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DieseArbeitsmappe"/>
  <mc:AlternateContent xmlns:mc="http://schemas.openxmlformats.org/markup-compatibility/2006">
    <mc:Choice Requires="x15">
      <x15ac:absPath xmlns:x15ac="http://schemas.microsoft.com/office/spreadsheetml/2010/11/ac" url="D:\Daten\Feuer und Flamme\Eningen u.A\TLF 4000\"/>
    </mc:Choice>
  </mc:AlternateContent>
  <xr:revisionPtr revIDLastSave="0" documentId="8_{AD491D00-7949-4700-B710-72154D95487D}" xr6:coauthVersionLast="47" xr6:coauthVersionMax="47" xr10:uidLastSave="{00000000-0000-0000-0000-000000000000}"/>
  <bookViews>
    <workbookView xWindow="3394" yWindow="3317" windowWidth="22526" windowHeight="15197" xr2:uid="{00000000-000D-0000-FFFF-FFFF00000000}"/>
  </bookViews>
  <sheets>
    <sheet name="Allgemeines" sheetId="5" r:id="rId1"/>
    <sheet name="Los 1 Fahrgestell und Aufbau" sheetId="12" r:id="rId2"/>
    <sheet name="Los 2 Beladung" sheetId="15" r:id="rId3"/>
    <sheet name="Designvorlage" sheetId="16" r:id="rId4"/>
  </sheets>
  <definedNames>
    <definedName name="bestpreis" localSheetId="2">#REF!</definedName>
    <definedName name="bestpreis">#REF!</definedName>
    <definedName name="Bestpreis_2" localSheetId="2">#REF!</definedName>
    <definedName name="Bestpreis_2">#REF!</definedName>
    <definedName name="_xlnm.Print_Titles" localSheetId="1">'Los 1 Fahrgestell und Aufbau'!$4:$4</definedName>
    <definedName name="_xlnm.Print_Titles" localSheetId="2">'Los 2 Beladung'!$7:$7</definedName>
    <definedName name="maxpunkt">#REF!</definedName>
    <definedName name="Maxpunkt_2">#REF!</definedName>
    <definedName name="t">#REF!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15" l="1"/>
  <c r="F16" i="15"/>
  <c r="A83" i="15"/>
  <c r="A84" i="15" s="1"/>
  <c r="A85" i="15" s="1"/>
  <c r="A86" i="15" s="1"/>
  <c r="A87" i="15" s="1"/>
  <c r="F86" i="15"/>
  <c r="G3" i="12"/>
  <c r="F254" i="12"/>
  <c r="A8" i="12"/>
  <c r="A9" i="12" s="1"/>
  <c r="A10" i="12" s="1"/>
  <c r="A14" i="12" s="1"/>
  <c r="A15" i="12" s="1"/>
  <c r="A19" i="12" s="1"/>
  <c r="A20" i="12" s="1"/>
  <c r="A21" i="12" l="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3" i="12" s="1"/>
  <c r="A45" i="12" s="1"/>
  <c r="A46" i="12" s="1"/>
  <c r="A47" i="12" s="1"/>
  <c r="A48" i="12" s="1"/>
  <c r="A49" i="12" s="1"/>
  <c r="A50" i="12" s="1"/>
  <c r="A51" i="12" s="1"/>
  <c r="A52" i="12" s="1"/>
  <c r="A54" i="12" l="1"/>
  <c r="A57" i="12" s="1"/>
  <c r="A59" i="12" s="1"/>
  <c r="A60" i="12" s="1"/>
  <c r="A61" i="12" s="1"/>
  <c r="A62" i="12" s="1"/>
  <c r="A63" i="12" s="1"/>
  <c r="A64" i="12" s="1"/>
  <c r="A66" i="12" s="1"/>
  <c r="A67" i="12" s="1"/>
  <c r="A68" i="12" s="1"/>
  <c r="A69" i="12" l="1"/>
  <c r="A70" i="12" s="1"/>
  <c r="A71" i="12" s="1"/>
  <c r="A72" i="12" s="1"/>
  <c r="A73" i="12" s="1"/>
  <c r="A74" i="12" s="1"/>
  <c r="A76" i="12" s="1"/>
  <c r="A77" i="12" s="1"/>
  <c r="A78" i="12" s="1"/>
  <c r="A79" i="12" s="1"/>
  <c r="A80" i="12" s="1"/>
  <c r="A81" i="12" s="1"/>
  <c r="A82" i="12" s="1"/>
  <c r="A85" i="12" l="1"/>
  <c r="A89" i="12" s="1"/>
  <c r="A91" i="12" s="1"/>
  <c r="A92" i="12" s="1"/>
  <c r="A93" i="12" s="1"/>
  <c r="A94" i="12" s="1"/>
  <c r="A95" i="12" s="1"/>
  <c r="A96" i="12" s="1"/>
  <c r="A97" i="12" s="1"/>
  <c r="A98" i="12" s="1"/>
  <c r="A83" i="12"/>
  <c r="A99" i="12" l="1"/>
  <c r="A100" i="12" s="1"/>
  <c r="A102" i="12" s="1"/>
  <c r="A104" i="12" s="1"/>
  <c r="A106" i="12" s="1"/>
  <c r="A107" i="12" s="1"/>
  <c r="A108" i="12" s="1"/>
  <c r="A109" i="12" s="1"/>
  <c r="A110" i="12" s="1"/>
  <c r="A112" i="12" s="1"/>
  <c r="A113" i="12" s="1"/>
  <c r="A114" i="12" s="1"/>
  <c r="A115" i="12" s="1"/>
  <c r="A116" i="12" s="1"/>
  <c r="A117" i="12" s="1"/>
  <c r="A118" i="12" s="1"/>
  <c r="A119" i="12" s="1"/>
  <c r="A120" i="12" s="1"/>
  <c r="A121" i="12" s="1"/>
  <c r="A122" i="12" s="1"/>
  <c r="A123" i="12" s="1"/>
  <c r="A124" i="12" s="1"/>
  <c r="A127" i="12" s="1"/>
  <c r="A110" i="15"/>
  <c r="A111" i="15" s="1"/>
  <c r="A112" i="15" s="1"/>
  <c r="A113" i="15" s="1"/>
  <c r="A114" i="15" s="1"/>
  <c r="A90" i="15"/>
  <c r="A91" i="15" s="1"/>
  <c r="A92" i="15" s="1"/>
  <c r="A93" i="15" s="1"/>
  <c r="A94" i="15" s="1"/>
  <c r="A95" i="15" s="1"/>
  <c r="A96" i="15" s="1"/>
  <c r="A97" i="15" s="1"/>
  <c r="A98" i="15" s="1"/>
  <c r="A99" i="15" s="1"/>
  <c r="A100" i="15" s="1"/>
  <c r="A101" i="15" s="1"/>
  <c r="A102" i="15" s="1"/>
  <c r="A74" i="15"/>
  <c r="A76" i="15" s="1"/>
  <c r="A78" i="15" s="1"/>
  <c r="A73" i="15"/>
  <c r="A75" i="15" s="1"/>
  <c r="A77" i="15" s="1"/>
  <c r="A79" i="15" s="1"/>
  <c r="A36" i="15"/>
  <c r="A37" i="15" s="1"/>
  <c r="A38" i="15" s="1"/>
  <c r="A22" i="15"/>
  <c r="A23" i="15" s="1"/>
  <c r="A24" i="15" s="1"/>
  <c r="A25" i="15" s="1"/>
  <c r="A26" i="15" s="1"/>
  <c r="A27" i="15" s="1"/>
  <c r="A28" i="15" s="1"/>
  <c r="A29" i="15" s="1"/>
  <c r="A30" i="15" s="1"/>
  <c r="A31" i="15" s="1"/>
  <c r="A32" i="15" s="1"/>
  <c r="A33" i="15" s="1"/>
  <c r="A10" i="15"/>
  <c r="A11" i="15" s="1"/>
  <c r="A12" i="15" s="1"/>
  <c r="A13" i="15" s="1"/>
  <c r="A14" i="15" s="1"/>
  <c r="A15" i="15" s="1"/>
  <c r="A16" i="15" s="1"/>
  <c r="A17" i="15" s="1"/>
  <c r="A18" i="15" s="1"/>
  <c r="A19" i="15" s="1"/>
  <c r="F116" i="15"/>
  <c r="F114" i="15"/>
  <c r="F113" i="15"/>
  <c r="F112" i="15"/>
  <c r="F111" i="15"/>
  <c r="F110" i="15"/>
  <c r="F109" i="15"/>
  <c r="F107" i="15"/>
  <c r="F106" i="15"/>
  <c r="A105" i="15"/>
  <c r="A106" i="15" s="1"/>
  <c r="A107" i="15" s="1"/>
  <c r="F104" i="15"/>
  <c r="F102" i="15"/>
  <c r="F101" i="15"/>
  <c r="F100" i="15"/>
  <c r="F99" i="15"/>
  <c r="F98" i="15"/>
  <c r="F97" i="15"/>
  <c r="F96" i="15"/>
  <c r="F95" i="15"/>
  <c r="F94" i="15"/>
  <c r="F93" i="15"/>
  <c r="F92" i="15"/>
  <c r="F91" i="15"/>
  <c r="F90" i="15"/>
  <c r="F89" i="15"/>
  <c r="F87" i="15"/>
  <c r="F85" i="15"/>
  <c r="F84" i="15"/>
  <c r="F83" i="15"/>
  <c r="F82" i="15"/>
  <c r="A82" i="15"/>
  <c r="F81" i="15"/>
  <c r="F79" i="15"/>
  <c r="F78" i="15"/>
  <c r="F77" i="15"/>
  <c r="F76" i="15"/>
  <c r="F72" i="15"/>
  <c r="F70" i="15"/>
  <c r="F68" i="15"/>
  <c r="F67" i="15"/>
  <c r="A67" i="15"/>
  <c r="A68" i="15" s="1"/>
  <c r="F66"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3" i="15"/>
  <c r="F32" i="15"/>
  <c r="F31" i="15"/>
  <c r="F30" i="15"/>
  <c r="F29" i="15"/>
  <c r="F28" i="15"/>
  <c r="F27" i="15"/>
  <c r="F26" i="15"/>
  <c r="F25" i="15"/>
  <c r="F24" i="15"/>
  <c r="F23" i="15"/>
  <c r="F22" i="15"/>
  <c r="F21" i="15"/>
  <c r="F19" i="15"/>
  <c r="F18" i="15"/>
  <c r="F17" i="15"/>
  <c r="F15" i="15"/>
  <c r="F14" i="15"/>
  <c r="F13" i="15"/>
  <c r="F12" i="15"/>
  <c r="F11" i="15"/>
  <c r="F10" i="15"/>
  <c r="F9" i="15"/>
  <c r="A39" i="15" l="1"/>
  <c r="A40" i="15" s="1"/>
  <c r="A41" i="15" s="1"/>
  <c r="A42" i="15" s="1"/>
  <c r="A43" i="15" s="1"/>
  <c r="A44" i="15" s="1"/>
  <c r="F117" i="15"/>
  <c r="F118" i="15" s="1"/>
  <c r="A45" i="15" l="1"/>
  <c r="A46" i="15" s="1"/>
  <c r="A47" i="15" s="1"/>
  <c r="A48" i="15" s="1"/>
  <c r="A49" i="15" s="1"/>
  <c r="A50" i="15" s="1"/>
  <c r="A51" i="15" s="1"/>
  <c r="A52" i="15" s="1"/>
  <c r="A53" i="15" s="1"/>
  <c r="A54" i="15" s="1"/>
  <c r="A55" i="15" s="1"/>
  <c r="A56" i="15" s="1"/>
  <c r="A57" i="15" s="1"/>
  <c r="A58" i="15" s="1"/>
  <c r="A59" i="15" s="1"/>
  <c r="A60" i="15" s="1"/>
  <c r="A61" i="15" s="1"/>
  <c r="A62" i="15" s="1"/>
  <c r="A63" i="15" s="1"/>
  <c r="A64" i="15" s="1"/>
  <c r="A205" i="12"/>
  <c r="A206" i="12" s="1"/>
  <c r="A207" i="12" s="1"/>
  <c r="A208" i="12" s="1"/>
  <c r="A209" i="12" s="1"/>
  <c r="A210" i="12" s="1"/>
  <c r="A211" i="12" l="1"/>
  <c r="A212" i="12" s="1"/>
  <c r="A213" i="12" s="1"/>
  <c r="A214" i="12" s="1"/>
  <c r="A215" i="12" s="1"/>
  <c r="A216" i="12" s="1"/>
  <c r="A217" i="12" s="1"/>
  <c r="A218" i="12" s="1"/>
  <c r="A219" i="12" s="1"/>
  <c r="A220" i="12" s="1"/>
  <c r="A221" i="12" s="1"/>
  <c r="A222" i="12" s="1"/>
  <c r="A223" i="12" s="1"/>
  <c r="A224" i="12" s="1"/>
  <c r="A225" i="12" s="1"/>
  <c r="A226" i="12" s="1"/>
  <c r="A227" i="12" s="1"/>
  <c r="A228" i="12" s="1"/>
  <c r="A229" i="12" s="1"/>
  <c r="A230" i="12" s="1"/>
  <c r="A231" i="12" s="1"/>
  <c r="A232" i="12" s="1"/>
  <c r="A233" i="12" s="1"/>
  <c r="A234" i="12" s="1"/>
  <c r="A235" i="12" s="1"/>
  <c r="A236" i="12" s="1"/>
  <c r="A237" i="12" s="1"/>
  <c r="A238" i="12" s="1"/>
  <c r="A239" i="12" s="1"/>
  <c r="A240" i="12" s="1"/>
  <c r="A130" i="12" l="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243" i="12" l="1"/>
  <c r="A244" i="12" s="1"/>
  <c r="A245" i="12" s="1"/>
  <c r="A246" i="12" s="1"/>
  <c r="A247" i="12" s="1"/>
  <c r="A248" i="12" s="1"/>
  <c r="A249" i="12" s="1"/>
  <c r="A250" i="12" s="1"/>
  <c r="A251" i="12" s="1"/>
  <c r="A252" i="12" s="1"/>
  <c r="F255" i="12"/>
  <c r="A155" i="12" l="1"/>
  <c r="A156" i="12" s="1"/>
  <c r="A157" i="12" s="1"/>
  <c r="A158" i="12" s="1"/>
  <c r="A159" i="12" s="1"/>
  <c r="A160" i="12" s="1"/>
  <c r="A161" i="12" s="1"/>
  <c r="A162" i="12" s="1"/>
  <c r="A163" i="12" s="1"/>
  <c r="A164" i="12" s="1"/>
  <c r="A165" i="12" s="1"/>
  <c r="A166" i="12" s="1"/>
  <c r="A167" i="12" s="1"/>
  <c r="A168" i="12" s="1"/>
  <c r="A169" i="12" s="1"/>
  <c r="F256" i="12"/>
  <c r="A1" i="12" l="1"/>
  <c r="A172" i="12" l="1"/>
  <c r="A173" i="12" s="1"/>
  <c r="A174" i="12" s="1"/>
  <c r="A175" i="12" s="1"/>
  <c r="A176" i="12" s="1"/>
  <c r="A177" i="12" s="1"/>
  <c r="A178" i="12" s="1"/>
  <c r="A179" i="12" s="1"/>
  <c r="A180" i="12" s="1"/>
  <c r="A181" i="12" s="1"/>
  <c r="A182" i="12" s="1"/>
  <c r="A183" i="12" s="1"/>
  <c r="A184" i="12" s="1"/>
  <c r="A185" i="12" s="1"/>
  <c r="A186" i="12" s="1"/>
  <c r="A187" i="12" s="1"/>
  <c r="A188" i="12" s="1"/>
  <c r="A189" i="12" s="1"/>
  <c r="A190" i="12" s="1"/>
  <c r="A191" i="12" s="1"/>
  <c r="A192" i="12" s="1"/>
  <c r="A193" i="12" s="1"/>
  <c r="A194" i="12" s="1"/>
  <c r="A195" i="12" s="1"/>
  <c r="A196" i="12" s="1"/>
  <c r="A197" i="12" s="1"/>
  <c r="A198" i="12" l="1"/>
  <c r="A199" i="12" l="1"/>
  <c r="A200" i="12" s="1"/>
  <c r="A201" i="12" s="1"/>
  <c r="A202" i="12" s="1"/>
</calcChain>
</file>

<file path=xl/sharedStrings.xml><?xml version="1.0" encoding="utf-8"?>
<sst xmlns="http://schemas.openxmlformats.org/spreadsheetml/2006/main" count="622" uniqueCount="396">
  <si>
    <t>Pos.</t>
  </si>
  <si>
    <t>Beschreibung</t>
  </si>
  <si>
    <t>Korrosionsschutz, Hohlraumkonservierung und Unterbodenschutz. Der Korrosionsschutz ist vom Aufbauhersteller am angelieferten Fahrgestell / Fahrerhaus auch für alle dort von ihm vorgenommenen Karosseriearbeiten im Sinne eines Langzeitschutzes zu gewährleisten.</t>
  </si>
  <si>
    <t>Alle Leuchten im Aufbau (Geräteraum, Umfeldbeleuchtung, Rückleuchten, Warnleuchten, Begrenzungsleuchten, …) als LED-Leuchten.</t>
  </si>
  <si>
    <t>Falls kein separates Bedienfeld verwendet wird, Anbringung der Schalter nach Vorgabe bei Baubesprechung</t>
  </si>
  <si>
    <t>Einbau und Lieferung von stabilen Kleiderhaken für jeden Sitzplatz. Die Festigkeit muss so gewählt werden, dass auch schwere Jacken aufgehängt werden können.</t>
  </si>
  <si>
    <t>Geräteraumaufbau</t>
  </si>
  <si>
    <t>Der Aufbau hat mit einem Profilsystem so zu erfolgen, dass ein flexibler Umbau der Einbauten mit Verstellen, Einfügen oder Entfernen von Zwischenböden, Schubladen, etc. später ohne großen Aufwand problemlos möglich ist.</t>
  </si>
  <si>
    <t>Vordere Geräteräume tiefgezogen</t>
  </si>
  <si>
    <t>Überwachung der Geräteräume, Aufstiegsleiter, Dachkasten, Auszüge etc. über berührungslose Schalter.</t>
  </si>
  <si>
    <t>In den hinteren Geräteräumen oder den separaten Verteilerkästen soll jeweils 1 B-Schlauch gerollt und ein Verteiler unmittelbar vor dem Pumpenabgang gelagert werden -Schnellangriff Verteiler -.</t>
  </si>
  <si>
    <t>Blaue Kennleuchten als Eckleuchten in LED-Technik im Heck.</t>
  </si>
  <si>
    <t>Aufstiegsleiter zum Dach verriegelt über federbelasteten Druckpunkt, ohne zusätzliche Schnappriegel.</t>
  </si>
  <si>
    <t>Dachkasten und Dachfläche beleuchtet, automatisch schaltend beim Aufstieg auf das Dach.</t>
  </si>
  <si>
    <t>An der Hinterachse sind klappbare Auftritte im Kotflügel zu integrieren. Alle Auftritte sollen durchgehend die gleiche Höhe ohne Absätze haben.</t>
  </si>
  <si>
    <t>Feuerlöscheinrichtung mit Feuerlöschkreiselpumpe</t>
  </si>
  <si>
    <t xml:space="preserve">Vollscheibenhandräder in schwarz/grau mit Knauf an den Absperrorganen. </t>
  </si>
  <si>
    <t>Blinddeckel am Saugeingang mit Schnellkupplungsgriff versehen.</t>
  </si>
  <si>
    <t>Zuleitung Tank zum Pumpeneingang min.110 mm lichte Weite an jeder Stelle.</t>
  </si>
  <si>
    <t>Blinddeckel bzw. Abgänge mit verschließbarer Druckentlastungsmöglichkeit.</t>
  </si>
  <si>
    <t>Pumpenvollautomatik mit automatischer Pumpendruckregelung, Ansaugautomatik und NA-Schaltung am Pumpenbedienstand und vorne im Führerhaus.</t>
  </si>
  <si>
    <t>Einschalten der Automatik mit Überprüfung von Drehzahl und Druckluft, Handbremse, Neutral-Stellung Getriebe, laufender Motor. Signalisierung, wenn Voraussetzungen fehlen.</t>
  </si>
  <si>
    <t>Beim Einschalten der Ansaugautomatik selbsttätiges Anheben der Drehzahl auf optimale Ansaugdrehzahl, nach Erreichen von stabilem Ausgangsdruck absenken der Drehzahl auf Stand-by ca. 2 bar, Signalisierung der Einsatzbereitschaft.</t>
  </si>
  <si>
    <t>Automatische Drehzahlregelung von 2 bar bis Volllast. Signalisierung wenn Sollwert erreicht ist. Kann Sollwert nicht erreicht werden ist selbsttätig durch eine Sicherheitsschaltung der unter den gegebenen Bedingungen erreichbare Wert, ohne weitere Korrektur durch den Maschinisten, einzupegeln. Signalisierung des Zustands.</t>
  </si>
  <si>
    <t>Für alle elektrisch-pneumatisch betätigten Umschaltorgane sind handelsübliche Produkte einzusetzen.</t>
  </si>
  <si>
    <t xml:space="preserve">Spritzwasserschutz IP 54 der elektrischen Komponenten des Bedienstandes an Vorder- und Rückseite. Alle Schalter, Taster und Drehregler müssen vorgenannte Spezifikationen erfüllen und mit Handschuhen bedienbar sein. </t>
  </si>
  <si>
    <t xml:space="preserve">Lackierung </t>
  </si>
  <si>
    <t>Kühlergrill in Serienausführung</t>
  </si>
  <si>
    <t>Ja</t>
  </si>
  <si>
    <t>Preis
netto
[€]</t>
  </si>
  <si>
    <t>Summe netto</t>
  </si>
  <si>
    <t>Mwst.</t>
  </si>
  <si>
    <t>Preis für Option</t>
  </si>
  <si>
    <t>Serie [S]</t>
  </si>
  <si>
    <t>Zusicherung des Bieters
 [Ja / Nein]</t>
  </si>
  <si>
    <t>Schutzkleidung und Schutzgerät</t>
  </si>
  <si>
    <t xml:space="preserve">Warnkleidung (Weste), leuchtorange </t>
  </si>
  <si>
    <t>Löschgerät</t>
  </si>
  <si>
    <t>Kübelspritze A 10 mit 5 m D-Druckschlauch sowie Strahlrohr DK</t>
  </si>
  <si>
    <t>Kombinationsschaumrohr M4/S4-B, 400 l/min, mit Absperrhahn und Manometer, mit B-Festkupplung, Fabrikat AWG</t>
  </si>
  <si>
    <t>Schläuche, Armaturen und Zubehör</t>
  </si>
  <si>
    <t>Saugkorb A mit Schnellkupplungsgriffen, Fabrikat AWG.</t>
  </si>
  <si>
    <t>Standrohr 2B DN50, Kopf drehbar, Absperrventile mit integrierten Rückflussverhinderern, automatische Belüftung zur Vermeidung von Leitungsunterdruck, Ausführung Baden-Württemberg, Fabrikat AWG .</t>
  </si>
  <si>
    <t>Standrohr 2B DN80, Kopf drehbar, Absperrventile mit integrierten Rückflussverhinderern, automatische Belüftung zur Vermeidung von Leitungsunterdruck, Fabrikat AWG</t>
  </si>
  <si>
    <t>Schlüssel lang für Unterflurhydranten Württemberg, aus Stahl, Fabrikat AWG .</t>
  </si>
  <si>
    <t>Verteiler B/CBC, mit Ventilen und Übergangsstück B/C, Fabrikat AWG .</t>
  </si>
  <si>
    <t>C-D Übergangsstück, Fabrikat AWG</t>
  </si>
  <si>
    <t>Stützkrümmer B, Eingang B-Festkupplung, Ausgang B-Storz-Kupplung, drehbar, mit Handgriff, mit Handschutz und Öse</t>
  </si>
  <si>
    <t xml:space="preserve">Mehrzweckleine A 20 K in Leinenbeutel braun </t>
  </si>
  <si>
    <t>Seilschlauchhalter SH 1600 – H</t>
  </si>
  <si>
    <t>Schlauchbrücke 2B-H</t>
  </si>
  <si>
    <t>Rettungsgerät</t>
  </si>
  <si>
    <t>Sanitäts- und Wiederbelebungsgerät</t>
  </si>
  <si>
    <t>Beleuchtungs-, Signal- und Fernmeldegerät</t>
  </si>
  <si>
    <t xml:space="preserve">Winkelleuchte ATEX Adalit L3000 mit Akku. </t>
  </si>
  <si>
    <t>Warndreieck nach StVZO</t>
  </si>
  <si>
    <t>Warnleuchte (flache Form) nach StVZO</t>
  </si>
  <si>
    <t>Arbeitsgerät</t>
  </si>
  <si>
    <t>Schäkel ähnlich Form C, Nenngröße 3; Beanspruchung bis 100 kN, verzinkt</t>
  </si>
  <si>
    <t>Fäll- und Spaltkeil 800 g aus Aluminium, geschmiedet mit führungssicherer Oberflächenstruktur und Mittelrille für gute Führung und sicheren Halt</t>
  </si>
  <si>
    <t>Handwerkszeug und Messgeräte</t>
  </si>
  <si>
    <t>Axt B 2 SB-A, mit Stiel aus Eschenholz, farblos lackiert</t>
  </si>
  <si>
    <t>Bügelsäge B</t>
  </si>
  <si>
    <t>Bolzenschneider (Schneidleistung min. 12 mm)</t>
  </si>
  <si>
    <t>Spaten, mit CY-Stiel aus Eschenholz</t>
  </si>
  <si>
    <t>Dunghacke mit Stiel, etwa 1400 mm lang</t>
  </si>
  <si>
    <t>Stechschaufel mit Stiel, 1300 mm lang</t>
  </si>
  <si>
    <t>Sandschaufel 250 mit Stiel, 1300 mm lang</t>
  </si>
  <si>
    <t>Stoßbesen mit Stiel, etwa 1400 mm lang</t>
  </si>
  <si>
    <t>Sondergerät</t>
  </si>
  <si>
    <t>Abgasschlauch, 2,5 m lang - passend für Fahrzeug</t>
  </si>
  <si>
    <t xml:space="preserve">Unterlegkeil </t>
  </si>
  <si>
    <t>Abschleppseil für 3 500 kg Anhängelast, 5 m lang, mit rotem Warntuch, etwa 200 mm ×200 mm (handelsübliche Ausführung)</t>
  </si>
  <si>
    <t>Anzahl</t>
  </si>
  <si>
    <t>Monate</t>
  </si>
  <si>
    <t>Monate nach Auftragseingang</t>
  </si>
  <si>
    <t>Anmerkung</t>
  </si>
  <si>
    <t xml:space="preserve">Lagerung </t>
  </si>
  <si>
    <t>Einzelpreis
netto [€]</t>
  </si>
  <si>
    <t>Gesamtpreis
netto [€]</t>
  </si>
  <si>
    <t>GR</t>
  </si>
  <si>
    <t>12 in G5/G6, je 1 pro Schnell-angriffs-verteiler</t>
  </si>
  <si>
    <t>D</t>
  </si>
  <si>
    <t>Verbindliche Lieferfrist in Monaten</t>
  </si>
  <si>
    <t>Hinterachse zwillingsbereift</t>
  </si>
  <si>
    <t>Schleppvorrichtung vorne und hinten die ein Abschleppen des Fahrzeugs ermöglicht und in der Lage ist Schäkel Form C Nenngröße 3 aufzunehmen.</t>
  </si>
  <si>
    <t>Sonnenblende klappbar für Fahrer und Beifahrer, oder gleichwertig</t>
  </si>
  <si>
    <t>Schleuderketten Fabrikat RUD, Rotogrip oder gleichwertig betriebsbereit montiert an der Hinterachse</t>
  </si>
  <si>
    <t xml:space="preserve">Radstand: </t>
  </si>
  <si>
    <t>Angebotene Motorleistung:  [kW]</t>
  </si>
  <si>
    <t xml:space="preserve">Fabr./ Ausführung:  </t>
  </si>
  <si>
    <t>Hauptschalter für Funkgerät. Das Funkgerät muss unmittelbar nach Einschalten der Zündung betriebsbereit sein. Über den Hauptschalter soll das Gerät auch ohne Zündung in Betrieb genommen werden können. Verzögerte Abschaltung des Funkgerätes über Zündung oder Hauptschalter.</t>
  </si>
  <si>
    <t>Gewährleistungspflicht bei jeglicher Korrosion am Aufbau, nicht nur Durchrostung, für die Dauer von 6 Jahren incl. eventueller einmaliger Mehrkosten oder Kosten für erforderliche Nachbehandlungen oder Kontrollen innerhalb Gewährleistungsfrist</t>
  </si>
  <si>
    <t>Lagerung der unter Los Beladung aufgeführten Ausrüstung. Beschriftung mit gravierten witterungsbeständigen Schildern an den Kisten, am Lagerungsplatz und als Aufzählung im jeweiligen Geräteraum.</t>
  </si>
  <si>
    <t>1 Dachkasten mit Klappdeckel und Beleuchtung. Der Kasten muss einen rundum geschlossenen, wasser- und staubdichten Kasten mit Boden bilden. Auf dem Dach aufgesetzte Rahmen mit Dichtmittelfuge und Deckel werden nicht akzeptiert. Eine Entwässerung für eindringendes Regenwasser bei offenem Deckel ist vorzusehen.</t>
  </si>
  <si>
    <t>Lieferung und Einbau eines Hygienebords, ausziehbar, bestückt mit Seifenspender, Handtuchwandspender und Sammelkorb, mit angeschlossenem Wasserhahn, Handschrubber mit Schlauch und einer direkt ans Bordnetz angeschlossenen Druckluft- bzw. Ausblaspistole. Wasserversorgung über elektr. Pumpe aus dem Tank.</t>
  </si>
  <si>
    <t>Das Hygienebord ist bei Auslieferung bestückt mit Waschlotion für Seifenspender, 1 x VE Papierhandtücher und Händedesinfektionsmittel. Vergleichbare Lösungen für ein Hygieneboard können angeboten werden</t>
  </si>
  <si>
    <t>Nach DVGW-Richtlinien sind 100 mm freier Auslauf sowie je ein Rückschlagventil in den Tankfüllleitungen vorzusehen.</t>
  </si>
  <si>
    <t xml:space="preserve">Kommt ein Bedienterminal zur Verwendung, so ist die Position des Terminals, die Programmierung der Bedienebenen sowie die Belegung der direkten Zugriffstasten mit dem AG abzustimmen. </t>
  </si>
  <si>
    <t>Die direkten Zugriffstasten sollen neben der Pumpenbedienung die Funktionen Motor Start-Stopp, Verkehrswarnanlage und Umfeldbeleuchtung schalten.</t>
  </si>
  <si>
    <t>Kunststoffteile am Führerhaus dürfen nur nach Absprache unlackiert bleiben</t>
  </si>
  <si>
    <t>gestreckt gelagert</t>
  </si>
  <si>
    <t>G1 oder Dach</t>
  </si>
  <si>
    <t>Saugschutzkorb A (Draht),  Fabrikat AWG</t>
  </si>
  <si>
    <t xml:space="preserve">Sammelstück A-3B, Fabrikat AWG </t>
  </si>
  <si>
    <t>Feuerwehraxt FA,</t>
  </si>
  <si>
    <t xml:space="preserve">Für jede Position ist, sofern sie nicht Serienumfang ist, ein Angebotspreis abzugeben. Inklusivangaben in Zusammenhang mit einer Position eines anderen Loses dieser Ausschreibung sind nicht zulässig. 
Artikel die als gleichwertige Alternative angeboten werden müssen im Begleitschreiben ausreichend beschrieben werden, ansonsten werden die Angebote nicht bewertet.
Besondere Lagerungen insbes. auf Teleskopauszügen (TA), Schubladen(S) oder Schubwänden (SW) sind gekennzeichnet und müssen in Los Aufbau enthalten sein. 
</t>
  </si>
  <si>
    <t>Blau unterlegte, durchgestrichen markierte Positionen werden beigestellt und müssen nicht angeboten aber gelagert werden.</t>
  </si>
  <si>
    <t>Lagerung der feuerwehrtechnischen Ausrüstungsgegenstände nach DIN 14530 und Los Beladung / Beladeliste</t>
  </si>
  <si>
    <t>Mulde St, aus Stahlblech, feuerverzinkt, mit 2 Klappgriffen, stapelbar</t>
  </si>
  <si>
    <t>Geräteraumverschluss durch Aluminiumrollläden und Aluminiumklappen, wasser- und staubdicht, mit Drehstangenverschluss. Abschließbar mit gleicher Schließung.</t>
  </si>
  <si>
    <t xml:space="preserve">Karton mit mindestens 50 Paar Infektionsschutzhandschuhen Größe XL </t>
  </si>
  <si>
    <t xml:space="preserve">Feuerlöscher ABC Pulver 6 kg mit innenliegender Druckgasflasche, Fabrikat: Minimax PU 6 G </t>
  </si>
  <si>
    <t xml:space="preserve">Feuerlöscher CO2 5 kg, Fabrikat Minimax </t>
  </si>
  <si>
    <t xml:space="preserve">handelsüblicher Notfallrucksack mit der Grundausstattung zur erweiterten Ersten Hilfe nach DIN 13155. Fabrikat Pax oder gleichwertig </t>
  </si>
  <si>
    <t xml:space="preserve">SETO POWER LED- Akkuleuchte mit Ladekabel </t>
  </si>
  <si>
    <t>Rundschlinge aus Polyester, Tragfähigkeit einfach direkt &gt; 4.000 kg, Nutzlänge l1 = 4 m, mit verschiebbarem Kantenschutz Die Schlinge muss über eine dauerhafte Kennzeichnung für DIN/EN-Norm, Tragfähigkeit und Herstellerbezeichnung verfügen.</t>
  </si>
  <si>
    <t xml:space="preserve">Dönges Firebox Feuerwehrwerkzeugsatz im Aluminiumkasten, mit Aufschrift "Handwerkzeug"  </t>
  </si>
  <si>
    <t xml:space="preserve">Schaumtank mit 500 l Inhalt. Tank mit Entleerungsleitung rechts und links mit Absperrorgan, D-Kupplung. Überlauf mit Leitung, die unter dem Fahrzeug endet. </t>
  </si>
  <si>
    <t>Schaumrohr S8, 800 l/min, mit Absperrhahn, mit B-Festkupplung, Fabrikat AWG</t>
  </si>
  <si>
    <t>Ansaugschlauch, Ø 19 mm, 1,5 m lang, DIN 14 819. beidseitig mit D-DS-Kupplung,</t>
  </si>
  <si>
    <t>Ansaugschlauch, Ø 19 mm, 1,5 m lang, DIN 14 819. mit D-DS-Kupplung, andere Seite mit ca. 30 cm Edelstahl-Saugrohr</t>
  </si>
  <si>
    <t>Feuerpatsche mit Stiel, 2,4 m lang</t>
  </si>
  <si>
    <t>Eine automatische Regeneration darf im Stand nicht erfolgen. Eine automatische Regeneration muss jederzeit unterbrochen werden können. 
Durch eine automatische Regeneration darf es nicht zur Leistungsreduzierung oder zu Drehzahlschwankungen kommen.</t>
  </si>
  <si>
    <t>Eine manuelle Regeneration muss auch vor Erreichen der ersten Warnstufe möglich sein. 
Eine manuelle Regeneration muss beim Einlegen einer Fahrstufe automatisch deaktiviert werden.
Eine manuelle Regeneration muss jederzeit unterbrochen werden können.</t>
  </si>
  <si>
    <t>Falls zur Erreichung der geforderten Euronorm ein Additiv (z.B. AdBlue®) notwendig ist, so darf es bei einem leeren Additivtank nicht zur Leistungsreduzierung oder Schädigung des Motors kommen.</t>
  </si>
  <si>
    <t>Am Endrohr der Abgasanlage angrenzende Bauteile (Fahrgestell und feuerwehrtechnischer Aufbau) müssen für die thermischen Belastungen bei einer Abgas-Regeneration ausgelegt sein.</t>
  </si>
  <si>
    <t>Das Austauschen des Dieselpartikelfilter (DPF) muss ohne großen mechanischen Aufwand (z.B. Demontage von Aufbauteilen) möglich sein.</t>
  </si>
  <si>
    <t>Die unterschiedlichen Betriebszustände der Abgasanlage sind im Fahrerhaus (z.B. Kombiinstrument) anzuzeigen. Anstehende Regenerationsvorgänge sind im Fahrerhaus (z.B. Kombiinstrument) anzuzeigen. Eine erhöhte Abgastemperatur ist im Fahrerhaus (z.B. Kombiinstrument) anzuzeigen. Alle aktiven Regenerationsvorgänge, die mit einer erhöhten Abgastemperatur verbunden sind, müssen mittels eines Tasters oder Schalters sperrbar sein (z.B. Einfahrt in einen Gefahrenbereich).</t>
  </si>
  <si>
    <t>Sonnenblende außen über Windschutzscheibe</t>
  </si>
  <si>
    <t xml:space="preserve">Lieferung und Montage eines regelbaren Mithörlautsprecher, Bauweise als Einbaulautsprecher z.B. Visaton, für analogen Funkverkehr im Fahrerhaus </t>
  </si>
  <si>
    <t>Lieferung und Montage eines regelbaren Mithörlautsprechers für digitalen Funkverkehr im GR an der 2.Sprechstelle.</t>
  </si>
  <si>
    <t>Lieferung und Montage eines regelbaren Mithörlautsprechers für analogen Funkverkehr im GR an der 2.Sprechstelle.</t>
  </si>
  <si>
    <t>Einbau und Lieferung einer Box/Ablage für einen DIN-A 4-Ordner 80mm breit. In Form eines Aluminiumkastens an der Fahrerhausrückseite.</t>
  </si>
  <si>
    <t xml:space="preserve">Pump &amp; Roll-Betrieb bis ca. 25 km/h </t>
  </si>
  <si>
    <t>Zumischer Z8 R, mit B-Kupplung, Fabrikat AWG Nr.202 327 33</t>
  </si>
  <si>
    <t>Zumischer Z4 R mit Feindosierung, mit B -Kupplung, Fabrikat AWG</t>
  </si>
  <si>
    <t>2x3 in Korb, 2 als Schnellangriff in G6</t>
  </si>
  <si>
    <t>Verteiler BB/CBC, mit Ventilen und Übergangsstück B/C, Fabrikat AWG .</t>
  </si>
  <si>
    <t>B-C Übergangsstück, Fabrikat AWG</t>
  </si>
  <si>
    <t>A-B Übergangsstück, Fabrikat AWG</t>
  </si>
  <si>
    <t xml:space="preserve">Set Wärmebildkamera bestehend aus:
WBK Fabrikat Leader TIC 4.1
2 LiFePo4-Akkus
2 Handschlaufen
4-fach Ladestation
Anschlussleitung 12/24 V </t>
  </si>
  <si>
    <t>Zusatzbeladung Waldbrand</t>
  </si>
  <si>
    <t>Bieter:</t>
  </si>
  <si>
    <t>Anschrift:</t>
  </si>
  <si>
    <t>Sachbearbeiter:</t>
  </si>
  <si>
    <t>Telefon:</t>
  </si>
  <si>
    <t>E-Mail:</t>
  </si>
  <si>
    <t>Datum:</t>
  </si>
  <si>
    <t>Schaumbildner Sthamex Class-A-Foam, 500l (1 Schaumtankfüllung), 0,3% bei Brandklasse A, 0,5% bei Brandklasse B</t>
  </si>
  <si>
    <t>zusammen gelagert mit folgender Pos.</t>
  </si>
  <si>
    <t>Tragehalterung für HalliganTool und Spalthammer</t>
  </si>
  <si>
    <t>Lagerung auf Teleskop-vollauszug</t>
  </si>
  <si>
    <t>Angebotene Leistung  in [V mit A oder Watt]</t>
  </si>
  <si>
    <t>Drehstromgenerator, der so ausgelegt sein muss, dass jederzeit eine ausreichende Versorgung sichergestellt wird, auch wenn alle Verbraucher eingeschaltet sind ( z. B. Fahrlicht, Blaulicht, Warnblinkleuchten ).</t>
  </si>
  <si>
    <t>Lieferung und betriebsbereite Montage einer Tetra-Antenne mit GPS-Fuß und einer separaten 4m-Antenne auf dem Dach.</t>
  </si>
  <si>
    <t xml:space="preserve">Lieferung und Montage eines Mithörlautsprecher, Bauweise als Einbaulautsprecher z.B. Visaton, für digitalen Funkverkehr im Fahrerhaus </t>
  </si>
  <si>
    <t>Füll- und Entleerungsleitungen über zwei D-Kupplungen mit Absperrhahn seitlich rechts oder links am Aufbau, so dass ein Betrieb eines Zumischers direkt am Abgang möglich ist. Eine automatische Abschaltung bei Füllung über diese Leitungen mittels externer Fasspumpe, sobald der Tankfüllstand erreicht ist, ist vorzusehen.</t>
  </si>
  <si>
    <t>Waldbrandwerkzeug VallFirest GORGUI V2</t>
  </si>
  <si>
    <t>Faltbehälter mit Alugestänge für Löschwasser Inhalt ca. 5000l, Fa. Husky inkl. Zubehör Einlaufbogen</t>
  </si>
  <si>
    <t>Feuerwehrtechnische Ausstattung</t>
  </si>
  <si>
    <t>Fahrgestell</t>
  </si>
  <si>
    <r>
      <rPr>
        <b/>
        <sz val="10"/>
        <color theme="1"/>
        <rFont val="Arial"/>
        <family val="2"/>
      </rPr>
      <t xml:space="preserve">Los 1 – Fahrgestell und Aufbau
</t>
    </r>
    <r>
      <rPr>
        <sz val="10"/>
        <color theme="1"/>
        <rFont val="Arial"/>
        <family val="2"/>
      </rPr>
      <t xml:space="preserve">Das Angebot für das Fahrgestell hat den nachstehend genannten Anforderungen zu entsprechen.
Der Fahrzeughersteller und der Aufbauhersteller verpflichten sich alle technischen Detailabstimmungen, sowie Schnittstellenbeschreibungen unter Kenntnisnahme des Auftraggebers unaufgefordert ohne Mehrkosten vorzunehmen.
</t>
    </r>
  </si>
  <si>
    <t>Kosten für Anpassung an Aufbau</t>
  </si>
  <si>
    <t>Eine Leitung zum Wasser-/Schaumwerfer mit 3000 l/min Durchflussleistung ist fest zu montieren.</t>
  </si>
  <si>
    <t>Einsatzstellentaster mit vom AG vorgegebenen Funktionen</t>
  </si>
  <si>
    <t>Ladesteckdose 24 V (max. 16 A) nach DIN 14690 für Fahrzeugbatterie im Bereich Fahrereinstieg</t>
  </si>
  <si>
    <t>2 RKL Form B2 DIN 14 620 in LED-Technologie, Fabrikat Hänsch Nova L2. Vor Montage mit AG abzusprechen!</t>
  </si>
  <si>
    <t>Summe gesamt netto</t>
  </si>
  <si>
    <t>Angebotsgültigkeit : (mindestens 3 Monate)</t>
  </si>
  <si>
    <t xml:space="preserve">Schutzhelm für Benutzer von handgeführten Kettensägen, mit Gesichts- und Gehörschutz entsprechend der Unfallverhütungsvorschriften "Forsten" GUV-V C 51, Fabrikat Stihl </t>
  </si>
  <si>
    <t>M+S Bereifung, 6-fach, mit Alpine-Symbol (Three-Peak-Mountain-Snowflake-Kennzeichnung).
Größe VA 385/65 R 22,5, HA 315/80 R 22,5</t>
  </si>
  <si>
    <t>Unterfahrschutz</t>
  </si>
  <si>
    <t>Kommandoanlage Fabrikat Hänsch Typ 624 mit Kompressorsignal inkl. Mikrofon und zwei Druckkammerlautsprechern für Sprachdurchsagen und als alternatives Sondersignal. Die beiden Druckkammerlautsprecher sind  im Bereich Stoßfänger anzuordnen. Die genaue Position ist mit dem AG abzustimmen.</t>
  </si>
  <si>
    <t>optional:
Fa. Hänsch Bedienfeld Stuttgart</t>
  </si>
  <si>
    <t>Zusätzliche betriebsbereite Montage der beigestellten anlogen Fernmeldeeinrichtung bestehend aus S/E-Gerät FuG 8b-1 mit Handbedienteil Commander 5 FMS Hörer. Positionen nach Absprache mit AG. Keine Installation einer 2.Sprechstelle im GR. Einschalten des analogen FuG nicht über Funkhauptschalter, sondern nur über Geräteschalter. Notwendige Kabel und Gerätehalterungen sind Auftragsumfang des Loses.</t>
  </si>
  <si>
    <t>Montage und Lieferung eines ausreichend dimensionierten Spannungswandlers für die digitale Funkanlage mit mindestens 25% Reserveleistung.</t>
  </si>
  <si>
    <t>Montage und Anschluss eines Handscheinwerferladegeräts</t>
  </si>
  <si>
    <t>Alle Sicherungen der Verteilung für den Aufbau sind in einem zentralen Schaltschrank als Automaten auszuführen. Alle Relais, Sicherungen und Bedienelemente der elektrischen Ausrüstung sind eindeutig und dauerhaft zu beschriften. Sie sind in der Bedienungsanleitung für das Fahrzeug und mit Hinweisen für die Fehlersuche zu erläutern.
Alle elektrischen Leitungen sind mechanisch geschützt im Profil oder in Kabelkanälen zu verlegen.</t>
  </si>
  <si>
    <t>Zwei LED-Scheinwerfer, je ein Breit- und ein Weitstrahler, auf dem Fahrerhausdach als Rangierbeleuchtung jederzeit schaltbar.
Fabrikat Hella Power Beam 5000 oder vergleichbar</t>
  </si>
  <si>
    <t>Die Abgänge müssen so angeordnet werden, dass ein Z4 / Z8 DIN-Zumischer unmittelbar angekuppelt werden kann.</t>
  </si>
  <si>
    <t>Lagerung von zwei SETO POWER LED- Akkuleuchten mit Anschluss zur Ladeerhaltung, elektr. Anschluss-System Magcode.</t>
  </si>
  <si>
    <t xml:space="preserve">Angebotener Inhalt  in [l] </t>
  </si>
  <si>
    <t>Beklebung des Koffers mit Folie Fa. 3M, in  Leuchtrot RAL 3024 (ähnlich), auch die Stege zwischen den Rollladen sollen beklebt werden.</t>
  </si>
  <si>
    <t>Optional: 
Koffer in Leuchtrot RAL 3024 lackiert</t>
  </si>
  <si>
    <t>Leistungsbeschreibung TLF 4000 Freiwillige Feuerwehr Eningen</t>
  </si>
  <si>
    <t>Summe inkl. Mwst.</t>
  </si>
  <si>
    <t xml:space="preserve">Automatische Tankfüllstandregulierung für Löschwasserbehälter. Die Befüllung muss über eine automatische Regelung zur Füllung des Wassertankes verfügen. Die Regelung muss die Funktionen „manuell zu“ und „Automatik“ erfüllen. Die Steuerung muss, eine ausreichende Wasserzuführung vorausgesetzt, selbstständig das Nachfüllen des Löschwasserbehälters übernehmen. Die Wasserabgabe aus dem Tank muss als Regelgröße berücksichtigt sein. Ein gleichzeitiger Betrieb aller Tankfüllstutzen muss möglich sein. Die Verrohrung muss für 12 bar Eingangsdruck ausgelegt sein. </t>
  </si>
  <si>
    <t>Eine Absturzsicherung für das Werferbedienpersonal ist anzubringen. Die Ausführung ist detailliert zu beschreiben.</t>
  </si>
  <si>
    <t>Rucksack Forest Set, rescuetec mit Inhalt
Lieferumfang:
1x Rucksack Forest
1x AWG Verteiler C-DCD
2x AWG Hohlstrahlrohre HS7-D, ohne Griff
4x Druckschläuche TITAN 3F rohweiß, D25, 15m</t>
  </si>
  <si>
    <t>Satz Motorsäge mit Verbrennungsmotor Motorsäge, Fabrikat Stihl Typ MS 462 C-M mit 40 cm- Schwert, 1 Sägekette montiert, Kettentyp Rapid Micro oder gleichwertiger Art 1 Stück Werkzeugsatz zum Ketten bzw. Zündkerzenwechsel. Ersatzkette für Motorsäge</t>
  </si>
  <si>
    <t>Schutzbrille, dicht am Auge schließend, tragbar in Kombination mit dem Feuerwehrhelm, auch für 
Brillenträger geeignet,  Typ „ESS Striketeam XTO-B“ Fa. rescuetec</t>
  </si>
  <si>
    <t>Schulung/Einweisung für 8 Angehörige der Feuerwehr auf die Besonderheiten des Fahrgestells und der Abgasanlage.</t>
  </si>
  <si>
    <t>Stahlstoßfänger vorne</t>
  </si>
  <si>
    <t>optional:
Blaue LED-Kennleuchten in einer auf dem Dach aufgesetzten integrierten Lösungen.</t>
  </si>
  <si>
    <t>Martinhörneranlage bestehend aus 4 Hörnern mit Schneeschutzblechen. Anordnung im Bereich Stoßfänger. Vor Montage ist die Position mit dem AG abzusprechen!</t>
  </si>
  <si>
    <t>Im Kühlergrill integriert (eingebaut, nicht angebaut) in einer Höhe von ca. 1,2m zwei Frontblitzleuchten in LED-Technik, Fabrikat Hänsch Sputnik SL oder gleichwertig, mit Prüfzeichen, mit Anschluss an das Bedienteil der Signalanlage.</t>
  </si>
  <si>
    <t>Kartenleselampe LED, Bauform: Schwanenhals am Beifahrerplatz, Fabrikat Hella 2JA 346720-121</t>
  </si>
  <si>
    <t>An der Windschutzscheibe links oben soll ein Aufkleber mit Abmessungen und Gewicht nach Vorgabe des AG angebracht sein.</t>
  </si>
  <si>
    <t>Rückfahrwarner abschaltbar, nach erneutem Einlegen des Rückwärtsgangs automatisch wiedereinsetzend. Schallpegel an Umgebungsgeräusch selbstanpassend. Geräusch "weißes Rauschen"</t>
  </si>
  <si>
    <t>Fremdstartsteckdose nach NATO-Vorschrift incl. Starthilfekabel aus flexibler Zwillingsleitung 2 × 35 mm² mit einem Stecker VG 96917 F 001 und zwei Polzangen; Länge &gt;= 5 m. Position nach Angabe AG.</t>
  </si>
  <si>
    <t>Kofferaufbau aus Aluminiumprofil- oder Edelstahlbauweise mit Blechverkleidung aus Aluminium oder als Verbundwerkstoffkonstruktion mit Verbindungsteilen aus Edelstahl. Mit vier Geräteräumen pro Seite und rückwärtigem Geräteraum.</t>
  </si>
  <si>
    <t>Integrierte Umfeldbeleuchtung mit LED-Technik in verstärkter Ausführung soll auch als Rangierbeleuchtung dienen und über einen separaten Schalter unabhängig von der Feststellbremse bedient werden können. Automatische Abschaltung ab ca. 15 km/h</t>
  </si>
  <si>
    <t>LED-Arbeitsscheinwerfer, zwei Breitstrahler, nach hinten gerichtet auf dem Aufbaudach. Die genaue Position ist mit dem AG abzustimmen.</t>
  </si>
  <si>
    <t>Halterung für eine Atemschutzüberwachungstafel. Die Position ist mit dem AG abzustimmen</t>
  </si>
  <si>
    <t>Verkehrswarneinrichtung betriebsbereit am Heck über GR montiert. Kontrollleuchten und Schalter im Fahrerhaus und im Pumpenstand integriert. Funktion unabhängig von der Feststellbremse bis ca. 15 km/h. Alternative in Ba-Wü zugelassene Systeme können angeboten werden.</t>
  </si>
  <si>
    <t>Lagerung der Motorsäge in entnehmbaren, öl- und wasserdichten geschweißten Alu-Kästen.</t>
  </si>
  <si>
    <t>Es sind vier horizontale Lagerfächer einzubauen. Horizontale Lagerung für drei Schlauchtragekörbe und ein C42-30m-Schlauchpaket. Die Körbe und das Schlauchpaket sind einzeln zu sichern. Zwischen den Körben sind Trennbleche zu montieren.</t>
  </si>
  <si>
    <t>optional:
Leiterentnahmehilfe für Multifunktionsleiter</t>
  </si>
  <si>
    <t>4 B-Abgänge, zwei nach rechts und zwei nach links. Ein Z8/Z4-Zumischer muss direkt angekuppelt werden können</t>
  </si>
  <si>
    <t>1 Druckabgang C für schnelle Wasserabgabe</t>
  </si>
  <si>
    <t>Farbleitsystem für Kupplungen, Blindkupplungen und Absperrorgane wie folgt:
-Druckabgänge Wasser in grün
-Druckabgänge Schaum in gelb
-Saugeingang/Tankfüllleitungen in rot
-Entwässerung/Druckentlastung in blau</t>
  </si>
  <si>
    <t xml:space="preserve">2 Tankfüllanschlüsse hinten, außerhalb des Aufbaus, mit gekennzeichnetem Blinddeckel und Kupplung, versehen mit Vakuumbrechern. Die Leitungen dürfen nicht zusammengeführt werden, sondern sollen jeweils einzeln in den Tank führen. </t>
  </si>
  <si>
    <t>optional:
Bedienung der feuerwehrtechnischen Einrichtungen am Pumpenbedienstand über herstellerspezifisches Bedienfeld mit Darstellung der Informationen über Display und variabel belegte Funktionstasten mit Symbolisierung. Es sind konventionelle Manometeranzeigen für Ausgangs- und Eingangsdruck zu verwenden. Tankfüllstandsanzeigen für Wasser- und Schaumtank können als LCD / LED-Anzeige mit mindestens analoger grafischer Anzeige z.B. LCD / LED-Balken ausgeführt sein. Eine aussagekräftige Beschreibung mit Bildern ist beizulegen.</t>
  </si>
  <si>
    <t>Zentrale Pumpenentwässerung</t>
  </si>
  <si>
    <t>Kavitationsschutz und Überhitzungsschutz der Pumpe</t>
  </si>
  <si>
    <t>Wasserwerfer auf dem Aufbaudach Fabrikat: Alco APF 2 mit MZV 2000 / mit SWS 16-8 selbstansaugendes Schaumrohr
Es ist ein Wasser-/Schaumwerfer mit Hohlstrahldüse zu installieren. Die Düse soll gegen ein Schaumrohr max. 1600 l/min auswechselbar sein. Die Düse und das Schaumrohr sollen über eine gesicherte Storz-B-Kupplung am Werfer befestigt werden. Erforderliche Lagerungen sind im Dachkasten links unterzubringen. Eine Fremdsaugleitung zum Schaummittelbehälter, Anschluss Storz D, ist einzubauen. Die selbstansaugende Zumischeinrichtung des Schaumrohrs muss den Bereich von 0,1% - 3% Schaummittel abdecken.
Die Hohlstrahldüse mit einem verstellbaren Volumenstrom und das Schaumrohr sind im Lieferumfang Los Aufbau.
Am Werfer soll ein LED-Strahler montiert sein.</t>
  </si>
  <si>
    <t xml:space="preserve">Am Werferstand muss ein Bedientableau vorhanden sein. Es ist mindestens die Funktionen Werferleitung auf / zu, Pumpe ein- / ausgekuppelt und die Pumpendruckregelung vorzusehen. </t>
  </si>
  <si>
    <t>Stoßstange, Einstiege und gesamter Kotflügel in weiß RAL 9016 Verkehrsweiß</t>
  </si>
  <si>
    <t>Beschriftung  und Beklebung nach Designvorlage FF Eningen</t>
  </si>
  <si>
    <t>Beklebung, Konturmarkierung in weiß, gemäß ECE
R48, R104 und §53 StVZO, umlaufend am Aufbau und
Fahrerhaus</t>
  </si>
  <si>
    <t>Turbo-Spritze 2000 AWG Venturi S/M 75 C und zusätzlich 2 leere Behälter</t>
  </si>
  <si>
    <t>Mobiler Rauchverschluss Reicks Smoke Stopper  RSS F 80 -140 in Tragetasche</t>
  </si>
  <si>
    <t xml:space="preserve">Atemschutzüberwachungssystem von RescueTec Modell Gießen </t>
  </si>
  <si>
    <t xml:space="preserve">Multifunktionsleiter </t>
  </si>
  <si>
    <t xml:space="preserve">Atemschutzgerät Typ:  MSA M1, Ausführung DP:RE C4 BSO BR TM AM GN S4 IN  J2 KN L7 HE NN DE PN </t>
  </si>
  <si>
    <t xml:space="preserve">Lungenautomat MSA M1 LO C4 CNN DN EN FN GN HN IN JN KN L7 MN NN DE PN </t>
  </si>
  <si>
    <t xml:space="preserve">Druckluftflasche  6,8 l/300 bar, Composite Fa. Atemschutz Rösler </t>
  </si>
  <si>
    <t xml:space="preserve">Atemanschluss A_G1 FP CM 1M ERE
</t>
  </si>
  <si>
    <r>
      <t>Schutzhose für Benutzer von handgeführten Kettensägen, Form C, Fabrikat</t>
    </r>
    <r>
      <rPr>
        <strike/>
        <sz val="10"/>
        <rFont val="Arial"/>
        <family val="2"/>
      </rPr>
      <t xml:space="preserve"> </t>
    </r>
    <r>
      <rPr>
        <sz val="10"/>
        <rFont val="Arial"/>
        <family val="2"/>
      </rPr>
      <t>Stihl Größe 54/56 und 58/60</t>
    </r>
  </si>
  <si>
    <t>Hydroschild mit C-Anschluss 0 -1000 l/min Fa.  Vogt</t>
  </si>
  <si>
    <t>Saugschlauch A-110-1600-K mit Schnellkupplungsgriffen</t>
  </si>
  <si>
    <t>Systemtrenner, Druckgefälle eingangsseitig mindestens 0,14 bar, Druckverlust &lt; 1 bar bei 1600 l/min, Druckschlag dämpfend, automatische Schlauchentleerungsfunktion, Steinfänger. Ein- und Ausgang Storz B, Eingang drehbar. Fabrikat AWG</t>
  </si>
  <si>
    <t xml:space="preserve">Hohlstrahlrohr Fa. AWG mit angeflanschtem Stützkrümmer und B-Kupplung </t>
  </si>
  <si>
    <t>Hohlstrahlrohr Fa. AWG  mit C-Kupplung</t>
  </si>
  <si>
    <t>Kupplungsschlüssel ABC Fabrikat AWG</t>
  </si>
  <si>
    <t>Schlüssel B Überflurhydrant Fabrikat AWG</t>
  </si>
  <si>
    <t>Schlüssel C Unterflurhydrant Fabrikat AWG</t>
  </si>
  <si>
    <t>Paar Schachthaken mit Kette (auf Armaturenauszug) Fabrikat AWG</t>
  </si>
  <si>
    <t>Feuerwehrleine FL 30-KF (mit Holzknebel) mit folgender Pos..</t>
  </si>
  <si>
    <t>Feuerwehrleinenbeutel mit Tragleine in braun, Fa.  Seilflechter</t>
  </si>
  <si>
    <t>Verkehrswarngerät mit beidseitigem Lichtaustritt mit Signalscheibe mit einem Durchmesser von min. 150 mm, Fabrikat Euroblitz mit Ladesessel</t>
  </si>
  <si>
    <t>Folienabsperrband rot/weiß beidseitig gestreift, Breite: 80 mm / Länge: 500 Meter im Abroller</t>
  </si>
  <si>
    <t xml:space="preserve">Einreißhaken teleskopierbar ohne Verlängerung mit Glasfaserstiel 2,4 bis 4,8 m </t>
  </si>
  <si>
    <t>Halligan Tool mit Kuhfußklaue Fabrikat Paratech oder gleichwertig</t>
  </si>
  <si>
    <t>Spalthammer TOP-CUT</t>
  </si>
  <si>
    <t xml:space="preserve">Kombi-Kanister  5l Kraftstoff / 3l Kettenschmieröl (Fa. Stihl 00008810113) mit Einfüllsystem für Kettenhaftöl (Fa. Stihl 00008905004) und Kraftstoff (Fa. Stihl 000088905005) </t>
  </si>
  <si>
    <t>Partikelfiltrierende Halbmaske EN 149 FFP 3 mit Ausatemventil</t>
  </si>
  <si>
    <t xml:space="preserve">optional:
Löschwasserbehälter mit 6000l oder bis zum maximalen nutzbaren Inhalt. </t>
  </si>
  <si>
    <r>
      <rPr>
        <b/>
        <sz val="12"/>
        <rFont val="Arial"/>
        <family val="2"/>
      </rPr>
      <t>Los 2: Feuerwehrtechnische Beladung</t>
    </r>
    <r>
      <rPr>
        <sz val="10"/>
        <rFont val="Arial"/>
        <family val="2"/>
      </rPr>
      <t xml:space="preserve">
</t>
    </r>
    <r>
      <rPr>
        <b/>
        <sz val="10"/>
        <rFont val="Arial"/>
        <family val="2"/>
      </rPr>
      <t xml:space="preserve">
Angebotsumfang feuerwehrtechnische Beladung und Beladeliste</t>
    </r>
    <r>
      <rPr>
        <sz val="10"/>
        <rFont val="Arial"/>
        <family val="2"/>
      </rPr>
      <t xml:space="preserve">
Die im Folgenden aufgeführte Beladung soll im Fahrzeug untergebracht und geliefert werden. Zu jedem Artikel ist die entsprechende Gerätelagerung vorzusehen.
Die endgültige Anordnung wird in einer Projektbesprechung festgelegt. Vor dem Ausbau ist ein Beladeplan zur Genehmigung vorzulegen.  </t>
    </r>
  </si>
  <si>
    <t xml:space="preserve">Das Angebot soll die Preise für jeden Einzelposten frei Haus beim Auftraggeber oder dem Aufbauer enthalten. Verwenden Sie bitte für die Angebotsabgabe die beigefügte Beladeliste. Sollten Sie einzelne mit Fabrikat beschriebene Teile nicht liefern können, so benennen Sie Alternativangebote. 
</t>
  </si>
  <si>
    <t>optional:
Bedienfeld Fabrikat: Inomatic oder ähnlich</t>
  </si>
  <si>
    <t>Steckdosen im Fahrerhaus, 1 x 12V 2-polig und mindestens 2x USB C  und 2 x USB A</t>
  </si>
  <si>
    <t xml:space="preserve">Astabweiser für RKL und Scheinwerfer  in stabiler Ausführung, schwarz lackiert. Befestigung auf dem Dach. Ausführung ist vor der Montage mit AG abzusprechen.
Entfall bei integrierter Lösung.
</t>
  </si>
  <si>
    <t>optional:
Fahrerhaus lackiert in Leuchtrot RAL 3024</t>
  </si>
  <si>
    <t>Warnmarkierung am Fahrzeugheck durch retroreflektierende Folienbeklebung mit schrägen
Streifen, Farbe rot / weiß, Ausführung gemäß DIN 14502-3 und ECE 104 45°</t>
  </si>
  <si>
    <t>Einheitspumpenbedienfeld nach DFV-Fachempfehlung</t>
  </si>
  <si>
    <t>Nebenantrieb für Feuerlöschkreiselpumpe, schaltbar vom Führerhaus und vom Pumpenbedienstand, für dauerfesten Nebenantrieb</t>
  </si>
  <si>
    <t>Fahrerhaus lackiert in weiß RAL 9016 Verkehrsweiß</t>
  </si>
  <si>
    <t>Stahlfelgen in Farbe Aluminium.</t>
  </si>
  <si>
    <t>Kommt ein Bedienterminal zur Verwendung, so ist die Position des Terminals, die Programmierung der Bedienebenen sowie die Belegung der direkten Zugriffstasten mit dem AG abzustimmen. Das Terminal soll den Sichtbereich durch die Windschutzscheibe nicht beeinträchtigen. Deshalb soll es unterhalb der Scheibenkante so nah als möglich am Fahrer positioniert sein. Die direkten Zugriffstasten sollen die Funktionen RKL, Frontblitzleuchten, Verkehrswarnanlage, Sondersignal und Umfeldbeleuchtung schalten.</t>
  </si>
  <si>
    <t>Lieferung und betriebsbereite Montage aller notwendigen Kabel zur Installation der Fernmeldeeinrichtung.</t>
  </si>
  <si>
    <t>Kombinierte Druckluft- und 24V- Fremdeinspeisung Fabr. Marechal, Typ "RettBox One Air". Automatischer Auswurf bei Motorstart. Zur Druckerhaltung aller Fahrgestell-Druckluftkreise und zur Einspeisung von 24V Fremdspannung zur Ladeerhaltung des Fahrgestells und aller erhaltgeladener Geräte. Position ist mit AG abzusprechen.
Dauerhafter Korrosionsschutz des Blechausschnitts, einschließlich normgerechter Anbindung an das Fahrgestelldruckluftnetz mit zusätzlichem Rückschlagventil direkt am Vierkreisschutzventil (Nicht nur in der RettBox selbst). Lieferung betriebsfertig eingebaut und einschließlich passendem RettBox-Air-Kabel/Kupplung mit Luftleitung, Länge 5 m, für das Feuerwehrhaus.</t>
  </si>
  <si>
    <t>Energiemanagementsystem mit automatischem Unterspannungsschutz zur Abschaltung von Verbrauchern mit niedriger Priorität bei starker Belastung des Bordnetzes sowie Warnsignal bei kritischem Betriebszustand.</t>
  </si>
  <si>
    <t>Halterung für mindestens einen Feuerwehrhelm an der Rückwand, Lagerung von drei Helmen erwünscht.</t>
  </si>
  <si>
    <t>Montage und Anschluss von drei HfG-Ladehalterungen. Position nach Angabe AG</t>
  </si>
  <si>
    <t>Lieferung, Montage und Anschluss eines Ladegeräts für eine ATEX Adalit L3000 Winkelleuchte im Fahrerhaus</t>
  </si>
  <si>
    <t>Handscheinwerfer Stahl LED 6148EX inkl. KFZ-Ladegerät ohne Notlichtfunktion</t>
  </si>
  <si>
    <t>Selbstschaltende Geräteraumbeleuchtung mit ausreichender Beleuchtungsstärke als durchgehende dreiseitige (re, li, oben) Lichtleiste pro Geräteraum in LED-Ausführung mit min. 5000 K Lichttemperatur.</t>
  </si>
  <si>
    <t>Ausklappbare Auftritte mit Blinkleuchten und mit rutschfestem Belag, Riffelblech, Gitterrost oder als Lochblech ausgeführt. Kontrollleuchte im Armaturenbrett</t>
  </si>
  <si>
    <t>Alle Auszüge, Klappen, Schubwände und Schubladen müssen seitlich mit reflektierendem rot-weißem Band großflächig, soweit möglich gekennzeichnet werden. Alle Schubkästen sind mit Endanschlägen, Auszugssicherung und mit Klappgriffen zu versehen.</t>
  </si>
  <si>
    <t>Alternativ:
Lieferung und Montage von 3 Helmhaltern. Die Position ist mit AG abzustimmen</t>
  </si>
  <si>
    <t>Lieferung, Montage und Anschluss von Ladegeräten für vier ATEX Adalit L3000 Winkelleuchten im Bereich der PA im G3</t>
  </si>
  <si>
    <r>
      <t>Lichtmast an der Gerätekofferheckseite. Ausführung als pneumatischer Mast mit Notablassventil, ständig elektrisch verbunden. Lichtpunkthöhe min. 5m, Lichtbrücke bestückt 
- mit zwei Scheinwerfern Fabrikat Setolite Aldebaran HERO 3 LED</t>
    </r>
    <r>
      <rPr>
        <sz val="10"/>
        <rFont val="Arial"/>
        <family val="2"/>
      </rPr>
      <t xml:space="preserve"> 24V</t>
    </r>
    <r>
      <rPr>
        <sz val="10"/>
        <color theme="1"/>
        <rFont val="Arial"/>
        <family val="2"/>
      </rPr>
      <t>, elektrisch dreh-, neig- und spreizbar 
- sowie einer blauen Blitzleuchte oder mehrere Blitzleuchten die nach vier Seiten abstrahlen. Betrieb darf nur bei beim Stand des Fahrzeuges und bei ausgefahrenem Lichtmast möglich sein. Kontrollleuchte und Schalter im Bedienteil LiMa. 
Kontrollleuchte im Fahrerhaus. Das System soll über eine Spiralkabelfernbedienung und über ein automatisches Anfahren der Lichtbrücke auf den Nullpunkt verfügen (Parkposition). Sind die benachbarte evtl. geöffnete Leiterlagerung bzw. der evtl. geöffnete Dachkasten beim automatischen Ablegen im Bewegungsraum des Lichtmastes, so sind diese zu überwachen und eine Absicherung zu installieren. Beim Einlegen eines Ganges oder dem Öffnen der Feststellbremse soll automatisch die Parkposition angefahren werden.</t>
    </r>
  </si>
  <si>
    <t xml:space="preserve">Feuerlöschkreiselpumpe FPN 10/3000 mit 125 mm-Storz-A-Saugeingang. Pumpe frei zugänglich ohne störende Verkleidungen. </t>
  </si>
  <si>
    <t>1 Druckabgang B für Wasserbetrieb min. 2 1/2", absperrbar vorne und am Pumpenbedienstand, zur Fahrzeugfront bis unter den Stoßfänger</t>
  </si>
  <si>
    <t xml:space="preserve">Löschwasserbehälter mit mindestens 5.500l nutzbarem Inhalt. </t>
  </si>
  <si>
    <t>Entfall der formbeständigen Schnellangriffseinrichtung und der Haspel. Stattdessen zwei C-15-Schläuche mit Strahlrohr in G8 in einer herausnehmbaren Edelstahlwanne gelagert.</t>
  </si>
  <si>
    <t>Gegensprechanlage vom Fahrerhaus zum Werferstand und Pumpenbedienstand</t>
  </si>
  <si>
    <t>Fahrerhaus beklebt mit Folie Fa. 3M, in  Leuchtrot RAL 3024 (ähnlich)</t>
  </si>
  <si>
    <t xml:space="preserve">Bewegungslosmelder motionScout K-R </t>
  </si>
  <si>
    <t xml:space="preserve">Holster Mulipocket Set </t>
  </si>
  <si>
    <t xml:space="preserve">Druckschlauch B-5-K Klasse 1, Leistungsstufe 3,eingebunden und nicht aufgepresst, an beiden Schlauchenden mit der Aufschrift "Feuerwehr Eningen unter Achalm" und Jahr. Farbe: Natur weiß, Fabrikat: Gollmer &amp; Hummel </t>
  </si>
  <si>
    <t xml:space="preserve">Druckschlauch B-20-K Klasse 1, Leistungsstufe 3, eingebunden und nicht aufgepresst,an beiden Schlauchenden mit der Aufschrift "Feuerwehr Eningen unter Achalm" und Jahr. Farbe: Natur weiß, Fabrikat: Gollmer &amp; Hummel </t>
  </si>
  <si>
    <t xml:space="preserve">Druckschlauch C 42-15-K Klasse 1, Leistungsstufe 3, eingebunden und nicht aufgepresst, an beiden Schlauchenden mit der Aufschrift " Feuerwehr Eningen  unter Achalm" und Jahr. Die Schläuche müssen zur Bestückung von STK geeignet sein. Farbe: leuchtgelb, Fabrikat: Gollmer &amp; Hummel  </t>
  </si>
  <si>
    <t>Druckschlauch C 42-30-K Klasse 1, Leistungsstufe 3, eingebunden und nicht aufgepresst, an beiden Schlauchenden mit der Aufschrift "Feuerwehr Eningen unter Achalm" und Jahr. Farbe: leuchtgelb, , Fabrikat: Gollmer &amp; Hummel Typ: Titan extreme</t>
  </si>
  <si>
    <r>
      <t xml:space="preserve">Schlauchtragewickelkorb STK-C, </t>
    </r>
    <r>
      <rPr>
        <strike/>
        <sz val="10"/>
        <rFont val="Arial"/>
        <family val="2"/>
      </rPr>
      <t>z</t>
    </r>
    <r>
      <rPr>
        <sz val="10"/>
        <rFont val="Arial"/>
        <family val="2"/>
      </rPr>
      <t>ur Lagerung, zum Transport und zum Verlegen von C-Schläuchen</t>
    </r>
    <r>
      <rPr>
        <strike/>
        <sz val="10"/>
        <rFont val="Arial"/>
        <family val="2"/>
      </rPr>
      <t>,</t>
    </r>
    <r>
      <rPr>
        <sz val="10"/>
        <rFont val="Arial"/>
        <family val="2"/>
      </rPr>
      <t xml:space="preserve"> zur Aufnahme von 3x15 m C-Druckschlauch. Inklusive Halter und Kurbel</t>
    </r>
  </si>
  <si>
    <t>Lagerung von vier Euroblitz-Verkehrswarnleuchten mit Anschluss zur Ladeerhaltung.</t>
  </si>
  <si>
    <t>Fällheber mit Wendefunktion, min. 130 cm Fa. Stihl</t>
  </si>
  <si>
    <t>Lagerung in Motorsägenschub- kasten</t>
  </si>
  <si>
    <t>Löschrucksack Fabrikat VallFirest PRO 20 l</t>
  </si>
  <si>
    <t>Lieferung und betriebsbereite Montage eines 360°-Rundumkamerasystems Fa. Kienzle auf Columbus. Mit Funktionalität als Abbiegeassistent kamerabasierend mit Signalisierung und Videobild. Jederzeitiges Zuschalten muss möglich sein.</t>
  </si>
  <si>
    <t>Allgemein</t>
  </si>
  <si>
    <t xml:space="preserve">Fahrzeughöhe in aufgebautem Zustand max. 3.500 mm.
</t>
  </si>
  <si>
    <t>Radstand ca. 4250 mm. Der genaue Radstand ist mit dem Auftragnehmer Los 2 abzuklären.</t>
  </si>
  <si>
    <t>Angebotener Typ:</t>
  </si>
  <si>
    <t>Fahrerhaus</t>
  </si>
  <si>
    <t>Fahrerhaus zertifiziert nach ECE R 29/03.</t>
  </si>
  <si>
    <t>Fahrerhaus in Standardausführung als Kurzstreckenfahrerhaus
mit Beifahrersitzbank oder zwei Beifahrersitzen.</t>
  </si>
  <si>
    <t>Fahrersitz luftgefedert, längs-, lehnen- und höhenverstellbar, Rückenlehne klappbar.</t>
  </si>
  <si>
    <t>1. Beifahrersitz statisch, längs-, lehnen- und höhenverstellbar, Rückenlehne klappbar.</t>
  </si>
  <si>
    <t>2. Beifahrersitz, Rückenlehne klappbar</t>
  </si>
  <si>
    <t>Alternativ:
Doppelsitzbank.</t>
  </si>
  <si>
    <t>Lenkrad (Lenksäule) in Höhe und Neigung verstellbar, Lenkungsanordnung links.</t>
  </si>
  <si>
    <t>Rückspiegel sowie Rampen-, Front- und Weitwinkelspiegel; soweit möglich alle elektr. heiz- und verstellbar.</t>
  </si>
  <si>
    <t>Windschutzscheibe aus Verbundsicherheitsglas.</t>
  </si>
  <si>
    <t>Einstiegsbeleuchtung für Fahrer und Beifahrer.</t>
  </si>
  <si>
    <t>Zentralverriegelung inkl. 2 Schlüssel.</t>
  </si>
  <si>
    <t>Fahrer- / Beifahrerplätze mit 3-Punkt-Automatiksicherheitsgurten und integrierten Kopfstützen.</t>
  </si>
  <si>
    <t>optional:
Alle Sitze mit Kunstleder bezogen.</t>
  </si>
  <si>
    <t>Leseleuchten für Fahrer und Beifahrer.</t>
  </si>
  <si>
    <t>Türfensterheber elektrisch für Fahrer und Beifahrer.</t>
  </si>
  <si>
    <t>Gummifußmatten für alle Sitzplätze.</t>
  </si>
  <si>
    <t>Haltegriffe links und rechts (an B-Säule).</t>
  </si>
  <si>
    <t>Haltegriffe links und rechts (an A-Säule).</t>
  </si>
  <si>
    <t>Haltegriffe über Tür links und rechts.</t>
  </si>
  <si>
    <t>Haltegriff zusätzlich am Fahrerhausdach innen.</t>
  </si>
  <si>
    <t>zusätzliche Ablagefächer im Führerhaus.</t>
  </si>
  <si>
    <t>Alle Sicherungen sind als Automaten auszuführen.</t>
  </si>
  <si>
    <t>Motorisierung und Abgasanlage</t>
  </si>
  <si>
    <t>Dieselmotor gem. DIN EN 1846-2 und nach EU-Verordnung Nr. 582/2011 - EURO VI e inkl. Geräuschdämmung. Ausführung als Behördenmotor (ohne Drehmomentreduzierung). Motorleistung mind. 230 kW. Technisches Datenblatt ist beizulegen</t>
  </si>
  <si>
    <t>An das Abgasendrohr links vor der Hinterachse muss ein Abgasschlauch gemäß DIN 14572 angeschlossen werden können.</t>
  </si>
  <si>
    <t>Getriebe</t>
  </si>
  <si>
    <t>Automatisches Wandlerschaltgetriebe ohne Retarder inkl. Anpassung an Motorcharakteristik - optimiert für Beschleunigungsverhalten. ("Feuerwehr-Schaltung")Technische Beschreibung ist beizufügen. Das Getriebe soll über min. 7 Schaltstufen verfügen.</t>
  </si>
  <si>
    <t>Anzahl Gänge:</t>
  </si>
  <si>
    <t>Fahrwerk und Antrieb</t>
  </si>
  <si>
    <t>Permanter Allradantrieb.</t>
  </si>
  <si>
    <t xml:space="preserve">Differenzialsperre längs, hinten und vorne. Die eingelegte Vorderachssperre muss akustisch und mit Warnleuchte angezeigt werden. Das Fahrzeug muss über ein Management für Sperren und ABS verfügen. </t>
  </si>
  <si>
    <t>Blattfedern an Vorder- und Hinterachse.</t>
  </si>
  <si>
    <t>Optimierung des Fahrwerks für größtmögliche Spurtreue und Fahrsicherheit durch Anpassung und verstärkte Ausführung von Federung und Dämpfung .</t>
  </si>
  <si>
    <t>Bremsen, Assistenzsysteme</t>
  </si>
  <si>
    <t>Zweikreis-Bremsanlage mit automatischer lastabhängiger Bremskraftregelung an der Vorder- und Hinterradbremse -Hilfs- und Feststellbremse durch Federspeicherzylinder.</t>
  </si>
  <si>
    <t>Lufttrockner für Bremsanlage (beheizt).</t>
  </si>
  <si>
    <t>Schnellstarteinrichtung für Sonderfahrzeuge.</t>
  </si>
  <si>
    <t>Schutz der Federspeicherbremsanlage vor plötzlichem Druckverlust.</t>
  </si>
  <si>
    <t>Elektronisches Bremssystem.</t>
  </si>
  <si>
    <t>Antiblockiersystem – ABS.</t>
  </si>
  <si>
    <t>Elektronisches Fahrstabilisierungssystem ESP.</t>
  </si>
  <si>
    <t>Notbremsassistent und Spurhalteassistent abschaltbar.</t>
  </si>
  <si>
    <t>Anhängerkupplung Zugmaul mit Bolzenkupplung mit zul. Anhängelast gebremst mindestens 16.000 kg, ungebremst min. 1500 kg</t>
  </si>
  <si>
    <t>Anhängersteckdose 12 Volt - 13-polig.</t>
  </si>
  <si>
    <t>Anhängersteckdosen 24 Volt - 15-polig.</t>
  </si>
  <si>
    <t>Vorderes Kupplungsmaul, dieses muss für mind. 60 KN Zugkraft geeignet sein.</t>
  </si>
  <si>
    <t>4 Schäkel, 2 an Fahrzeugfront (Form C Größe 3) und 2 am Rahmenende (Form C Größe 5)</t>
  </si>
  <si>
    <t>Reifen</t>
  </si>
  <si>
    <t>Angebotenes Fabrikat und Größe falls o.g. nicht möglich:</t>
  </si>
  <si>
    <t>Fabrikat:</t>
  </si>
  <si>
    <t>VA und HA:</t>
  </si>
  <si>
    <t>Elektrik</t>
  </si>
  <si>
    <t>Entfall Wegfahrsperre.</t>
  </si>
  <si>
    <t>Entfall Fahrtenschreiber</t>
  </si>
  <si>
    <t>Geschwindigkeitsbegrenzung auf ca. 100 km/h einstellen .</t>
  </si>
  <si>
    <t>Tempomat, zum Einstellen einer konstanten bzw. maximalen Fahrgeschwindigkeit und Standdrehzahl.</t>
  </si>
  <si>
    <t>Funknahentstörung.</t>
  </si>
  <si>
    <t>Abblendlicht  LED-Bauweise, soweit möglich alle weiteren Leuchten ebenfalls in LED-Bauweise.</t>
  </si>
  <si>
    <t>LED Tagfahrlicht.</t>
  </si>
  <si>
    <t>LED Nebelscheinwerfer.</t>
  </si>
  <si>
    <t>angeboten:</t>
  </si>
  <si>
    <t xml:space="preserve">Rückfahrkamera mit Shutter (Montage nach fertigstellung Aufbau),selbsttätig ein- / umschaltendes  Darstellung auf Radio-Display  manuell auch bei Vorwärtsfahrt einschaltbar. </t>
  </si>
  <si>
    <t>Lackierung</t>
  </si>
  <si>
    <t>Stoßfänger, Einstiege und Kotflügel so weit als möglich in weiß RAL 9010 lackiert, Einstiege an Fahrer und Beifahrer nach Möglichkeit aus Metall und kein Kunststoff .</t>
  </si>
  <si>
    <t>Unterbodenschutz (Steinschlag- und Korrosionsschutz) als geschlossene Beschichtung an der Fahrerhausunterseite, zusätzlich zur serienmäßigen Ausführung des Fahrgestells.</t>
  </si>
  <si>
    <t>Rahmen in Schwarz RAL 9005 oder ähnlich.</t>
  </si>
  <si>
    <t>Sonstiges</t>
  </si>
  <si>
    <t>Kraftstoffbehälter mind. 100 Liter bzw. 400 km Reichweite. Betankung muss von der Standfläche aus möglich sein.</t>
  </si>
  <si>
    <t>Deckel des Kraftstoffbehälters abschließbar.</t>
  </si>
  <si>
    <t>Kraftstoffvorfilter, heizbar.</t>
  </si>
  <si>
    <t>Schmutzfänger an Vorderachse.</t>
  </si>
  <si>
    <t>2 Warndreiecke.</t>
  </si>
  <si>
    <t>2 Warnleuchten in LED-Ausführung.</t>
  </si>
  <si>
    <t>2 Unterlegkeile.</t>
  </si>
  <si>
    <t>Verbandkasten.</t>
  </si>
  <si>
    <t>Erstellen der nationalen Zulassungsdokumentation Deutschland.</t>
  </si>
  <si>
    <t>Anlieferung Fahrgestell beim Auftragnehmer  Los 2.</t>
  </si>
  <si>
    <t>innerhalb BRD</t>
  </si>
  <si>
    <t>außerhalb BRD</t>
  </si>
  <si>
    <t>Serienmäßiges, zweiachsiges Frontlenker-Fahrgestell (Linkslenker) neuester Bauart, alle notwendigen Einbauten und Vorbereitungen zum Ausbau nach DIN 14530</t>
  </si>
  <si>
    <t>Zulässige Gesamtmasse ZGM von maximal 18.000 kg.</t>
  </si>
  <si>
    <t xml:space="preserve">Am Fahrerhaus angesetzter Stauraum zur Verlängerung, ca. 200 mm tief, auf Höhe der Rückenlehne über nahezu die gesamte Breite bis zum Dach. </t>
  </si>
  <si>
    <t>Hinterachse mit größter zulässiger Achslast</t>
  </si>
  <si>
    <t>Herstellerabhängiges Bordwerkzeug.</t>
  </si>
  <si>
    <t>1 Satz Schnellspann-Schneeketten Fabrikat RUD Greifsteg passend für Hinterachse, Schneeketten lose mitliefern.</t>
  </si>
  <si>
    <t>Multifunktionsanzeige im Fahrerhaus für Kühlwasser / Scheibenwasser / Motoröl  etc.</t>
  </si>
  <si>
    <t>Elektrische Anlage 24 V, verstärkte Batterien 12 V mind. 160 Ah.</t>
  </si>
  <si>
    <t>Klimaanlage.</t>
  </si>
  <si>
    <t>Autoradio mit FM-Empfang und DAB+, Bluetooth Freisprecheinrichtung</t>
  </si>
  <si>
    <t>Rahmen, Anhängerkupplung</t>
  </si>
  <si>
    <t>Alle nach GSR II notwendigen Assistenzsysteme, soweit möglich, in der abschaltbaren Ausführung:
- Reifendrucküberwachungssystem
- Totwinkelassistent
- Schutz des Fahrzeuges gegen Cyberangriffe
- Software-Update- Management-System 
- Vorrichtung zum Einbau einer alkoholempfindlichen Wegfahrsperre
- Rückfahrassistent
- Intelligenter Geschwindigkeitsassistent
- Warnsystem bei Müdigkeit und nachlassender Aufmerksamkeit des Fahrers
- Kollisionswarnsystem für Fußgänger und Radfahrer</t>
  </si>
  <si>
    <t xml:space="preserve">Montage der beigestellten Fernmeldeeinrichtung Digitalfunk Fabrikat Sepura bestehend aus S/E-Teil,  HBC-Bedienteil im Fahrerhaus und HBC-Bedienteil als 2.Sprechstelle im GR jeweils mit Halterung und Interface . Positionen nach Absprache. </t>
  </si>
  <si>
    <t xml:space="preserve">Montage des beigestellten Navigationssystems Columbus inkl. Anbindung an Digitalfunksystem </t>
  </si>
  <si>
    <t>Abbiegeassistent kamerabasierend mit Signalisierung und Videobild auf sep. Monitor an rechter A-Säule</t>
  </si>
  <si>
    <t>Dachkennzeichnung nach DIN 14035 in weiß</t>
  </si>
  <si>
    <t>Bodensprühanlage Normaldruck vor der Vorderachse mit mind. 4 einzeln manuell abstellbaren Düsen min. 50l/min. und beidseitig D-Kupplung mit Kugelabsperrhahn. Zuleitung schaltbar bei P&amp;R-Betrieb im Fahrerhaus. (Soll auch zur Verwendung bei Straßenreinigung geeignet sein)</t>
  </si>
  <si>
    <t>Verkehrsleitkegel, voll reflektierend, Höhe: etwa 500 mm; BASt-geprüft nach TL-Leitkegel, DIN EN 13422:2009-08, aus PE, rot/weiß,, Folie Typ B, Gewichtsklasse III, Recyclingfuß, stapelbar auf Fußplatte mit Vermeidung der Beschädigung der Folie</t>
  </si>
  <si>
    <t xml:space="preserve">Tragbarer Monitor Fa. Rosenbauer RB 6 Schwenkbereich vertikal 30–60°, horizontal +/-20°, Wurfweite bis 50 m bei 1325 l/min, Eingang Storz B. (BxHxT) einsatzbereit 580x610x230 mm, Packmaß 230x450x230 mm, ca. 9,0 kg. Einschließlich Hohlstrahldüse 750-950-1325 l/min </t>
  </si>
  <si>
    <r>
      <rPr>
        <b/>
        <sz val="12"/>
        <color theme="1"/>
        <rFont val="Arial"/>
        <family val="2"/>
      </rPr>
      <t xml:space="preserve">Teil D Leistungsbeschreibung
</t>
    </r>
    <r>
      <rPr>
        <b/>
        <sz val="10"/>
        <color theme="1"/>
        <rFont val="Arial"/>
        <family val="2"/>
      </rPr>
      <t xml:space="preserve">
</t>
    </r>
    <r>
      <rPr>
        <b/>
        <sz val="12"/>
        <color theme="1"/>
        <rFont val="Arial"/>
        <family val="2"/>
      </rPr>
      <t>Allgemeine Beschreibung</t>
    </r>
    <r>
      <rPr>
        <sz val="10"/>
        <color theme="1"/>
        <rFont val="Arial"/>
        <family val="2"/>
      </rPr>
      <t xml:space="preserve">
Das Tanklöschfahrzeug wird nach der einschlägigen Norm DIN 14530-21 TLF 4000 in aktueller Fassung ausgeschrieben.
Das Fahrzeug soll folgende Anforderungen erfüllen bzw. über diese Einrichtungen verfügen:
• Das Fahrzeug muss den Anforderungen der DIN 14530 Teil 26, DIN EN 1846 und DIN 14 502 entsprechen.
• Das Gesamtgewicht darf 18.000 kg nicht überschreiten.
• Löschmittelvorrat von min. 5.500 l Wasser, erwünscht 6.000 l.
• Schaummittelvorrat von 500 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</si>
</sst>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quot;_-;\-* #,##0.00\ &quot;€&quot;_-;_-* &quot;-&quot;??\ &quot;€&quot;_-;_-@_-"/>
    <numFmt numFmtId="43" formatCode="_-* #,##0.00_-;\-* #,##0.00_-;_-* &quot;-&quot;??_-;_-@_-"/>
    <numFmt numFmtId="164" formatCode="_-* #,##0.00\ _€_-;\-* #,##0.00\ _€_-;_-* &quot;-&quot;??\ _€_-;_-@_-"/>
    <numFmt numFmtId="165" formatCode="_-* #,##0.00\ [$€-407]_-;\-* #,##0.00\ [$€-407]_-;_-* &quot;-&quot;??\ [$€-407]_-;_-@_-"/>
    <numFmt numFmtId="166" formatCode="_-* #,##0\ _€_-;\-* #,##0\ _€_-;_-* &quot;-&quot;??\ _€_-;_-@_-"/>
    <numFmt numFmtId="167" formatCode="&quot;1.&quot;#"/>
    <numFmt numFmtId="168" formatCode="&quot;2.&quot;#"/>
    <numFmt numFmtId="169" formatCode="&quot;3.&quot;#"/>
    <numFmt numFmtId="170" formatCode="&quot;4.&quot;#"/>
    <numFmt numFmtId="171" formatCode="&quot;5.&quot;#"/>
    <numFmt numFmtId="172" formatCode="&quot;6.&quot;#"/>
    <numFmt numFmtId="173" formatCode="&quot;7.&quot;#"/>
    <numFmt numFmtId="174" formatCode="&quot;8.&quot;#"/>
    <numFmt numFmtId="175" formatCode="&quot;9.&quot;#"/>
    <numFmt numFmtId="176" formatCode="&quot;10.&quot;#"/>
  </numFmts>
  <fonts count="24" x14ac:knownFonts="1">
    <font>
      <sz val="11"/>
      <color theme="1"/>
      <name val="Calibri"/>
      <family val="2"/>
      <scheme val="minor"/>
    </font>
    <font>
      <sz val="11"/>
      <color theme="1"/>
      <name val="Arial"/>
      <family val="2"/>
    </font>
    <font>
      <sz val="11"/>
      <color theme="1"/>
      <name val="Calibri"/>
      <family val="2"/>
      <scheme val="minor"/>
    </font>
    <font>
      <sz val="8"/>
      <color theme="1"/>
      <name val="Arial"/>
      <family val="2"/>
    </font>
    <font>
      <b/>
      <sz val="12"/>
      <color theme="1"/>
      <name val="Arial"/>
      <family val="2"/>
    </font>
    <font>
      <b/>
      <sz val="10"/>
      <color theme="1"/>
      <name val="Arial"/>
      <family val="2"/>
    </font>
    <font>
      <b/>
      <sz val="8"/>
      <color theme="1"/>
      <name val="Arial"/>
      <family val="2"/>
    </font>
    <font>
      <sz val="10"/>
      <color theme="1"/>
      <name val="Arial"/>
      <family val="2"/>
    </font>
    <font>
      <sz val="10"/>
      <name val="Arial"/>
      <family val="2"/>
    </font>
    <font>
      <sz val="6"/>
      <color theme="1"/>
      <name val="Arial"/>
      <family val="2"/>
    </font>
    <font>
      <sz val="11"/>
      <color rgb="FF9C6500"/>
      <name val="Calibri"/>
      <family val="2"/>
      <scheme val="minor"/>
    </font>
    <font>
      <b/>
      <sz val="16"/>
      <color theme="0"/>
      <name val="Calibri"/>
      <family val="2"/>
      <scheme val="minor"/>
    </font>
    <font>
      <sz val="12"/>
      <color theme="1"/>
      <name val="Arial"/>
      <family val="2"/>
    </font>
    <font>
      <sz val="11"/>
      <color rgb="FF006100"/>
      <name val="Calibri"/>
      <family val="2"/>
      <scheme val="minor"/>
    </font>
    <font>
      <sz val="11"/>
      <color theme="0"/>
      <name val="Calibri"/>
      <family val="2"/>
      <scheme val="minor"/>
    </font>
    <font>
      <sz val="10"/>
      <name val="Arial"/>
      <family val="2"/>
    </font>
    <font>
      <sz val="10"/>
      <color rgb="FFC00000"/>
      <name val="Arial"/>
      <family val="2"/>
    </font>
    <font>
      <sz val="8"/>
      <color rgb="FFC00000"/>
      <name val="Arial"/>
      <family val="2"/>
    </font>
    <font>
      <sz val="8"/>
      <color rgb="FFFF0000"/>
      <name val="Arial"/>
      <family val="2"/>
    </font>
    <font>
      <b/>
      <sz val="12"/>
      <color rgb="FFFF0000"/>
      <name val="Arial"/>
      <family val="2"/>
    </font>
    <font>
      <sz val="8"/>
      <name val="Arial"/>
      <family val="2"/>
    </font>
    <font>
      <strike/>
      <sz val="10"/>
      <name val="Arial"/>
      <family val="2"/>
    </font>
    <font>
      <b/>
      <sz val="10"/>
      <name val="Arial"/>
      <family val="2"/>
    </font>
    <font>
      <b/>
      <sz val="12"/>
      <name val="Arial"/>
      <family val="2"/>
    </font>
  </fonts>
  <fills count="1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9" tint="0.79998168889431442"/>
        <bgColor indexed="65"/>
      </patternFill>
    </fill>
    <fill>
      <gradientFill degree="180">
        <stop position="0">
          <color theme="0"/>
        </stop>
        <stop position="1">
          <color rgb="FF0070C0"/>
        </stop>
      </gradientFill>
    </fill>
    <fill>
      <patternFill patternType="solid">
        <fgColor rgb="FFC6EFCE"/>
      </patternFill>
    </fill>
    <fill>
      <patternFill patternType="solid">
        <fgColor theme="9"/>
      </patternFill>
    </fill>
    <fill>
      <patternFill patternType="solid">
        <fgColor rgb="FFFFFF00"/>
        <bgColor indexed="64"/>
      </patternFill>
    </fill>
    <fill>
      <patternFill patternType="solid">
        <fgColor theme="9" tint="0.59999389629810485"/>
        <bgColor indexed="65"/>
      </patternFill>
    </fill>
    <fill>
      <patternFill patternType="solid">
        <fgColor theme="8" tint="0.59999389629810485"/>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60">
    <xf numFmtId="0" fontId="0" fillId="0" borderId="0"/>
    <xf numFmtId="16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0" borderId="0"/>
    <xf numFmtId="44" fontId="8" fillId="0" borderId="0" applyFont="0" applyFill="0" applyBorder="0" applyAlignment="0" applyProtection="0"/>
    <xf numFmtId="0" fontId="11" fillId="9" borderId="0"/>
    <xf numFmtId="0" fontId="10" fillId="4" borderId="0" applyNumberFormat="0" applyBorder="0" applyAlignment="0" applyProtection="0"/>
    <xf numFmtId="0" fontId="2" fillId="0" borderId="0"/>
    <xf numFmtId="0" fontId="8" fillId="0" borderId="0"/>
    <xf numFmtId="44" fontId="8" fillId="0" borderId="0" applyFont="0" applyFill="0" applyBorder="0" applyAlignment="0" applyProtection="0"/>
    <xf numFmtId="0" fontId="2" fillId="0" borderId="0"/>
    <xf numFmtId="44" fontId="8"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0" borderId="0"/>
    <xf numFmtId="44" fontId="2" fillId="0" borderId="0" applyFont="0" applyFill="0" applyBorder="0" applyAlignment="0" applyProtection="0"/>
    <xf numFmtId="164" fontId="8"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7" borderId="0" applyNumberFormat="0" applyBorder="0" applyAlignment="0" applyProtection="0"/>
    <xf numFmtId="0" fontId="2" fillId="8"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0" fontId="2" fillId="7" borderId="0" applyNumberFormat="0" applyBorder="0" applyAlignment="0" applyProtection="0"/>
    <xf numFmtId="0" fontId="2" fillId="0" borderId="0"/>
    <xf numFmtId="0" fontId="2" fillId="8" borderId="0" applyNumberFormat="0" applyBorder="0" applyAlignment="0" applyProtection="0"/>
    <xf numFmtId="0" fontId="2" fillId="0" borderId="0"/>
    <xf numFmtId="0" fontId="2" fillId="6"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8"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0" borderId="0"/>
    <xf numFmtId="44" fontId="2"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7" borderId="0" applyNumberFormat="0" applyBorder="0" applyAlignment="0" applyProtection="0"/>
    <xf numFmtId="0" fontId="2" fillId="8"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6" borderId="0" applyNumberFormat="0" applyBorder="0" applyAlignment="0" applyProtection="0"/>
    <xf numFmtId="0" fontId="2" fillId="0" borderId="0"/>
    <xf numFmtId="0" fontId="2" fillId="6" borderId="0" applyNumberFormat="0" applyBorder="0" applyAlignment="0" applyProtection="0"/>
    <xf numFmtId="0" fontId="2" fillId="5" borderId="0" applyNumberFormat="0" applyBorder="0" applyAlignment="0" applyProtection="0"/>
    <xf numFmtId="164" fontId="8" fillId="0" borderId="0" applyFont="0" applyFill="0" applyBorder="0" applyAlignment="0" applyProtection="0"/>
    <xf numFmtId="0" fontId="2" fillId="7" borderId="0" applyNumberFormat="0" applyBorder="0" applyAlignment="0" applyProtection="0"/>
    <xf numFmtId="0" fontId="2" fillId="8" borderId="0" applyNumberFormat="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0" borderId="0"/>
    <xf numFmtId="44" fontId="2"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6" borderId="0" applyNumberFormat="0" applyBorder="0" applyAlignment="0" applyProtection="0"/>
    <xf numFmtId="0" fontId="2" fillId="0" borderId="0"/>
    <xf numFmtId="0" fontId="2" fillId="7" borderId="0" applyNumberFormat="0" applyBorder="0" applyAlignment="0" applyProtection="0"/>
    <xf numFmtId="0" fontId="2" fillId="8" borderId="0" applyNumberFormat="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7" borderId="0" applyNumberFormat="0" applyBorder="0" applyAlignment="0" applyProtection="0"/>
    <xf numFmtId="0" fontId="2" fillId="8"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4" fillId="11" borderId="0" applyNumberFormat="0" applyBorder="0" applyAlignment="0" applyProtection="0"/>
    <xf numFmtId="16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164" fontId="8" fillId="0" borderId="0" applyFont="0" applyFill="0" applyBorder="0" applyAlignment="0" applyProtection="0"/>
    <xf numFmtId="0" fontId="15" fillId="0" borderId="0"/>
    <xf numFmtId="0" fontId="2" fillId="0" borderId="0"/>
    <xf numFmtId="44" fontId="2"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7" borderId="0" applyNumberFormat="0" applyBorder="0" applyAlignment="0" applyProtection="0"/>
    <xf numFmtId="0" fontId="2" fillId="8"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6" borderId="0" applyNumberFormat="0" applyBorder="0" applyAlignment="0" applyProtection="0"/>
    <xf numFmtId="0" fontId="2" fillId="0" borderId="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6" borderId="0" applyNumberFormat="0" applyBorder="0" applyAlignment="0" applyProtection="0"/>
    <xf numFmtId="43" fontId="8" fillId="0" borderId="0" applyFont="0" applyFill="0" applyBorder="0" applyAlignment="0" applyProtection="0"/>
    <xf numFmtId="0" fontId="13"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43" fontId="8" fillId="0" borderId="0" applyFont="0" applyFill="0" applyBorder="0" applyAlignment="0" applyProtection="0"/>
    <xf numFmtId="0" fontId="2" fillId="7" borderId="0" applyNumberFormat="0" applyBorder="0" applyAlignment="0" applyProtection="0"/>
    <xf numFmtId="0" fontId="2" fillId="8"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7" borderId="0" applyNumberFormat="0" applyBorder="0" applyAlignment="0" applyProtection="0"/>
    <xf numFmtId="0" fontId="2" fillId="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6" borderId="0" applyNumberFormat="0" applyBorder="0" applyAlignment="0" applyProtection="0"/>
    <xf numFmtId="0" fontId="2" fillId="0" borderId="0"/>
    <xf numFmtId="43" fontId="8" fillId="0" borderId="0" applyFont="0" applyFill="0" applyBorder="0" applyAlignment="0" applyProtection="0"/>
    <xf numFmtId="0" fontId="2" fillId="6" borderId="0" applyNumberFormat="0" applyBorder="0" applyAlignment="0" applyProtection="0"/>
    <xf numFmtId="0" fontId="2" fillId="5" borderId="0" applyNumberFormat="0" applyBorder="0" applyAlignment="0" applyProtection="0"/>
    <xf numFmtId="43" fontId="8" fillId="0" borderId="0" applyFont="0" applyFill="0" applyBorder="0" applyAlignment="0" applyProtection="0"/>
    <xf numFmtId="0" fontId="2" fillId="7" borderId="0" applyNumberFormat="0" applyBorder="0" applyAlignment="0" applyProtection="0"/>
    <xf numFmtId="0" fontId="2" fillId="8"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7" borderId="0" applyNumberFormat="0" applyBorder="0" applyAlignment="0" applyProtection="0"/>
    <xf numFmtId="0" fontId="2" fillId="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6" borderId="0" applyNumberFormat="0" applyBorder="0" applyAlignment="0" applyProtection="0"/>
    <xf numFmtId="0" fontId="2" fillId="0" borderId="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7" borderId="0" applyNumberFormat="0" applyBorder="0" applyAlignment="0" applyProtection="0"/>
    <xf numFmtId="0" fontId="2" fillId="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6" borderId="0" applyNumberFormat="0" applyBorder="0" applyAlignment="0" applyProtection="0"/>
    <xf numFmtId="0" fontId="2" fillId="0" borderId="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0" borderId="0"/>
    <xf numFmtId="44" fontId="2"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7" borderId="0" applyNumberFormat="0" applyBorder="0" applyAlignment="0" applyProtection="0"/>
    <xf numFmtId="0" fontId="2" fillId="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6" borderId="0" applyNumberFormat="0" applyBorder="0" applyAlignment="0" applyProtection="0"/>
    <xf numFmtId="0" fontId="2" fillId="0" borderId="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7" borderId="0" applyNumberFormat="0" applyBorder="0" applyAlignment="0" applyProtection="0"/>
    <xf numFmtId="0" fontId="2" fillId="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164" fontId="8"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13" borderId="0" applyNumberFormat="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113">
    <xf numFmtId="0" fontId="0" fillId="0" borderId="0" xfId="0"/>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165" fontId="3" fillId="2" borderId="1" xfId="0" applyNumberFormat="1" applyFont="1" applyFill="1" applyBorder="1" applyAlignment="1">
      <alignment horizontal="center" vertical="top" wrapText="1"/>
    </xf>
    <xf numFmtId="0" fontId="3" fillId="0" borderId="0" xfId="0" applyFont="1" applyAlignment="1">
      <alignment vertical="top" wrapText="1"/>
    </xf>
    <xf numFmtId="0" fontId="7" fillId="2" borderId="1" xfId="0" applyFont="1" applyFill="1" applyBorder="1" applyAlignment="1">
      <alignment horizontal="left" vertical="top" wrapText="1"/>
    </xf>
    <xf numFmtId="0" fontId="7" fillId="2" borderId="1" xfId="0" applyFont="1" applyFill="1" applyBorder="1" applyAlignment="1">
      <alignment vertical="top" wrapText="1"/>
    </xf>
    <xf numFmtId="0" fontId="7" fillId="2" borderId="1" xfId="0" applyFont="1" applyFill="1" applyBorder="1" applyAlignment="1">
      <alignment horizontal="center" vertical="top" wrapText="1"/>
    </xf>
    <xf numFmtId="165" fontId="7" fillId="2" borderId="1" xfId="0" applyNumberFormat="1" applyFont="1" applyFill="1" applyBorder="1" applyAlignment="1">
      <alignment horizontal="center" vertical="top" wrapText="1"/>
    </xf>
    <xf numFmtId="0" fontId="7" fillId="0" borderId="0" xfId="0" applyFont="1" applyAlignment="1">
      <alignment vertical="top" wrapText="1"/>
    </xf>
    <xf numFmtId="0" fontId="7" fillId="0" borderId="0" xfId="0" applyFont="1" applyAlignment="1">
      <alignment wrapText="1"/>
    </xf>
    <xf numFmtId="0" fontId="7" fillId="0" borderId="0" xfId="0" applyFont="1" applyAlignment="1">
      <alignment horizontal="left" vertical="top" wrapText="1"/>
    </xf>
    <xf numFmtId="0" fontId="7" fillId="3" borderId="1" xfId="0" applyFont="1" applyFill="1" applyBorder="1" applyAlignment="1">
      <alignment horizontal="left" vertical="top" wrapText="1"/>
    </xf>
    <xf numFmtId="0" fontId="7" fillId="3" borderId="1" xfId="0" applyFont="1" applyFill="1" applyBorder="1" applyAlignment="1">
      <alignment vertical="top" wrapText="1"/>
    </xf>
    <xf numFmtId="0" fontId="7" fillId="0" borderId="0" xfId="0" applyFont="1" applyAlignment="1">
      <alignment horizontal="center" vertical="top" wrapText="1"/>
    </xf>
    <xf numFmtId="0" fontId="0" fillId="0" borderId="0" xfId="0" applyAlignment="1">
      <alignment vertical="top"/>
    </xf>
    <xf numFmtId="165" fontId="7" fillId="0" borderId="0" xfId="0" applyNumberFormat="1" applyFont="1" applyAlignment="1">
      <alignment horizontal="center" vertical="top" wrapText="1"/>
    </xf>
    <xf numFmtId="9" fontId="7" fillId="2" borderId="1" xfId="3"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horizontal="center" vertical="top" wrapText="1"/>
    </xf>
    <xf numFmtId="165" fontId="5" fillId="2" borderId="1" xfId="0" applyNumberFormat="1" applyFont="1" applyFill="1" applyBorder="1" applyAlignment="1">
      <alignment horizontal="center" vertical="top" wrapText="1"/>
    </xf>
    <xf numFmtId="9" fontId="7" fillId="0" borderId="1" xfId="3" applyFont="1" applyBorder="1" applyAlignment="1" applyProtection="1">
      <alignment horizontal="center" vertical="top" wrapText="1"/>
      <protection locked="0"/>
    </xf>
    <xf numFmtId="44" fontId="7" fillId="0" borderId="0" xfId="2" applyFont="1" applyAlignment="1">
      <alignment horizontal="center" vertical="top" wrapText="1"/>
    </xf>
    <xf numFmtId="165" fontId="3" fillId="0" borderId="1" xfId="0" applyNumberFormat="1" applyFont="1" applyBorder="1" applyAlignment="1" applyProtection="1">
      <alignment horizontal="center" vertical="top" wrapText="1"/>
      <protection locked="0"/>
    </xf>
    <xf numFmtId="44" fontId="3" fillId="2" borderId="1" xfId="2" applyFont="1" applyFill="1" applyBorder="1" applyAlignment="1">
      <alignment horizontal="center" vertical="top" wrapText="1"/>
    </xf>
    <xf numFmtId="44" fontId="7" fillId="2" borderId="1" xfId="2" applyFont="1" applyFill="1" applyBorder="1" applyAlignment="1">
      <alignment horizontal="center" vertical="top" wrapText="1"/>
    </xf>
    <xf numFmtId="166" fontId="7" fillId="0" borderId="1" xfId="1" applyNumberFormat="1" applyFont="1" applyBorder="1" applyAlignment="1" applyProtection="1">
      <alignment horizontal="center" vertical="top" wrapText="1"/>
      <protection locked="0"/>
    </xf>
    <xf numFmtId="49" fontId="3" fillId="2" borderId="1" xfId="0" applyNumberFormat="1" applyFont="1" applyFill="1" applyBorder="1" applyAlignment="1">
      <alignment horizontal="center" vertical="top" wrapText="1"/>
    </xf>
    <xf numFmtId="49" fontId="3" fillId="0" borderId="0" xfId="0" applyNumberFormat="1" applyFont="1" applyAlignment="1">
      <alignment horizontal="center" vertical="top" wrapText="1"/>
    </xf>
    <xf numFmtId="49" fontId="3" fillId="0" borderId="1" xfId="0" applyNumberFormat="1" applyFont="1" applyBorder="1" applyAlignment="1" applyProtection="1">
      <alignment horizontal="center" vertical="top" wrapText="1"/>
      <protection locked="0"/>
    </xf>
    <xf numFmtId="49" fontId="6" fillId="2" borderId="1" xfId="0" applyNumberFormat="1" applyFont="1" applyFill="1" applyBorder="1" applyAlignment="1">
      <alignment horizontal="center" vertical="top" wrapText="1"/>
    </xf>
    <xf numFmtId="44" fontId="5" fillId="2" borderId="1" xfId="2" applyFont="1" applyFill="1" applyBorder="1" applyAlignment="1">
      <alignment horizontal="center" vertical="top" wrapText="1"/>
    </xf>
    <xf numFmtId="44" fontId="3" fillId="2" borderId="1" xfId="2" applyFont="1" applyFill="1" applyBorder="1" applyAlignment="1">
      <alignment horizontal="left" vertical="top" wrapText="1"/>
    </xf>
    <xf numFmtId="44" fontId="7" fillId="2" borderId="1" xfId="2" applyFont="1" applyFill="1" applyBorder="1" applyAlignment="1">
      <alignment horizontal="left" vertical="top" wrapText="1"/>
    </xf>
    <xf numFmtId="44" fontId="3" fillId="2" borderId="1" xfId="2" applyFont="1" applyFill="1" applyBorder="1" applyAlignment="1">
      <alignment horizontal="left" vertical="top"/>
    </xf>
    <xf numFmtId="0" fontId="9" fillId="3" borderId="1" xfId="0" applyFont="1" applyFill="1" applyBorder="1" applyAlignment="1">
      <alignment horizontal="center" vertical="top" wrapText="1"/>
    </xf>
    <xf numFmtId="0" fontId="9" fillId="2" borderId="1" xfId="0" applyFont="1" applyFill="1" applyBorder="1" applyAlignment="1">
      <alignment horizontal="center" vertical="top" wrapText="1"/>
    </xf>
    <xf numFmtId="167" fontId="7" fillId="2" borderId="1" xfId="0" applyNumberFormat="1" applyFont="1" applyFill="1" applyBorder="1" applyAlignment="1">
      <alignment horizontal="left" vertical="top" wrapText="1"/>
    </xf>
    <xf numFmtId="168" fontId="7" fillId="2" borderId="1" xfId="0" applyNumberFormat="1" applyFont="1" applyFill="1" applyBorder="1" applyAlignment="1">
      <alignment horizontal="left" vertical="top" wrapText="1"/>
    </xf>
    <xf numFmtId="169" fontId="7" fillId="2" borderId="1" xfId="0" applyNumberFormat="1" applyFont="1" applyFill="1" applyBorder="1" applyAlignment="1">
      <alignment horizontal="left" vertical="top" wrapText="1"/>
    </xf>
    <xf numFmtId="170" fontId="7" fillId="2" borderId="1" xfId="0" applyNumberFormat="1" applyFont="1" applyFill="1" applyBorder="1" applyAlignment="1">
      <alignment horizontal="left" vertical="top" wrapText="1"/>
    </xf>
    <xf numFmtId="171" fontId="7" fillId="2" borderId="1" xfId="0" applyNumberFormat="1" applyFont="1" applyFill="1" applyBorder="1" applyAlignment="1">
      <alignment horizontal="left" vertical="top" wrapText="1"/>
    </xf>
    <xf numFmtId="0" fontId="9" fillId="0" borderId="0" xfId="0" applyFont="1" applyAlignment="1">
      <alignment horizontal="center" vertical="top" wrapText="1"/>
    </xf>
    <xf numFmtId="172" fontId="7" fillId="2" borderId="1" xfId="0" applyNumberFormat="1" applyFont="1" applyFill="1" applyBorder="1" applyAlignment="1">
      <alignment horizontal="left" vertical="top" wrapText="1"/>
    </xf>
    <xf numFmtId="173" fontId="7" fillId="2" borderId="1" xfId="0" applyNumberFormat="1" applyFont="1" applyFill="1" applyBorder="1" applyAlignment="1">
      <alignment horizontal="left" vertical="top" wrapText="1"/>
    </xf>
    <xf numFmtId="174" fontId="7" fillId="2" borderId="1" xfId="0" applyNumberFormat="1" applyFont="1" applyFill="1" applyBorder="1" applyAlignment="1">
      <alignment horizontal="left" vertical="top" wrapText="1"/>
    </xf>
    <xf numFmtId="175" fontId="7" fillId="2" borderId="1" xfId="0" applyNumberFormat="1" applyFont="1" applyFill="1" applyBorder="1" applyAlignment="1">
      <alignment horizontal="left" vertical="top" wrapText="1"/>
    </xf>
    <xf numFmtId="0" fontId="3" fillId="3" borderId="3" xfId="0" applyFont="1" applyFill="1" applyBorder="1" applyAlignment="1">
      <alignment horizontal="left" vertical="top" wrapText="1"/>
    </xf>
    <xf numFmtId="0" fontId="9" fillId="3" borderId="3" xfId="0" applyFont="1" applyFill="1" applyBorder="1" applyAlignment="1">
      <alignment horizontal="center" vertical="top" wrapText="1"/>
    </xf>
    <xf numFmtId="165" fontId="3" fillId="3" borderId="3" xfId="0" applyNumberFormat="1" applyFont="1" applyFill="1" applyBorder="1" applyAlignment="1">
      <alignment horizontal="center" vertical="top" wrapText="1"/>
    </xf>
    <xf numFmtId="44" fontId="3" fillId="3" borderId="3" xfId="2" applyFont="1" applyFill="1" applyBorder="1" applyAlignment="1">
      <alignment horizontal="center" vertical="top" wrapText="1"/>
    </xf>
    <xf numFmtId="49" fontId="3" fillId="3" borderId="3" xfId="0" applyNumberFormat="1" applyFont="1" applyFill="1" applyBorder="1" applyAlignment="1">
      <alignment horizontal="center" vertical="top" wrapText="1"/>
    </xf>
    <xf numFmtId="0" fontId="9" fillId="2" borderId="5" xfId="0" applyFont="1" applyFill="1" applyBorder="1" applyAlignment="1">
      <alignment horizontal="center" vertical="top" wrapText="1"/>
    </xf>
    <xf numFmtId="0" fontId="0" fillId="0" borderId="1" xfId="0" applyBorder="1" applyProtection="1">
      <protection locked="0"/>
    </xf>
    <xf numFmtId="176" fontId="7" fillId="2" borderId="1" xfId="0" applyNumberFormat="1" applyFont="1" applyFill="1" applyBorder="1" applyAlignment="1">
      <alignment horizontal="left" vertical="top" wrapText="1"/>
    </xf>
    <xf numFmtId="0" fontId="8" fillId="2" borderId="1" xfId="0" applyFont="1" applyFill="1" applyBorder="1" applyAlignment="1">
      <alignment vertical="top" wrapText="1"/>
    </xf>
    <xf numFmtId="49" fontId="18" fillId="0" borderId="1" xfId="0" applyNumberFormat="1" applyFont="1" applyBorder="1" applyAlignment="1" applyProtection="1">
      <alignment horizontal="center" vertical="top" wrapText="1"/>
      <protection locked="0"/>
    </xf>
    <xf numFmtId="49" fontId="17" fillId="0" borderId="1" xfId="0" applyNumberFormat="1" applyFont="1" applyBorder="1" applyAlignment="1" applyProtection="1">
      <alignment horizontal="center" vertical="top" wrapText="1"/>
      <protection locked="0"/>
    </xf>
    <xf numFmtId="0" fontId="16" fillId="0" borderId="0" xfId="0" applyFont="1" applyAlignment="1">
      <alignment wrapText="1"/>
    </xf>
    <xf numFmtId="0" fontId="8" fillId="0" borderId="0" xfId="0" applyFont="1" applyAlignment="1">
      <alignment horizontal="left" vertical="top" wrapText="1"/>
    </xf>
    <xf numFmtId="0" fontId="20" fillId="3" borderId="3" xfId="0" applyFont="1" applyFill="1" applyBorder="1" applyAlignment="1">
      <alignment vertical="top" wrapText="1"/>
    </xf>
    <xf numFmtId="0" fontId="8" fillId="3" borderId="1" xfId="0" applyFont="1" applyFill="1" applyBorder="1" applyAlignment="1">
      <alignment vertical="top" wrapText="1"/>
    </xf>
    <xf numFmtId="0" fontId="22" fillId="2" borderId="1" xfId="0" applyFont="1" applyFill="1" applyBorder="1" applyAlignment="1">
      <alignment vertical="top" wrapText="1"/>
    </xf>
    <xf numFmtId="0" fontId="8" fillId="0" borderId="0" xfId="0" applyFont="1" applyAlignment="1">
      <alignment vertical="top" wrapText="1"/>
    </xf>
    <xf numFmtId="0" fontId="8" fillId="3" borderId="3" xfId="0" applyFont="1" applyFill="1" applyBorder="1" applyAlignment="1">
      <alignment horizontal="center" vertical="top" wrapText="1"/>
    </xf>
    <xf numFmtId="0" fontId="8" fillId="3" borderId="1" xfId="0" applyFont="1" applyFill="1" applyBorder="1" applyAlignment="1">
      <alignment horizontal="center" vertical="top" wrapText="1"/>
    </xf>
    <xf numFmtId="0" fontId="8" fillId="2" borderId="1" xfId="0" applyFont="1" applyFill="1" applyBorder="1" applyAlignment="1">
      <alignment horizontal="center" vertical="top" wrapText="1"/>
    </xf>
    <xf numFmtId="9" fontId="8" fillId="0" borderId="1" xfId="3" applyFont="1" applyBorder="1" applyAlignment="1" applyProtection="1">
      <alignment horizontal="center" vertical="top" wrapText="1"/>
      <protection locked="0"/>
    </xf>
    <xf numFmtId="0" fontId="22" fillId="2" borderId="1" xfId="0" applyFont="1" applyFill="1" applyBorder="1" applyAlignment="1">
      <alignment horizontal="center" vertical="top" wrapText="1"/>
    </xf>
    <xf numFmtId="0" fontId="20" fillId="2" borderId="1" xfId="0" applyFont="1" applyFill="1" applyBorder="1" applyAlignment="1">
      <alignment vertical="top" wrapText="1"/>
    </xf>
    <xf numFmtId="0" fontId="1" fillId="14" borderId="1" xfId="0" applyFont="1" applyFill="1" applyBorder="1" applyAlignment="1">
      <alignment horizontal="left" vertical="top" wrapText="1"/>
    </xf>
    <xf numFmtId="0" fontId="1" fillId="14" borderId="1" xfId="0" applyFont="1" applyFill="1" applyBorder="1" applyAlignment="1">
      <alignment horizontal="center" vertical="top" wrapText="1"/>
    </xf>
    <xf numFmtId="44" fontId="1" fillId="14" borderId="1" xfId="2" applyFont="1" applyFill="1" applyBorder="1" applyAlignment="1" applyProtection="1">
      <alignment horizontal="center" vertical="top" wrapText="1"/>
    </xf>
    <xf numFmtId="165" fontId="1" fillId="14" borderId="1" xfId="0" applyNumberFormat="1" applyFont="1" applyFill="1" applyBorder="1" applyAlignment="1">
      <alignment horizontal="center" vertical="top" wrapText="1"/>
    </xf>
    <xf numFmtId="49" fontId="1" fillId="14" borderId="1" xfId="0" applyNumberFormat="1" applyFont="1" applyFill="1" applyBorder="1" applyAlignment="1">
      <alignment horizontal="center" vertical="top" wrapText="1"/>
    </xf>
    <xf numFmtId="167" fontId="1" fillId="15" borderId="1" xfId="0" applyNumberFormat="1" applyFont="1" applyFill="1" applyBorder="1" applyAlignment="1">
      <alignment horizontal="left" vertical="top" wrapText="1"/>
    </xf>
    <xf numFmtId="0" fontId="1" fillId="0" borderId="1" xfId="0" applyFont="1" applyBorder="1" applyAlignment="1" applyProtection="1">
      <alignment horizontal="center" vertical="top" wrapText="1"/>
      <protection locked="0"/>
    </xf>
    <xf numFmtId="44" fontId="1" fillId="0" borderId="1" xfId="2" applyFont="1" applyFill="1" applyBorder="1" applyAlignment="1" applyProtection="1">
      <alignment horizontal="center" vertical="top" wrapText="1"/>
      <protection locked="0"/>
    </xf>
    <xf numFmtId="165" fontId="1" fillId="0" borderId="1" xfId="0" applyNumberFormat="1" applyFont="1" applyBorder="1" applyAlignment="1" applyProtection="1">
      <alignment horizontal="center" vertical="top" wrapText="1"/>
      <protection locked="0"/>
    </xf>
    <xf numFmtId="49" fontId="1" fillId="0" borderId="1" xfId="0" applyNumberFormat="1" applyFont="1" applyBorder="1" applyAlignment="1" applyProtection="1">
      <alignment horizontal="center" vertical="top" wrapText="1"/>
      <protection locked="0"/>
    </xf>
    <xf numFmtId="0" fontId="1" fillId="15" borderId="1" xfId="0" applyFont="1" applyFill="1" applyBorder="1" applyAlignment="1">
      <alignment horizontal="left" vertical="top" wrapText="1"/>
    </xf>
    <xf numFmtId="0" fontId="1" fillId="0" borderId="1" xfId="0" applyFont="1" applyBorder="1" applyAlignment="1" applyProtection="1">
      <alignment vertical="top" wrapText="1"/>
      <protection locked="0"/>
    </xf>
    <xf numFmtId="167" fontId="1" fillId="15" borderId="9" xfId="0" applyNumberFormat="1" applyFont="1" applyFill="1" applyBorder="1" applyAlignment="1">
      <alignment horizontal="left" vertical="top" wrapText="1"/>
    </xf>
    <xf numFmtId="167" fontId="1" fillId="15" borderId="10" xfId="0" applyNumberFormat="1" applyFont="1" applyFill="1" applyBorder="1" applyAlignment="1">
      <alignment horizontal="left" vertical="top" wrapText="1"/>
    </xf>
    <xf numFmtId="165" fontId="1" fillId="2" borderId="5" xfId="478" applyNumberFormat="1" applyFill="1" applyBorder="1" applyAlignment="1">
      <alignment horizontal="center" vertical="top" wrapText="1"/>
    </xf>
    <xf numFmtId="0" fontId="1" fillId="0" borderId="1" xfId="17" applyFont="1" applyFill="1" applyBorder="1" applyAlignment="1" applyProtection="1">
      <alignment horizontal="center" vertical="top" wrapText="1"/>
      <protection locked="0"/>
    </xf>
    <xf numFmtId="165" fontId="1" fillId="0" borderId="1" xfId="17" applyNumberFormat="1" applyFont="1" applyFill="1" applyBorder="1" applyAlignment="1" applyProtection="1">
      <alignment horizontal="center" vertical="top" wrapText="1"/>
      <protection locked="0"/>
    </xf>
    <xf numFmtId="0" fontId="7" fillId="14" borderId="1" xfId="0" applyFont="1" applyFill="1" applyBorder="1" applyAlignment="1">
      <alignment vertical="top" wrapText="1"/>
    </xf>
    <xf numFmtId="0" fontId="7" fillId="15" borderId="1" xfId="0" applyFont="1" applyFill="1" applyBorder="1" applyAlignment="1">
      <alignment vertical="top" wrapText="1"/>
    </xf>
    <xf numFmtId="0" fontId="7" fillId="15" borderId="1" xfId="0" applyFont="1" applyFill="1" applyBorder="1" applyAlignment="1">
      <alignment horizontal="right" vertical="top" wrapText="1"/>
    </xf>
    <xf numFmtId="168" fontId="1" fillId="15" borderId="1" xfId="0" applyNumberFormat="1" applyFont="1" applyFill="1" applyBorder="1" applyAlignment="1">
      <alignment horizontal="left" vertical="top" wrapText="1"/>
    </xf>
    <xf numFmtId="169" fontId="1" fillId="15" borderId="1" xfId="0" applyNumberFormat="1" applyFont="1" applyFill="1" applyBorder="1" applyAlignment="1">
      <alignment horizontal="left" vertical="top" wrapText="1"/>
    </xf>
    <xf numFmtId="170" fontId="1" fillId="15" borderId="1" xfId="0" applyNumberFormat="1" applyFont="1" applyFill="1" applyBorder="1" applyAlignment="1">
      <alignment horizontal="left" vertical="top" wrapText="1"/>
    </xf>
    <xf numFmtId="171" fontId="1" fillId="15" borderId="1" xfId="0" applyNumberFormat="1" applyFont="1" applyFill="1" applyBorder="1" applyAlignment="1">
      <alignment horizontal="left" vertical="top" wrapText="1"/>
    </xf>
    <xf numFmtId="14" fontId="0" fillId="0" borderId="1" xfId="0" applyNumberFormat="1" applyBorder="1" applyProtection="1">
      <protection locked="0"/>
    </xf>
    <xf numFmtId="14" fontId="7" fillId="0" borderId="0" xfId="0" applyNumberFormat="1" applyFont="1" applyAlignment="1">
      <alignment wrapText="1"/>
    </xf>
    <xf numFmtId="0" fontId="7" fillId="0" borderId="0" xfId="0" applyFont="1" applyAlignment="1">
      <alignment horizontal="left" wrapText="1"/>
    </xf>
    <xf numFmtId="0" fontId="3" fillId="2" borderId="1" xfId="0" applyFont="1" applyFill="1" applyBorder="1" applyAlignment="1">
      <alignment horizontal="left" vertical="top" wrapText="1"/>
    </xf>
    <xf numFmtId="0" fontId="7" fillId="0" borderId="0" xfId="0" applyFont="1" applyAlignment="1">
      <alignment vertical="top" wrapText="1"/>
    </xf>
    <xf numFmtId="0" fontId="12" fillId="0" borderId="0" xfId="0" applyFont="1" applyAlignment="1">
      <alignment vertical="top" wrapText="1"/>
    </xf>
    <xf numFmtId="49" fontId="1" fillId="0" borderId="6" xfId="0" applyNumberFormat="1" applyFont="1" applyBorder="1" applyAlignment="1" applyProtection="1">
      <alignment horizontal="center" vertical="top" wrapText="1"/>
      <protection locked="0"/>
    </xf>
    <xf numFmtId="49" fontId="1" fillId="0" borderId="7" xfId="0" applyNumberFormat="1" applyFont="1" applyBorder="1" applyAlignment="1" applyProtection="1">
      <alignment horizontal="center" vertical="top" wrapText="1"/>
      <protection locked="0"/>
    </xf>
    <xf numFmtId="49" fontId="1" fillId="0" borderId="8" xfId="0" applyNumberFormat="1" applyFont="1" applyBorder="1" applyAlignment="1" applyProtection="1">
      <alignment horizontal="center" vertical="top" wrapText="1"/>
      <protection locked="0"/>
    </xf>
    <xf numFmtId="0" fontId="12"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49" fontId="19" fillId="12" borderId="9" xfId="0" applyNumberFormat="1" applyFont="1" applyFill="1" applyBorder="1" applyAlignment="1" applyProtection="1">
      <alignment horizontal="center" vertical="top" wrapText="1"/>
      <protection locked="0"/>
    </xf>
    <xf numFmtId="49" fontId="3" fillId="12" borderId="10" xfId="0" applyNumberFormat="1" applyFont="1" applyFill="1" applyBorder="1" applyAlignment="1" applyProtection="1">
      <alignment horizontal="center" vertical="top" wrapText="1"/>
      <protection locked="0"/>
    </xf>
    <xf numFmtId="49" fontId="3" fillId="12" borderId="3" xfId="0" applyNumberFormat="1" applyFont="1" applyFill="1" applyBorder="1" applyAlignment="1" applyProtection="1">
      <alignment horizontal="center" vertical="top" wrapText="1"/>
      <protection locked="0"/>
    </xf>
    <xf numFmtId="0" fontId="12" fillId="0" borderId="2" xfId="0" applyFont="1" applyBorder="1" applyAlignment="1">
      <alignment horizontal="left" vertical="top" wrapText="1"/>
    </xf>
    <xf numFmtId="0" fontId="7" fillId="0" borderId="2" xfId="0" applyFont="1" applyBorder="1" applyAlignment="1">
      <alignment horizontal="left" vertical="top" wrapText="1"/>
    </xf>
    <xf numFmtId="0" fontId="8" fillId="0" borderId="11" xfId="0" applyFont="1" applyBorder="1" applyAlignment="1">
      <alignment horizontal="left" vertical="top" wrapText="1"/>
    </xf>
  </cellXfs>
  <cellStyles count="660">
    <cellStyle name="20 % - Akzent1 2" xfId="21" xr:uid="{B472388C-38E4-4B45-A35D-FE811C104B6E}"/>
    <cellStyle name="20 % - Akzent1 2 2" xfId="111" xr:uid="{53CC2F51-3178-46D1-BBD8-DCA66F504E41}"/>
    <cellStyle name="20 % - Akzent1 2 2 2" xfId="152" xr:uid="{3B3B3184-1D7F-46E2-B90C-40307642E4C7}"/>
    <cellStyle name="20 % - Akzent1 2 2 2 2" xfId="301" xr:uid="{67BECA93-1A26-40D6-BC13-32569F60D708}"/>
    <cellStyle name="20 % - Akzent1 2 2 3" xfId="220" xr:uid="{410E3283-8110-44ED-A111-2102DDF74526}"/>
    <cellStyle name="20 % - Akzent1 2 3" xfId="90" xr:uid="{FEFAA3DC-D3FC-44B2-AA0F-9994E0672148}"/>
    <cellStyle name="20 % - Akzent1 2 3 2" xfId="174" xr:uid="{F2DA624D-EACD-4057-B911-DD95A94EF8DC}"/>
    <cellStyle name="20 % - Akzent1 2 3 2 2" xfId="323" xr:uid="{EABB49DE-43F0-46F1-93BC-50E6B1F214DD}"/>
    <cellStyle name="20 % - Akzent1 2 3 3" xfId="256" xr:uid="{6BFEA876-B49C-41AD-9838-CD90CEEB2DA5}"/>
    <cellStyle name="20 % - Akzent1 2 4" xfId="68" xr:uid="{A859E0D0-4A1C-4EC1-A3C3-1EBFBD21B023}"/>
    <cellStyle name="20 % - Akzent1 2 4 2" xfId="281" xr:uid="{4F61B608-0161-4639-ACA0-A7EA0E31D145}"/>
    <cellStyle name="20 % - Akzent1 2 5" xfId="196" xr:uid="{5E4D8C5D-8D77-4F97-8735-B017BA75CEDF}"/>
    <cellStyle name="20 % - Akzent2 2" xfId="16" xr:uid="{9B5C0508-B7A8-4CA3-9D56-1E49132A5AE1}"/>
    <cellStyle name="20 % - Akzent2 2 2" xfId="27" xr:uid="{203E2C17-CC05-45A1-9528-9F39D94301CB}"/>
    <cellStyle name="20 % - Akzent2 2 2 2" xfId="120" xr:uid="{4E3D28A8-435A-4E96-BBA7-6B2B5D2FE120}"/>
    <cellStyle name="20 % - Akzent2 2 2 2 2" xfId="175" xr:uid="{C13B16A3-76BB-41E9-B29F-8E9F634D4233}"/>
    <cellStyle name="20 % - Akzent2 2 2 2 2 2" xfId="324" xr:uid="{5D684AC9-EFB8-43FC-9D7B-960FC13FEC1C}"/>
    <cellStyle name="20 % - Akzent2 2 2 2 3" xfId="257" xr:uid="{CA03AA3C-27A7-4963-8CEF-EED1534166B6}"/>
    <cellStyle name="20 % - Akzent2 2 2 3" xfId="92" xr:uid="{C026B2AF-9ADE-4039-BF41-8F59BE676A68}"/>
    <cellStyle name="20 % - Akzent2 2 2 3 2" xfId="282" xr:uid="{03C9C45A-DD4B-47CB-B0BE-B61B417E9E7C}"/>
    <cellStyle name="20 % - Akzent2 2 2 4" xfId="222" xr:uid="{596C7078-D7D7-43A1-9840-6EA83D457A3C}"/>
    <cellStyle name="20 % - Akzent2 2 3" xfId="107" xr:uid="{9ECC3EC6-E165-480B-8306-F5A5B0A68DBC}"/>
    <cellStyle name="20 % - Akzent2 2 3 2" xfId="45" xr:uid="{3EBDF087-639F-4F53-B234-568E44AA35B5}"/>
    <cellStyle name="20 % - Akzent2 2 3 2 2" xfId="297" xr:uid="{19E013DA-4077-44BB-A15A-8ACA5B8EDB4E}"/>
    <cellStyle name="20 % - Akzent2 2 3 3" xfId="203" xr:uid="{304839A9-E012-4F3D-9EEC-1109BA5A05E8}"/>
    <cellStyle name="20 % - Akzent2 2 4" xfId="74" xr:uid="{4BA9A87D-5A27-4532-AC54-CC0B332F9516}"/>
    <cellStyle name="20 % - Akzent2 2 4 2" xfId="158" xr:uid="{E2632730-6618-4DB8-8A79-AC0DE99B770E}"/>
    <cellStyle name="20 % - Akzent2 2 4 2 2" xfId="307" xr:uid="{4ED36D3E-463D-44CE-A24D-8A296277403D}"/>
    <cellStyle name="20 % - Akzent2 2 4 3" xfId="240" xr:uid="{A07CF912-0D81-4DD2-B6B0-D67BBD81FE8D}"/>
    <cellStyle name="20 % - Akzent2 2 5" xfId="64" xr:uid="{3403A242-CF79-4DFA-B9B9-A74942341442}"/>
    <cellStyle name="20 % - Akzent2 2 5 2" xfId="265" xr:uid="{C0F2EE30-D0AA-404D-950F-D9638F8455DC}"/>
    <cellStyle name="20 % - Akzent2 2 6" xfId="129" xr:uid="{E53A4035-14AC-4527-98F6-C7D7BBEB787F}"/>
    <cellStyle name="20 % - Akzent2 2 6 2" xfId="332" xr:uid="{DAF22554-0ACA-408A-8899-F8DE7A72B01B}"/>
    <cellStyle name="20 % - Akzent2 2 7" xfId="198" xr:uid="{8C919CC2-9347-4BED-B228-869A57075711}"/>
    <cellStyle name="20 % - Akzent6 2" xfId="17" xr:uid="{E0A05C7F-7981-45DB-8F31-72B59EEE1C3B}"/>
    <cellStyle name="20 % - Akzent6 2 2" xfId="28" xr:uid="{E4FAD4AD-EC87-4397-AAA4-005F00C6D259}"/>
    <cellStyle name="20 % - Akzent6 2 2 2" xfId="121" xr:uid="{2DD70653-15FC-4ACF-B7EC-77C9840DB323}"/>
    <cellStyle name="20 % - Akzent6 2 2 2 2" xfId="176" xr:uid="{1086D2A8-744C-4343-AA71-A8B7A14B4784}"/>
    <cellStyle name="20 % - Akzent6 2 2 2 2 2" xfId="325" xr:uid="{07C8BCAF-9DC8-4ADE-A3FE-3FC2E86A21E0}"/>
    <cellStyle name="20 % - Akzent6 2 2 2 3" xfId="258" xr:uid="{090CA519-CD2B-47D8-ABA1-01132CBB438F}"/>
    <cellStyle name="20 % - Akzent6 2 2 3" xfId="93" xr:uid="{CB2F9555-2ED3-4F5D-9593-807489CD2FE8}"/>
    <cellStyle name="20 % - Akzent6 2 2 3 2" xfId="283" xr:uid="{6F97D71E-9F70-4F70-BB4D-B3994C1FCFB2}"/>
    <cellStyle name="20 % - Akzent6 2 2 4" xfId="223" xr:uid="{4C88A981-BDCC-488B-A925-0BE612004F98}"/>
    <cellStyle name="20 % - Akzent6 2 3" xfId="108" xr:uid="{259FB3C1-4F46-4612-AB2E-86D0038046EC}"/>
    <cellStyle name="20 % - Akzent6 2 3 2" xfId="47" xr:uid="{4AC51E98-CB0C-4D08-A22C-5B7220B4A07B}"/>
    <cellStyle name="20 % - Akzent6 2 3 2 2" xfId="298" xr:uid="{F8E0D342-4981-4CD7-8C81-9656CC4A58FF}"/>
    <cellStyle name="20 % - Akzent6 2 3 3" xfId="204" xr:uid="{AAAACEB5-9757-4ED4-B22D-7F64B634620C}"/>
    <cellStyle name="20 % - Akzent6 2 4" xfId="75" xr:uid="{CF883A45-8DBC-457E-8ECA-18811824CB3F}"/>
    <cellStyle name="20 % - Akzent6 2 4 2" xfId="159" xr:uid="{174567B2-F1F2-403E-A50F-A7B39C7B72E1}"/>
    <cellStyle name="20 % - Akzent6 2 4 2 2" xfId="308" xr:uid="{441064A6-9358-4222-A400-C6D02D473AA5}"/>
    <cellStyle name="20 % - Akzent6 2 4 3" xfId="241" xr:uid="{BDA230C6-CBCC-48E5-82A8-1273C35F27B1}"/>
    <cellStyle name="20 % - Akzent6 2 5" xfId="65" xr:uid="{061DDBD5-C255-45A4-8B8B-CF6D22435663}"/>
    <cellStyle name="20 % - Akzent6 2 5 2" xfId="266" xr:uid="{4CBC6D96-A621-4A36-B0C4-58D5CFE64161}"/>
    <cellStyle name="20 % - Akzent6 2 6" xfId="130" xr:uid="{FA978D87-8707-4A7F-B7AC-E87BE7CF184B}"/>
    <cellStyle name="20 % - Akzent6 2 6 2" xfId="333" xr:uid="{0C20994C-DD44-4280-8336-58F8321A8C9C}"/>
    <cellStyle name="20 % - Akzent6 2 7" xfId="199" xr:uid="{2559A788-A8BF-421D-8E99-3D8D2823BFEE}"/>
    <cellStyle name="40 % - Akzent1 2" xfId="22" xr:uid="{A576BB47-837E-4FE9-876E-8B2E6694EE4F}"/>
    <cellStyle name="40 % - Akzent1 2 2" xfId="112" xr:uid="{74825F88-8C54-41AE-8E3F-7C857445E2D6}"/>
    <cellStyle name="40 % - Akzent1 2 2 2" xfId="153" xr:uid="{029E68AE-F3A6-43E5-ACF8-DBF7C4F6C3C1}"/>
    <cellStyle name="40 % - Akzent1 2 2 2 2" xfId="302" xr:uid="{1181851F-0C93-4701-9466-67F6C83BE5B0}"/>
    <cellStyle name="40 % - Akzent1 2 2 3" xfId="219" xr:uid="{B89326B5-B9CA-43D6-843D-B1F11332BD17}"/>
    <cellStyle name="40 % - Akzent1 2 3" xfId="89" xr:uid="{EF9F33A0-D681-4877-9B5F-29D2CABF4F42}"/>
    <cellStyle name="40 % - Akzent1 2 3 2" xfId="173" xr:uid="{A3707C42-5311-41A8-B461-9BD5CA82F50E}"/>
    <cellStyle name="40 % - Akzent1 2 3 2 2" xfId="322" xr:uid="{C1DBD62E-5797-45F1-8425-75722C0E6D61}"/>
    <cellStyle name="40 % - Akzent1 2 3 3" xfId="255" xr:uid="{36EE5782-659A-4357-9D11-2DBDE8F577FE}"/>
    <cellStyle name="40 % - Akzent1 2 4" xfId="69" xr:uid="{16BD2B8A-EF4B-470E-BC5E-DD3F5DD76606}"/>
    <cellStyle name="40 % - Akzent1 2 4 2" xfId="280" xr:uid="{21417D44-F48B-4E1B-A403-3025FDE20174}"/>
    <cellStyle name="40 % - Akzent1 2 5" xfId="195" xr:uid="{2BC5F5EE-F946-4B26-B3E7-19D99CF2EC9A}"/>
    <cellStyle name="40 % - Akzent1 3" xfId="87" xr:uid="{7E1A14E5-C51B-422E-B255-01C8D814A520}"/>
    <cellStyle name="40 % - Akzent1 3 2" xfId="118" xr:uid="{015B355D-49F0-4F9A-8F7D-35E839F4532C}"/>
    <cellStyle name="40 % - Akzent1 3 2 2" xfId="171" xr:uid="{BA30AD17-1E7E-431E-8E1C-78C3B9AFC449}"/>
    <cellStyle name="40 % - Akzent1 3 2 2 2" xfId="320" xr:uid="{6534AB8F-0BA2-4E68-B711-3AE3ACCD8EB3}"/>
    <cellStyle name="40 % - Akzent1 3 2 3" xfId="253" xr:uid="{C478EC18-264B-4CC7-86C4-55D3FF33F034}"/>
    <cellStyle name="40 % - Akzent1 3 3" xfId="49" xr:uid="{5E0DE701-E9F0-446B-A0D8-22767C9AAB1A}"/>
    <cellStyle name="40 % - Akzent1 3 3 2" xfId="278" xr:uid="{8A1762A0-876F-4E0B-A3D6-32954EB8EFA9}"/>
    <cellStyle name="40 % - Akzent1 3 4" xfId="216" xr:uid="{5F0EE0DF-D309-4B46-A772-A142DB2EF787}"/>
    <cellStyle name="40 % - Akzent1 4" xfId="192" xr:uid="{2DF7B605-706C-414C-9937-7E6047AACE8D}"/>
    <cellStyle name="40 % - Akzent6" xfId="478" builtinId="51"/>
    <cellStyle name="Akzent6 2" xfId="143" xr:uid="{1BE38471-BB39-4AA8-97AB-87F63053295B}"/>
    <cellStyle name="Euro" xfId="5" xr:uid="{F7333BA7-2557-4FFF-845E-0F12EAE7D9BC}"/>
    <cellStyle name="Euro 2" xfId="53" xr:uid="{84FBF756-10D9-46A1-A7BF-134B822DAFDC}"/>
    <cellStyle name="Euro 2 2" xfId="352" xr:uid="{DF3C55FA-353E-4685-A209-C3E41C95B20A}"/>
    <cellStyle name="Euro 2 2 2" xfId="464" xr:uid="{947A44ED-9DC5-438B-9C8B-2CA363F6656D}"/>
    <cellStyle name="Euro 2 2 2 2" xfId="646" xr:uid="{04A62EFE-79CF-4BB6-A179-7FAD6A42EB0D}"/>
    <cellStyle name="Euro 2 2 3" xfId="556" xr:uid="{465AF40A-2E3A-4EB6-B59D-597EC7DACF08}"/>
    <cellStyle name="Euro 2 3" xfId="401" xr:uid="{DA111B63-465A-423B-B180-884D3E095BAB}"/>
    <cellStyle name="Euro 2 3 2" xfId="583" xr:uid="{BF95A230-B77A-4BE6-AAB0-28EDDA0797BB}"/>
    <cellStyle name="Euro 2 4" xfId="492" xr:uid="{A923B004-0474-4CDE-8C3C-29B415B5D3C5}"/>
    <cellStyle name="Euro 3" xfId="40" xr:uid="{CF6D1B81-B17E-4F3A-98F1-261D5FD486D7}"/>
    <cellStyle name="Euro 3 2" xfId="395" xr:uid="{CB21E9F1-F46F-41D1-855E-A2F37B3662F6}"/>
    <cellStyle name="Euro 3 2 2" xfId="577" xr:uid="{4D2E531A-DBCB-45CE-AB5E-8D37A7011960}"/>
    <cellStyle name="Euro 3 3" xfId="486" xr:uid="{B46CC5E1-B078-4076-B6BB-CD01496D0CA2}"/>
    <cellStyle name="Euro 4" xfId="389" xr:uid="{7A720B87-D43A-4CC1-90A1-4294D6E386D0}"/>
    <cellStyle name="Euro 4 2" xfId="571" xr:uid="{F19E418D-1EC8-482D-87AC-658047665142}"/>
    <cellStyle name="Euro 5" xfId="480" xr:uid="{84495E56-C6B3-4C65-B947-B2562F672022}"/>
    <cellStyle name="Gut 2" xfId="194" xr:uid="{C81145C1-43A5-40F8-8800-538C78D2C782}"/>
    <cellStyle name="Komma" xfId="1" builtinId="3"/>
    <cellStyle name="Komma 2" xfId="14" xr:uid="{8BA0A9DA-3C6D-4DDD-9656-C8F3DDCE9884}"/>
    <cellStyle name="Komma 2 2" xfId="23" xr:uid="{5ECC1026-3157-46F5-AA3A-39A5D01B0451}"/>
    <cellStyle name="Komma 2 2 2" xfId="30" xr:uid="{1358F937-BBEF-43C2-8391-0AB9D06A9677}"/>
    <cellStyle name="Komma 2 2 2 2" xfId="122" xr:uid="{1E176440-F419-4397-8193-1ED567B4547F}"/>
    <cellStyle name="Komma 2 2 2 2 2" xfId="177" xr:uid="{50520263-65F5-4DC4-BED6-6620705A5C32}"/>
    <cellStyle name="Komma 2 2 2 2 2 2" xfId="188" xr:uid="{6F59CAF8-B276-41D3-BEAE-4CE84CBCD1D0}"/>
    <cellStyle name="Komma 2 2 2 2 2 2 2" xfId="344" xr:uid="{B6095D37-23D5-4D38-A58E-7FE61FB46A92}"/>
    <cellStyle name="Komma 2 2 2 2 2 2 2 2" xfId="459" xr:uid="{CC40D7FB-986B-48FA-8E12-B3640E4F3CF8}"/>
    <cellStyle name="Komma 2 2 2 2 2 2 2 2 2" xfId="641" xr:uid="{C8FF8858-94DB-477D-AB95-30AB527F2882}"/>
    <cellStyle name="Komma 2 2 2 2 2 2 2 3" xfId="551" xr:uid="{D41F404C-98A5-40FF-BA77-48B60AD32115}"/>
    <cellStyle name="Komma 2 2 2 2 2 2 3" xfId="386" xr:uid="{F994DC6A-4359-484B-A7E0-D1A3EE3273AC}"/>
    <cellStyle name="Komma 2 2 2 2 2 3" xfId="326" xr:uid="{4BA6C2C5-AB45-419B-AABE-BE05E9C55E34}"/>
    <cellStyle name="Komma 2 2 2 2 2 3 2" xfId="454" xr:uid="{CDD8A2B9-B611-41F4-9F33-BD55939E3F70}"/>
    <cellStyle name="Komma 2 2 2 2 2 3 2 2" xfId="636" xr:uid="{63A43E82-E2C8-44E1-9A57-4AA432191E56}"/>
    <cellStyle name="Komma 2 2 2 2 2 3 3" xfId="546" xr:uid="{53621670-5FB1-4510-86A6-C495B3001CDA}"/>
    <cellStyle name="Komma 2 2 2 2 3" xfId="259" xr:uid="{0FF23EE9-D568-4D4B-B938-83E648A6DE62}"/>
    <cellStyle name="Komma 2 2 2 2 3 2" xfId="441" xr:uid="{BAC88C84-34D6-40DD-A6D2-900CEA297877}"/>
    <cellStyle name="Komma 2 2 2 2 3 2 2" xfId="623" xr:uid="{4E8BE615-D53D-4560-9A99-7D3EC4445BA0}"/>
    <cellStyle name="Komma 2 2 2 2 3 3" xfId="533" xr:uid="{1D44323B-65FD-470E-A06C-9CAE7221A3F1}"/>
    <cellStyle name="Komma 2 2 2 3" xfId="94" xr:uid="{63ABB6EC-A6C4-4922-99B7-F79E30CC4634}"/>
    <cellStyle name="Komma 2 2 2 3 2" xfId="235" xr:uid="{81E6180F-E388-4CB3-A86B-15A03EF8735D}"/>
    <cellStyle name="Komma 2 2 2 3 2 2" xfId="433" xr:uid="{9C6594BE-C422-4666-96B2-7A3F8F3FA900}"/>
    <cellStyle name="Komma 2 2 2 3 2 2 2" xfId="615" xr:uid="{86BE963E-5D9D-4AFC-AA34-B491C4A27F66}"/>
    <cellStyle name="Komma 2 2 2 3 2 3" xfId="525" xr:uid="{B7D09F7C-AB87-4BAF-877B-1D8295781747}"/>
    <cellStyle name="Komma 2 2 2 3 3" xfId="357" xr:uid="{B4BF3CD2-13E8-4635-A802-8A9559DC9321}"/>
    <cellStyle name="Komma 2 2 2 4" xfId="41" xr:uid="{B57D323C-848C-4B8A-9D84-322833B689EC}"/>
    <cellStyle name="Komma 2 2 2 4 2" xfId="284" xr:uid="{CAACA855-9305-4877-A7BA-CC29E06E56A7}"/>
    <cellStyle name="Komma 2 2 2 4 2 2" xfId="446" xr:uid="{0E692BEA-A672-4DE7-9708-89587D64484C}"/>
    <cellStyle name="Komma 2 2 2 4 2 2 2" xfId="628" xr:uid="{C12A82B2-992E-4CDD-A88B-04CA28F5933A}"/>
    <cellStyle name="Komma 2 2 2 4 2 3" xfId="538" xr:uid="{4496FF85-A917-4635-90E5-2744BCAE6E7D}"/>
    <cellStyle name="Komma 2 2 2 4 3" xfId="369" xr:uid="{1678CAE4-501D-4728-BC0E-C937C9BF025A}"/>
    <cellStyle name="Komma 2 2 2 5" xfId="224" xr:uid="{275C1C23-40F6-49F0-ADD5-9FBCCFE0874D}"/>
    <cellStyle name="Komma 2 2 2 5 2" xfId="426" xr:uid="{0B4A4304-40A4-4F48-84F3-5DB2D79B2B7C}"/>
    <cellStyle name="Komma 2 2 2 5 2 2" xfId="608" xr:uid="{BD30CEB5-292E-4D31-B7D8-009F000B2955}"/>
    <cellStyle name="Komma 2 2 2 5 3" xfId="518" xr:uid="{23F3EC03-F1BC-481D-8495-C0B0A977495B}"/>
    <cellStyle name="Komma 2 2 3" xfId="113" xr:uid="{D1DA8257-5DB7-43B9-ACDC-FC076ED0879B}"/>
    <cellStyle name="Komma 2 2 3 2" xfId="141" xr:uid="{005479E5-5909-4FE4-A25C-5FA4635A7139}"/>
    <cellStyle name="Komma 2 2 3 2 2" xfId="239" xr:uid="{88ECE51A-B04C-4115-A84D-9F162C079A26}"/>
    <cellStyle name="Komma 2 2 3 2 2 2" xfId="437" xr:uid="{DDBFEF67-BE17-4E18-BB1D-82895AB6425A}"/>
    <cellStyle name="Komma 2 2 3 2 2 2 2" xfId="619" xr:uid="{D0D9AF86-2823-4C70-80EF-8617A13401F3}"/>
    <cellStyle name="Komma 2 2 3 2 2 3" xfId="529" xr:uid="{BF53D52B-36E1-4403-AF4B-B3BC8DB2C956}"/>
    <cellStyle name="Komma 2 2 3 2 3" xfId="361" xr:uid="{80F9BCCA-8E60-4269-BEC6-F85471F88085}"/>
    <cellStyle name="Komma 2 2 3 3" xfId="154" xr:uid="{18441B06-E52A-41A8-96CB-C11972CA205A}"/>
    <cellStyle name="Komma 2 2 3 3 2" xfId="303" xr:uid="{970ED23A-8208-44FB-9D14-3D545E8CE4AD}"/>
    <cellStyle name="Komma 2 2 3 3 2 2" xfId="450" xr:uid="{BFFF506C-0B40-4472-9812-519D8F48729B}"/>
    <cellStyle name="Komma 2 2 3 3 2 2 2" xfId="632" xr:uid="{71D04B2F-09C3-43A7-BD31-DBFE7C50F309}"/>
    <cellStyle name="Komma 2 2 3 3 2 3" xfId="542" xr:uid="{64EB1A23-F48F-4A40-A7EF-F46B3FC7CA6A}"/>
    <cellStyle name="Komma 2 2 3 3 3" xfId="373" xr:uid="{47A88DBA-9DCE-466B-B8E7-5CB697EFB7FD}"/>
    <cellStyle name="Komma 2 2 3 4" xfId="206" xr:uid="{796BB83D-78A7-4E2D-A900-225BF46B54BA}"/>
    <cellStyle name="Komma 2 2 3 4 2" xfId="422" xr:uid="{B5EE8628-9EEB-4D5D-A482-E4772DACAB47}"/>
    <cellStyle name="Komma 2 2 3 4 2 2" xfId="604" xr:uid="{66FAB031-B228-49A8-8406-78C4E15556B3}"/>
    <cellStyle name="Komma 2 2 3 4 3" xfId="514" xr:uid="{33A7C1A3-C90D-4A61-9B90-42AA551A4D1E}"/>
    <cellStyle name="Komma 2 2 3 5" xfId="348" xr:uid="{9ECB8C9B-DA19-45ED-8EBB-1CC001377E91}"/>
    <cellStyle name="Komma 2 2 4" xfId="77" xr:uid="{EB89A9ED-EC0D-4EC7-8A2E-0250B9E92FE7}"/>
    <cellStyle name="Komma 2 2 4 2" xfId="161" xr:uid="{52BC4D46-0C47-4FA1-BA63-6D89A5D61609}"/>
    <cellStyle name="Komma 2 2 4 2 2" xfId="310" xr:uid="{D4135B6F-F38A-4A31-8270-773B9CEFBC66}"/>
    <cellStyle name="Komma 2 2 4 2 2 2" xfId="452" xr:uid="{CC532DC3-F963-4A51-9931-A5EAB7E22DDA}"/>
    <cellStyle name="Komma 2 2 4 2 2 2 2" xfId="634" xr:uid="{B5A0BA3E-F8EE-44C3-966A-9B748E283BBB}"/>
    <cellStyle name="Komma 2 2 4 2 2 3" xfId="544" xr:uid="{DB41D624-75CD-44BE-954B-31DC0BA33F83}"/>
    <cellStyle name="Komma 2 2 4 2 3" xfId="375" xr:uid="{A3AECACE-8313-494F-80E5-DD8572C5C576}"/>
    <cellStyle name="Komma 2 2 4 3" xfId="243" xr:uid="{D5E91AD0-24FA-402E-9C62-3B33EC8EA237}"/>
    <cellStyle name="Komma 2 2 4 3 2" xfId="439" xr:uid="{621436A6-A4A5-40A1-A233-AA3685D436F9}"/>
    <cellStyle name="Komma 2 2 4 3 2 2" xfId="621" xr:uid="{39CA778C-7F97-4708-84D7-AD9465A26B8B}"/>
    <cellStyle name="Komma 2 2 4 3 3" xfId="531" xr:uid="{A964F0B1-A39B-4703-9BAB-76713C987651}"/>
    <cellStyle name="Komma 2 2 4 4" xfId="363" xr:uid="{00358DBD-889F-4365-8ADC-064E9551A9F6}"/>
    <cellStyle name="Komma 2 2 5" xfId="70" xr:uid="{8DCFB883-CC79-468E-B5B5-C0C474658FA9}"/>
    <cellStyle name="Komma 2 2 5 2" xfId="231" xr:uid="{75484503-5D84-4BAF-BA44-A0CBD86F0EFE}"/>
    <cellStyle name="Komma 2 2 5 2 2" xfId="429" xr:uid="{5CF035F5-410F-44D4-988A-8F05885EEC51}"/>
    <cellStyle name="Komma 2 2 5 2 2 2" xfId="611" xr:uid="{71FBE5E9-91D3-4AD0-947F-60E3EF379A97}"/>
    <cellStyle name="Komma 2 2 5 2 3" xfId="521" xr:uid="{7BC08334-AA4B-4969-8C06-F37BFEDAFCC7}"/>
    <cellStyle name="Komma 2 2 5 3" xfId="354" xr:uid="{014680D9-8E84-41DA-BD36-229443558B69}"/>
    <cellStyle name="Komma 2 2 6" xfId="132" xr:uid="{CCCA90FE-63ED-4797-8AED-F96C81354120}"/>
    <cellStyle name="Komma 2 2 6 2" xfId="268" xr:uid="{D7E97504-25F7-4ED7-A374-D3DDA501DF18}"/>
    <cellStyle name="Komma 2 2 6 2 2" xfId="444" xr:uid="{AB70F7C4-B1BB-4C6C-ADCB-08B3C68CFC79}"/>
    <cellStyle name="Komma 2 2 6 2 2 2" xfId="626" xr:uid="{904E656B-A628-43FE-991A-8AA6375B0A37}"/>
    <cellStyle name="Komma 2 2 6 2 3" xfId="536" xr:uid="{34DD1D15-C8AE-4F6B-8CF9-ABDB61660EEA}"/>
    <cellStyle name="Komma 2 2 6 3" xfId="367" xr:uid="{7D1189CD-C54A-491A-AB74-E5B19A257243}"/>
    <cellStyle name="Komma 2 2 7" xfId="186" xr:uid="{E4266504-96C2-497F-8721-219E9D5E0DFE}"/>
    <cellStyle name="Komma 2 2 7 2" xfId="335" xr:uid="{5BDF75C2-C986-4229-945C-95AE5A0D6110}"/>
    <cellStyle name="Komma 2 2 7 2 2" xfId="457" xr:uid="{AB902D2A-6F57-460D-BFE0-24C63E5FD0D4}"/>
    <cellStyle name="Komma 2 2 7 2 2 2" xfId="639" xr:uid="{776D2C65-A846-40E9-AE0C-9B42AD548FDD}"/>
    <cellStyle name="Komma 2 2 7 2 3" xfId="549" xr:uid="{95F017D7-1962-4C17-B626-82ABD86D5C6E}"/>
    <cellStyle name="Komma 2 2 7 3" xfId="379" xr:uid="{72B2CEF4-BD53-443C-91DC-F1ED871B99F7}"/>
    <cellStyle name="Komma 2 2 8" xfId="200" xr:uid="{8411C151-2A87-4873-BC04-68C92556FDA4}"/>
    <cellStyle name="Komma 2 2 8 2" xfId="420" xr:uid="{742423C9-A507-4997-B758-0985F48DF158}"/>
    <cellStyle name="Komma 2 2 8 2 2" xfId="602" xr:uid="{A24607F5-0B99-494B-9573-4DE059EB4358}"/>
    <cellStyle name="Komma 2 2 8 3" xfId="512" xr:uid="{4B66132D-59CD-4F63-A64D-C1CB8D6E6509}"/>
    <cellStyle name="Komma 2 3" xfId="29" xr:uid="{3DB0E053-EB9A-4A6D-AFDD-E78B6FBFC550}"/>
    <cellStyle name="Komma 2 3 2" xfId="91" xr:uid="{929AF482-9EFF-453B-8B1B-EA4E3CA6DB81}"/>
    <cellStyle name="Komma 2 3 2 2" xfId="234" xr:uid="{FC80C5A1-B1F5-448B-B0C5-D14C51B41E0A}"/>
    <cellStyle name="Komma 2 3 2 2 2" xfId="432" xr:uid="{3BE6E521-2DF1-4410-8EB6-8F15AD53C50E}"/>
    <cellStyle name="Komma 2 3 2 2 2 2" xfId="614" xr:uid="{66498A0A-8292-4FF3-8861-203AE5B84FD3}"/>
    <cellStyle name="Komma 2 3 2 2 3" xfId="524" xr:uid="{DC4CA535-B279-427D-B7E6-3DD07359A09B}"/>
    <cellStyle name="Komma 2 3 3" xfId="221" xr:uid="{B8FDF1CB-71CB-468B-9F03-B50810BDE3BD}"/>
    <cellStyle name="Komma 2 3 3 2" xfId="425" xr:uid="{53864140-D5F6-4D33-BCF7-2F5D7D6A9AD5}"/>
    <cellStyle name="Komma 2 3 3 2 2" xfId="607" xr:uid="{40836EF0-7B45-4820-B90D-A16B173CB393}"/>
    <cellStyle name="Komma 2 3 3 3" xfId="517" xr:uid="{DF67FC90-69BB-4FE3-B285-D64E254898DA}"/>
    <cellStyle name="Komma 2 4" xfId="105" xr:uid="{63C7E9B8-E076-4A80-ABB1-A2ED7E15182D}"/>
    <cellStyle name="Komma 2 4 2" xfId="144" xr:uid="{8FECBF1A-3CF3-4A56-88F9-9791E3F69048}"/>
    <cellStyle name="Komma 2 4 2 2" xfId="237" xr:uid="{7C3E6FEC-FFB2-4836-A5D5-50EF80F9C823}"/>
    <cellStyle name="Komma 2 4 2 2 2" xfId="435" xr:uid="{BF53A571-694F-45D5-A0FC-F9A4399408F7}"/>
    <cellStyle name="Komma 2 4 2 2 2 2" xfId="617" xr:uid="{A8E788DE-D880-43BD-B6C7-3AF9F8BB4530}"/>
    <cellStyle name="Komma 2 4 2 2 3" xfId="527" xr:uid="{143CAAB2-4C6A-45DE-B88B-782593C5BA01}"/>
    <cellStyle name="Komma 2 4 2 3" xfId="359" xr:uid="{3C86DBA1-7A9A-4370-8296-809C28D07E7A}"/>
    <cellStyle name="Komma 2 4 3" xfId="142" xr:uid="{F9431C09-DE71-49A4-9C90-B8C9126A79CC}"/>
    <cellStyle name="Komma 2 4 3 2" xfId="295" xr:uid="{26AF2074-55A4-4933-8054-173C777A662C}"/>
    <cellStyle name="Komma 2 4 3 2 2" xfId="448" xr:uid="{DC5D3AA0-0145-45B5-A2CE-70DFE4B88ADE}"/>
    <cellStyle name="Komma 2 4 3 2 2 2" xfId="630" xr:uid="{BD9A8F77-0348-46EF-AF27-B56B8D45BAF4}"/>
    <cellStyle name="Komma 2 4 3 2 3" xfId="540" xr:uid="{53548F2C-D40E-46A4-8D70-3C49F61C985C}"/>
    <cellStyle name="Komma 2 4 3 3" xfId="371" xr:uid="{69898395-F31A-4707-82DD-E1DF9F6F39C2}"/>
    <cellStyle name="Komma 2 4 4" xfId="205" xr:uid="{BBA345B8-DC6C-4B42-9C3C-48C3116B76DD}"/>
    <cellStyle name="Komma 2 4 4 2" xfId="421" xr:uid="{E7497DEB-F66F-43AC-9BEB-4A42C0FC516E}"/>
    <cellStyle name="Komma 2 4 4 2 2" xfId="603" xr:uid="{76B30232-FBF8-46B0-906C-B02B1F154481}"/>
    <cellStyle name="Komma 2 4 4 3" xfId="513" xr:uid="{663E553F-BC5F-4DAA-A6B9-ADD9B89F82A1}"/>
    <cellStyle name="Komma 2 4 5" xfId="347" xr:uid="{9D460470-CD0C-449E-B543-DAABEF30CCC1}"/>
    <cellStyle name="Komma 2 5" xfId="76" xr:uid="{28DDC667-2DCC-47A4-8A73-D272D806D7AB}"/>
    <cellStyle name="Komma 2 5 2" xfId="160" xr:uid="{0C8A1CB9-E156-48DF-95E9-792FF2CF2313}"/>
    <cellStyle name="Komma 2 5 2 2" xfId="309" xr:uid="{F617AFB1-F591-4197-9F6B-B142DC68D4F6}"/>
    <cellStyle name="Komma 2 5 2 2 2" xfId="451" xr:uid="{8BE5EA6C-7505-42D7-8910-F3E25F186BCA}"/>
    <cellStyle name="Komma 2 5 2 2 2 2" xfId="633" xr:uid="{9DA0296E-B5EC-4C62-9297-447C2BEF9A8C}"/>
    <cellStyle name="Komma 2 5 2 2 3" xfId="543" xr:uid="{1920B4B7-3CC8-4CDF-8093-C1D2E0EEB0FE}"/>
    <cellStyle name="Komma 2 5 2 3" xfId="374" xr:uid="{EF744FDF-93F2-4FD7-9ECE-6728AEC451B3}"/>
    <cellStyle name="Komma 2 5 3" xfId="242" xr:uid="{F349D702-ACA3-438D-B948-D8D869061A13}"/>
    <cellStyle name="Komma 2 5 3 2" xfId="438" xr:uid="{BCED73A5-6DF8-4C9A-B1E6-C95B128A2563}"/>
    <cellStyle name="Komma 2 5 3 2 2" xfId="620" xr:uid="{5D3DB382-2760-48CE-94B2-539C47F7B32A}"/>
    <cellStyle name="Komma 2 5 3 3" xfId="530" xr:uid="{E604B944-5551-4C9D-8C46-F5B628CCCD26}"/>
    <cellStyle name="Komma 2 5 4" xfId="362" xr:uid="{285F3C94-B4BC-4BF9-B799-EC26D49C663B}"/>
    <cellStyle name="Komma 2 6" xfId="62" xr:uid="{9BD735E3-EC4A-4DF2-955D-1D783B42847E}"/>
    <cellStyle name="Komma 2 6 2" xfId="230" xr:uid="{CDFDFE2F-CB36-409D-85C0-6D15E41D8F95}"/>
    <cellStyle name="Komma 2 6 2 2" xfId="428" xr:uid="{611EDF53-ABB9-4F2E-9C43-E6C777D33B1F}"/>
    <cellStyle name="Komma 2 6 2 2 2" xfId="610" xr:uid="{66B62C01-09AC-4201-B960-22581C141E3D}"/>
    <cellStyle name="Komma 2 6 2 3" xfId="520" xr:uid="{29F5F199-F011-4C74-A037-725F0FC122FD}"/>
    <cellStyle name="Komma 2 6 3" xfId="353" xr:uid="{8EACEB3A-1FFF-49E5-909C-64C0BC8201C7}"/>
    <cellStyle name="Komma 2 7" xfId="131" xr:uid="{C879AE7B-C5B0-475B-844F-B36E302AA44C}"/>
    <cellStyle name="Komma 2 7 2" xfId="267" xr:uid="{6A7AFF66-4CD7-452B-8948-6DB55C55192D}"/>
    <cellStyle name="Komma 2 7 2 2" xfId="443" xr:uid="{4EFBA71D-FBE1-45E2-A040-92B39928F627}"/>
    <cellStyle name="Komma 2 7 2 2 2" xfId="625" xr:uid="{9C42EE96-7A4E-464A-BB24-9A356CD517B8}"/>
    <cellStyle name="Komma 2 7 2 3" xfId="535" xr:uid="{925A9A9C-C6A6-496A-9FEE-B110C1F39989}"/>
    <cellStyle name="Komma 2 7 3" xfId="366" xr:uid="{AEA48BA9-9F6A-4F3E-92BD-EA438AA0B644}"/>
    <cellStyle name="Komma 2 8" xfId="185" xr:uid="{0BD13AFE-47D9-43EB-AF31-46D495F7ADB2}"/>
    <cellStyle name="Komma 2 8 2" xfId="334" xr:uid="{AA6872AD-9CD4-4C67-B427-087F95D6C293}"/>
    <cellStyle name="Komma 2 8 2 2" xfId="456" xr:uid="{1AD87035-E8B3-4B0C-8358-2E251BDF0E5F}"/>
    <cellStyle name="Komma 2 8 2 2 2" xfId="638" xr:uid="{32F4078F-C77C-44F3-8F1D-F1EE90AA001F}"/>
    <cellStyle name="Komma 2 8 2 3" xfId="548" xr:uid="{29329B19-3767-40C0-9913-F032852B1EFC}"/>
    <cellStyle name="Komma 2 8 3" xfId="378" xr:uid="{1A5FAF6D-E4AD-43B0-A3D7-35A92870E2F4}"/>
    <cellStyle name="Komma 2 9" xfId="197" xr:uid="{7D326318-3E2F-4E0D-B3E5-DBB267BA0C26}"/>
    <cellStyle name="Komma 2 9 2" xfId="419" xr:uid="{78B79D4F-6D9C-4935-86FB-F87080856341}"/>
    <cellStyle name="Komma 2 9 2 2" xfId="601" xr:uid="{D33ECD8C-B20E-4D52-BCBD-6AF10B59F1A2}"/>
    <cellStyle name="Komma 2 9 3" xfId="511" xr:uid="{D78A3B33-0C34-43DA-AF03-72C8963EE143}"/>
    <cellStyle name="Komma 3" xfId="20" xr:uid="{7CBBC59B-ACB6-46E3-BA33-99C7E2574656}"/>
    <cellStyle name="Komma 3 2" xfId="148" xr:uid="{6024161D-5481-4CA9-8316-4F4E2D1F92EF}"/>
    <cellStyle name="Komma 3 2 2" xfId="233" xr:uid="{7B7F3CE2-5019-4C8E-8BF6-88ACFE6CE130}"/>
    <cellStyle name="Komma 3 2 2 2" xfId="431" xr:uid="{9B524A99-8AC5-49FB-9AE7-F063CF55B56A}"/>
    <cellStyle name="Komma 3 2 2 2 2" xfId="613" xr:uid="{3D777116-A447-413C-8A29-6FFA41EAE36B}"/>
    <cellStyle name="Komma 3 2 2 3" xfId="523" xr:uid="{1502583F-AA13-4DBD-BB71-AC1E4A440B16}"/>
    <cellStyle name="Komma 3 3" xfId="218" xr:uid="{CC05316D-979F-426A-BDC2-1311736E1D2D}"/>
    <cellStyle name="Komma 3 3 2" xfId="424" xr:uid="{BFCEE585-7266-4D2B-990D-22644EDFA9BA}"/>
    <cellStyle name="Komma 3 3 2 2" xfId="606" xr:uid="{1C330343-8C80-43B4-A684-BD6CCAC9F091}"/>
    <cellStyle name="Komma 3 3 3" xfId="516" xr:uid="{B07FDFC0-5D3A-4DFA-8DFF-F8CCDDC6B802}"/>
    <cellStyle name="Komma 4" xfId="193" xr:uid="{8458C317-19A8-4A88-B573-86CFAB5127D1}"/>
    <cellStyle name="Komma 4 2" xfId="345" xr:uid="{D2DC6CD8-687C-46A3-ADEE-F9C62380B727}"/>
    <cellStyle name="Komma 4 3" xfId="418" xr:uid="{20D6B358-797A-476D-8D8C-1F9911B2DE72}"/>
    <cellStyle name="Komma 4 3 2" xfId="600" xr:uid="{1F74CEC4-F030-448C-A387-1AF5002703A3}"/>
    <cellStyle name="Komma 4 4" xfId="510" xr:uid="{0AFF63DF-44D1-455C-A244-F33A21F2C4A5}"/>
    <cellStyle name="Komma 5" xfId="190" xr:uid="{FB3AFDCA-A951-46A5-8A34-B5F46BAEC703}"/>
    <cellStyle name="Komma 5 2" xfId="416" xr:uid="{F5A7D66A-8097-4FCE-AC50-7DF6AFF245BC}"/>
    <cellStyle name="Komma 5 2 2" xfId="598" xr:uid="{E280FD34-CF51-4CB0-A791-E920B991836A}"/>
    <cellStyle name="Komma 5 3" xfId="508" xr:uid="{BE3676A2-FF0E-4F47-A3C5-429468D39592}"/>
    <cellStyle name="Komma 6" xfId="383" xr:uid="{F547A6E4-0399-44B8-9C6C-518A720E8028}"/>
    <cellStyle name="MR" xfId="6" xr:uid="{F672CDF6-A66D-4E1B-960F-4A1B8ED37A8E}"/>
    <cellStyle name="Neutral 2" xfId="7" xr:uid="{5C2631AA-546D-4F1C-A445-78DF1C070FF6}"/>
    <cellStyle name="Prozent" xfId="3" builtinId="5"/>
    <cellStyle name="Prozent 2" xfId="15" xr:uid="{BA93DDEF-A54B-4E38-A36C-4517C3346762}"/>
    <cellStyle name="Prozent 2 2" xfId="24" xr:uid="{C11AAD95-E2F3-448E-937F-29F75BD9E1C1}"/>
    <cellStyle name="Prozent 2 2 2" xfId="32" xr:uid="{CA169171-5E77-47C6-9C4E-D7F336E6B953}"/>
    <cellStyle name="Prozent 2 2 2 2" xfId="124" xr:uid="{4FEC9998-9F30-4615-8A39-04FFC16F6875}"/>
    <cellStyle name="Prozent 2 2 2 2 2" xfId="179" xr:uid="{DF77F1A0-A555-499A-BA85-A3DD3BABABEF}"/>
    <cellStyle name="Prozent 2 2 2 2 2 2" xfId="189" xr:uid="{2E4CF506-8A95-4ECD-A284-14688FC06087}"/>
    <cellStyle name="Prozent 2 2 2 2 2 2 2" xfId="387" xr:uid="{61543323-DD94-40C4-97BF-D6E0787F2A57}"/>
    <cellStyle name="Prozent 2 2 2 3" xfId="96" xr:uid="{9B5E7C2B-8D2F-4D49-9107-14E2E544E8BA}"/>
    <cellStyle name="Prozent 2 2 2 3 2" xfId="286" xr:uid="{B0F5F289-DCB5-4102-9B33-423F9FCAF3D1}"/>
    <cellStyle name="Prozent 2 2 3" xfId="114" xr:uid="{3C1087BB-6000-4A49-95CD-7C53603F01F8}"/>
    <cellStyle name="Prozent 2 2 3 2" xfId="155" xr:uid="{92E75856-6686-4D3E-A3BC-C884E052E771}"/>
    <cellStyle name="Prozent 2 2 3 2 2" xfId="304" xr:uid="{EE5D884D-B034-46DA-9FE5-6FBC68AC0AE9}"/>
    <cellStyle name="Prozent 2 2 3 3" xfId="208" xr:uid="{39B04C87-B504-4BAA-ADF5-76802F6DABF3}"/>
    <cellStyle name="Prozent 2 2 4" xfId="79" xr:uid="{8667DF89-BC96-4A62-8112-EDD6C98D9652}"/>
    <cellStyle name="Prozent 2 2 4 2" xfId="163" xr:uid="{88243FC2-6551-449F-A476-4691FA7D7415}"/>
    <cellStyle name="Prozent 2 2 4 2 2" xfId="312" xr:uid="{F7A904A4-82FB-4DA5-BD5F-EA70AD2309CB}"/>
    <cellStyle name="Prozent 2 2 4 3" xfId="245" xr:uid="{5A5BDB1E-D51A-4EE2-8724-8A530ADC02A4}"/>
    <cellStyle name="Prozent 2 2 5" xfId="71" xr:uid="{73423926-CF27-4C29-B4D3-E7FC347E4AE8}"/>
    <cellStyle name="Prozent 2 2 5 2" xfId="270" xr:uid="{9156295D-8026-4955-AC8B-33AD7212C588}"/>
    <cellStyle name="Prozent 2 2 6" xfId="134" xr:uid="{E995C7F8-7A67-486E-8E52-3C1B0C282527}"/>
    <cellStyle name="Prozent 2 2 6 2" xfId="337" xr:uid="{6107EAD8-B257-4267-ABFF-BAC1B0983D4E}"/>
    <cellStyle name="Prozent 2 3" xfId="31" xr:uid="{2D039CA1-CB13-4E72-A43E-5CE7FA4B1992}"/>
    <cellStyle name="Prozent 2 3 2" xfId="123" xr:uid="{108FDA8B-9CFD-4793-8BF3-C5CCC8807E46}"/>
    <cellStyle name="Prozent 2 3 2 2" xfId="178" xr:uid="{36EE68E3-CD92-4480-A868-5474026FD481}"/>
    <cellStyle name="Prozent 2 3 2 2 2" xfId="327" xr:uid="{9CAAC556-661D-4AC6-B84B-ECF0BF175A3A}"/>
    <cellStyle name="Prozent 2 3 2 3" xfId="260" xr:uid="{89D6F09B-DDBD-420E-A684-C109B97344DA}"/>
    <cellStyle name="Prozent 2 3 3" xfId="95" xr:uid="{C86B7EDC-200B-4999-9630-FF8184BDB627}"/>
    <cellStyle name="Prozent 2 3 3 2" xfId="285" xr:uid="{1617896B-53A1-40B9-9A43-FAEE1942780D}"/>
    <cellStyle name="Prozent 2 3 4" xfId="225" xr:uid="{756EAA8C-3616-4D99-BA24-E72AC31D9729}"/>
    <cellStyle name="Prozent 2 4" xfId="106" xr:uid="{EDC96311-4982-4474-81A9-56295193509E}"/>
    <cellStyle name="Prozent 2 4 2" xfId="146" xr:uid="{9AA2519F-2A8B-4840-9F79-8A382DAB33F9}"/>
    <cellStyle name="Prozent 2 4 2 2" xfId="296" xr:uid="{F56F4920-A0A3-4F6A-8CA0-0024B4C9AC11}"/>
    <cellStyle name="Prozent 2 4 3" xfId="207" xr:uid="{0002363E-C17A-4E0E-85E5-13A24C019427}"/>
    <cellStyle name="Prozent 2 5" xfId="78" xr:uid="{FE74A679-024B-42F9-A137-ADA9A27106AD}"/>
    <cellStyle name="Prozent 2 5 2" xfId="162" xr:uid="{6A538F44-AAF7-43A8-A197-0BF4F8A2C538}"/>
    <cellStyle name="Prozent 2 5 2 2" xfId="311" xr:uid="{A35237AE-367D-4CD5-9E1E-24A40CA2FE6B}"/>
    <cellStyle name="Prozent 2 5 3" xfId="244" xr:uid="{313D02F0-4F33-4A85-9345-F25A551D3667}"/>
    <cellStyle name="Prozent 2 6" xfId="63" xr:uid="{34A52E82-F4F5-439D-B13C-37441EE6373C}"/>
    <cellStyle name="Prozent 2 6 2" xfId="269" xr:uid="{10EEA840-F9C2-426C-9669-93712F6B28BB}"/>
    <cellStyle name="Prozent 2 7" xfId="133" xr:uid="{B2C3AF80-8BCE-4528-9411-AC526065CA56}"/>
    <cellStyle name="Prozent 2 7 2" xfId="336" xr:uid="{151E9D07-E578-4247-AD9E-9DCD0049393E}"/>
    <cellStyle name="Prozent 3" xfId="58" xr:uid="{AA9F5F66-0AA0-4EC6-9A82-7A28142A9EA5}"/>
    <cellStyle name="Prozent 3 2" xfId="384" xr:uid="{ACFB4F07-58DA-431F-94CE-53A48773D67A}"/>
    <cellStyle name="Standard" xfId="0" builtinId="0"/>
    <cellStyle name="Standard 2" xfId="8" xr:uid="{7942912A-290C-42D4-9E94-43D7F402779B}"/>
    <cellStyle name="Standard 2 2" xfId="11" xr:uid="{891C5FBC-608A-44ED-ADF6-A9390F3E92D4}"/>
    <cellStyle name="Standard 2 2 2" xfId="13" xr:uid="{1C11389B-1FF0-427E-904A-773E8AB7952F}"/>
    <cellStyle name="Standard 2 2 2 2" xfId="25" xr:uid="{E7BCE1D3-BC39-43E7-A976-523B8B5428D2}"/>
    <cellStyle name="Standard 2 2 2 2 2" xfId="36" xr:uid="{A3BE3575-FED7-4871-89B3-2CCFB9FA1B33}"/>
    <cellStyle name="Standard 2 2 2 2 2 2" xfId="126" xr:uid="{0CAF0150-7523-47FD-BBBE-1BF188647F30}"/>
    <cellStyle name="Standard 2 2 2 2 2 2 2" xfId="181" xr:uid="{714B11D3-7013-4EC3-A543-00A5CC804BFC}"/>
    <cellStyle name="Standard 2 2 2 2 2 2 2 2" xfId="187" xr:uid="{CBEEA6DF-BD63-4686-9C90-16C6A61173F8}"/>
    <cellStyle name="Standard 2 2 2 2 2 2 2 2 2" xfId="385" xr:uid="{1E3FC9BE-F902-42F8-9540-602959C6A7E5}"/>
    <cellStyle name="Standard 2 2 2 2 2 3" xfId="98" xr:uid="{D8D52FCE-34EC-48D2-9B47-7BE4A954A3C1}"/>
    <cellStyle name="Standard 2 2 2 2 2 3 2" xfId="288" xr:uid="{B039CA49-9189-4677-B8AB-F8C309295BCA}"/>
    <cellStyle name="Standard 2 2 2 2 3" xfId="115" xr:uid="{FFBD817E-7DA0-46CC-989C-40E6C8642D32}"/>
    <cellStyle name="Standard 2 2 2 2 3 2" xfId="156" xr:uid="{89CE79C7-7AAC-4759-A21C-1A85F459B33F}"/>
    <cellStyle name="Standard 2 2 2 2 3 2 2" xfId="305" xr:uid="{BA715EAA-1014-441C-8490-E9268E933A7B}"/>
    <cellStyle name="Standard 2 2 2 2 3 3" xfId="212" xr:uid="{D2AE01E8-F9F0-446B-AEFA-1A6AB8F4E586}"/>
    <cellStyle name="Standard 2 2 2 2 4" xfId="83" xr:uid="{1AA03D64-7770-49D5-926B-763AB7648C36}"/>
    <cellStyle name="Standard 2 2 2 2 4 2" xfId="167" xr:uid="{ACD07009-0089-4E4D-A2EA-253D54D5DA6F}"/>
    <cellStyle name="Standard 2 2 2 2 4 2 2" xfId="316" xr:uid="{67B11642-7045-4D69-BF09-093D3E9D00D4}"/>
    <cellStyle name="Standard 2 2 2 2 4 3" xfId="249" xr:uid="{33E246E7-285E-47AC-8290-3731C39D4AD3}"/>
    <cellStyle name="Standard 2 2 2 2 5" xfId="72" xr:uid="{15E4934F-E3EC-4BBC-82AB-A7BB62987B88}"/>
    <cellStyle name="Standard 2 2 2 2 5 2" xfId="274" xr:uid="{E5EBC999-212A-4AA3-8F34-C535030D6F1B}"/>
    <cellStyle name="Standard 2 2 2 2 6" xfId="138" xr:uid="{789A3EFB-C935-42AC-894F-95B4392FA56A}"/>
    <cellStyle name="Standard 2 2 2 2 6 2" xfId="341" xr:uid="{D48EA865-08A3-4453-8836-F7F612FAE5C2}"/>
    <cellStyle name="Standard 2 2 2 3" xfId="35" xr:uid="{23026686-7E1F-4E24-9B15-30C758E4A91D}"/>
    <cellStyle name="Standard 2 2 2 3 2" xfId="125" xr:uid="{8E51EA91-72D4-4812-B5BD-3111343B7502}"/>
    <cellStyle name="Standard 2 2 2 3 2 2" xfId="180" xr:uid="{435B4E81-A833-466C-A584-E019AAD79DDE}"/>
    <cellStyle name="Standard 2 2 2 3 2 2 2" xfId="328" xr:uid="{CC6016BF-70D1-41DA-9893-D24E1293062F}"/>
    <cellStyle name="Standard 2 2 2 3 2 3" xfId="261" xr:uid="{9415F4FE-D0F0-41BB-B297-E08B556DC93E}"/>
    <cellStyle name="Standard 2 2 2 3 3" xfId="97" xr:uid="{036486B3-169E-414A-8C48-5F0F4E180A89}"/>
    <cellStyle name="Standard 2 2 2 3 3 2" xfId="287" xr:uid="{3DFE684F-6180-4162-BED0-84C908660094}"/>
    <cellStyle name="Standard 2 2 2 3 4" xfId="226" xr:uid="{F679A823-0E7F-4375-B66A-786DE20D5D47}"/>
    <cellStyle name="Standard 2 2 2 4" xfId="104" xr:uid="{84B33852-F925-47E8-911A-6D8CCDDE30CE}"/>
    <cellStyle name="Standard 2 2 2 4 2" xfId="150" xr:uid="{941009B1-81D2-4760-BD0D-63BA2067AE9F}"/>
    <cellStyle name="Standard 2 2 2 4 2 2" xfId="294" xr:uid="{3CE520F1-8C5A-40C1-B965-F14E488D49F5}"/>
    <cellStyle name="Standard 2 2 2 4 3" xfId="211" xr:uid="{06FB2F06-069F-42E1-AAED-70B9A85DDDF8}"/>
    <cellStyle name="Standard 2 2 2 5" xfId="82" xr:uid="{2E17348C-B790-4794-95C6-88EEE7B0228F}"/>
    <cellStyle name="Standard 2 2 2 5 2" xfId="166" xr:uid="{8F9FE396-C9C3-4FDF-BFE2-EA7593035D7D}"/>
    <cellStyle name="Standard 2 2 2 5 2 2" xfId="315" xr:uid="{A75B499E-1DEB-4C55-A5ED-4AD405562B51}"/>
    <cellStyle name="Standard 2 2 2 5 3" xfId="248" xr:uid="{CC4C7A2E-1196-466B-BF4D-FDE8DDAD3060}"/>
    <cellStyle name="Standard 2 2 2 6" xfId="61" xr:uid="{089C6BCC-B0BD-4DBD-A35D-3DFE11A0D381}"/>
    <cellStyle name="Standard 2 2 2 6 2" xfId="273" xr:uid="{18927B34-ADBE-45A2-85D6-5ACCA5B301EA}"/>
    <cellStyle name="Standard 2 2 2 7" xfId="137" xr:uid="{F51E5C02-A489-4362-BC16-29F739D74283}"/>
    <cellStyle name="Standard 2 2 2 7 2" xfId="340" xr:uid="{0B8BBC97-7D60-42CF-99DA-319E12EEE998}"/>
    <cellStyle name="Standard 2 2 3" xfId="34" xr:uid="{7863F813-7ECB-48D8-AF4F-0D0600F0E705}"/>
    <cellStyle name="Standard 2 2 3 2" xfId="119" xr:uid="{CD5474C6-7404-428A-92DF-14C0DB88C7C7}"/>
    <cellStyle name="Standard 2 2 3 2 2" xfId="172" xr:uid="{25A34FE7-4EDC-4A14-9970-C4153A6D72DD}"/>
    <cellStyle name="Standard 2 2 3 2 2 2" xfId="321" xr:uid="{C00A6C63-B5D7-466C-B037-DF494D4184C9}"/>
    <cellStyle name="Standard 2 2 3 2 3" xfId="254" xr:uid="{5D794939-DAF5-4FC8-AA89-BFD730CE1182}"/>
    <cellStyle name="Standard 2 2 3 3" xfId="88" xr:uid="{519466E1-59BA-4257-949A-48E16760AAAA}"/>
    <cellStyle name="Standard 2 2 3 3 2" xfId="279" xr:uid="{0BC4DECE-A646-4A71-A680-3AA406F1DCBE}"/>
    <cellStyle name="Standard 2 2 3 4" xfId="217" xr:uid="{48B828A5-A41E-4B39-A63E-3DF4C489640D}"/>
    <cellStyle name="Standard 2 2 4" xfId="103" xr:uid="{9E8BCC93-48D1-47EC-8D3C-09EB8B72391E}"/>
    <cellStyle name="Standard 2 2 4 2" xfId="46" xr:uid="{FBE9EA3B-4A66-452C-8529-5F61A1B74148}"/>
    <cellStyle name="Standard 2 2 4 2 2" xfId="293" xr:uid="{16E4BC8B-7805-4BE3-BC64-CCD38A106012}"/>
    <cellStyle name="Standard 2 2 4 3" xfId="210" xr:uid="{1AD33D4B-41E5-48A2-A264-267772AFDFA4}"/>
    <cellStyle name="Standard 2 2 5" xfId="81" xr:uid="{1B1B5749-806D-4983-BAFE-2F19EF4C04DF}"/>
    <cellStyle name="Standard 2 2 5 2" xfId="165" xr:uid="{DCE3517F-7406-439D-9E12-52C92EA17A90}"/>
    <cellStyle name="Standard 2 2 5 2 2" xfId="314" xr:uid="{3D81E6E1-FE24-413A-94F6-D43A931CC4BF}"/>
    <cellStyle name="Standard 2 2 5 3" xfId="247" xr:uid="{8D5514B9-A6BA-4429-A64E-DFDA67D443D1}"/>
    <cellStyle name="Standard 2 2 6" xfId="60" xr:uid="{BCA97F97-9A30-4A3E-BEF5-9BDFDDC5F55D}"/>
    <cellStyle name="Standard 2 2 6 2" xfId="272" xr:uid="{6725FC48-2983-4759-BFDE-50E7246AD65B}"/>
    <cellStyle name="Standard 2 2 7" xfId="136" xr:uid="{5B36BC21-AAA5-4AEC-955A-D96BAA49205A}"/>
    <cellStyle name="Standard 2 2 7 2" xfId="339" xr:uid="{E673D9E6-5742-484B-9994-BCB0EDB4B068}"/>
    <cellStyle name="Standard 2 3" xfId="26" xr:uid="{E661D9C7-37EA-4455-85D3-7BFFAD00BF5B}"/>
    <cellStyle name="Standard 2 3 2" xfId="116" xr:uid="{F1942C16-15D3-49C3-B3C0-4D8A5100A70F}"/>
    <cellStyle name="Standard 2 3 2 2" xfId="157" xr:uid="{4D6B1E06-8257-4EC8-B042-460A76F87473}"/>
    <cellStyle name="Standard 2 3 2 2 2" xfId="306" xr:uid="{1E4E86E8-364A-4198-90B5-9F8237341B39}"/>
    <cellStyle name="Standard 2 3 2 3" xfId="228" xr:uid="{174E7451-3E3B-4380-8EC4-35F1FA157DD9}"/>
    <cellStyle name="Standard 2 3 3" xfId="101" xr:uid="{5CD5D66F-CC62-45C6-9498-1E125FD0B49D}"/>
    <cellStyle name="Standard 2 3 3 2" xfId="184" xr:uid="{A30FABE4-AB0B-402F-B15E-5933EFA0FC64}"/>
    <cellStyle name="Standard 2 3 3 2 2" xfId="331" xr:uid="{B74A0D5E-594C-4493-9639-462A6EDE2F63}"/>
    <cellStyle name="Standard 2 3 3 3" xfId="264" xr:uid="{FD697491-19A8-469C-A2E5-B40CAFF5AC36}"/>
    <cellStyle name="Standard 2 3 4" xfId="73" xr:uid="{08B43A48-0BE2-4B07-B5FE-E40F896FA532}"/>
    <cellStyle name="Standard 2 3 4 2" xfId="291" xr:uid="{8D811242-A58E-4B58-B410-1D69DCE2B24C}"/>
    <cellStyle name="Standard 2 3 5" xfId="202" xr:uid="{429754A4-A4D2-4896-A9AC-3D36E1AD1B8F}"/>
    <cellStyle name="Standard 2 4" xfId="33" xr:uid="{AB318AA8-D76F-40BC-B731-0475C243AD21}"/>
    <cellStyle name="Standard 2 4 2" xfId="117" xr:uid="{19B358D3-B11C-4486-A49B-2B3E261A530E}"/>
    <cellStyle name="Standard 2 4 2 2" xfId="170" xr:uid="{93D2109F-B349-495B-941B-B71E0ECCF0A8}"/>
    <cellStyle name="Standard 2 4 2 2 2" xfId="319" xr:uid="{D4CFC107-BE5F-4330-A394-F9A04ADFE701}"/>
    <cellStyle name="Standard 2 4 2 3" xfId="252" xr:uid="{DE1D847B-EBE4-4AE4-BFBC-1736B10E9321}"/>
    <cellStyle name="Standard 2 4 3" xfId="86" xr:uid="{26F5A35C-D2A6-4AE2-A776-0002188C6E7E}"/>
    <cellStyle name="Standard 2 4 3 2" xfId="277" xr:uid="{D7014975-FCCD-4283-A3EC-ABDA5E0E67E6}"/>
    <cellStyle name="Standard 2 4 4" xfId="215" xr:uid="{15EF5E10-9A5F-42C4-BABC-7307EF1A4AE1}"/>
    <cellStyle name="Standard 2 5" xfId="102" xr:uid="{F29139D5-C994-4FEE-85B9-DC5D74B32161}"/>
    <cellStyle name="Standard 2 5 2" xfId="48" xr:uid="{72DB2115-7372-4B8A-AD75-A63F4B033D7F}"/>
    <cellStyle name="Standard 2 5 2 2" xfId="292" xr:uid="{6993C6DA-E807-4AD5-B5AD-F10A0C7A1322}"/>
    <cellStyle name="Standard 2 5 3" xfId="209" xr:uid="{CAA4486E-2FAB-4F32-A4FC-6CE226CB99C7}"/>
    <cellStyle name="Standard 2 6" xfId="80" xr:uid="{C8C85AEF-1E0C-4F0F-899D-BF2C3279E822}"/>
    <cellStyle name="Standard 2 6 2" xfId="164" xr:uid="{C2C18479-3893-4870-A4ED-9B3556B9B6FE}"/>
    <cellStyle name="Standard 2 6 2 2" xfId="313" xr:uid="{479367D5-8F66-4454-BEE8-1152760C335A}"/>
    <cellStyle name="Standard 2 6 3" xfId="246" xr:uid="{1DD04FD8-9914-4202-8433-A20AF6268049}"/>
    <cellStyle name="Standard 2 7" xfId="59" xr:uid="{D4D311A2-3B7B-4539-992C-55AE3466A2EE}"/>
    <cellStyle name="Standard 2 7 2" xfId="271" xr:uid="{BC48F739-5DAD-419B-88CC-B1F5B240CD11}"/>
    <cellStyle name="Standard 2 8" xfId="135" xr:uid="{9FFBA11C-9591-47A5-8FAB-2CC4C7307484}"/>
    <cellStyle name="Standard 2 8 2" xfId="338" xr:uid="{5C85DA8B-6667-46D3-80FC-A77617ACE0BF}"/>
    <cellStyle name="Standard 3" xfId="9" xr:uid="{171A8A54-3CFB-4268-8EC2-55F4DE83C5F6}"/>
    <cellStyle name="Standard 4" xfId="18" xr:uid="{E4529D43-A0F4-4AFD-97AB-517CD779375C}"/>
    <cellStyle name="Standard 4 2" xfId="37" xr:uid="{DE1B4BFA-34D2-45A2-AD06-0534798FC50D}"/>
    <cellStyle name="Standard 4 2 2" xfId="127" xr:uid="{0071D88C-7D3B-45AF-8B05-C62DE58B0AA2}"/>
    <cellStyle name="Standard 4 2 2 2" xfId="182" xr:uid="{527529C3-B93C-48A3-937B-28C3BFC595A8}"/>
    <cellStyle name="Standard 4 2 2 2 2" xfId="329" xr:uid="{9893DAA9-95E7-4D91-B4DC-C570697C806A}"/>
    <cellStyle name="Standard 4 2 2 3" xfId="262" xr:uid="{EF6A4A02-3FA6-4FEA-BD2F-437B1FE96BD9}"/>
    <cellStyle name="Standard 4 2 3" xfId="99" xr:uid="{EADD17DF-8ABB-4AD3-85FE-0CEF50F7A014}"/>
    <cellStyle name="Standard 4 2 3 2" xfId="289" xr:uid="{07726E17-CFD2-454C-8123-80DADB6F5D1E}"/>
    <cellStyle name="Standard 4 2 4" xfId="227" xr:uid="{97ACDA66-BFAA-482F-9D01-EE126EF9D569}"/>
    <cellStyle name="Standard 4 3" xfId="109" xr:uid="{13FC3252-8E56-47AE-BB05-79E4F159CCAE}"/>
    <cellStyle name="Standard 4 3 2" xfId="147" xr:uid="{0E656426-1BB2-436F-8736-C5FCABBB093B}"/>
    <cellStyle name="Standard 4 3 2 2" xfId="299" xr:uid="{841EA074-5F03-46F5-9686-7CA61A4A07AE}"/>
    <cellStyle name="Standard 4 3 3" xfId="213" xr:uid="{D158A646-329F-4206-B689-1C70A12E9878}"/>
    <cellStyle name="Standard 4 4" xfId="84" xr:uid="{093F60DA-481F-4F92-8248-914A1D21D3F1}"/>
    <cellStyle name="Standard 4 4 2" xfId="168" xr:uid="{5F45E087-D867-466B-8FA7-CE861471A64E}"/>
    <cellStyle name="Standard 4 4 2 2" xfId="317" xr:uid="{D4683406-5FE1-40E7-8BEB-BEA84376F27B}"/>
    <cellStyle name="Standard 4 4 3" xfId="250" xr:uid="{2E4357A8-8848-4D48-BE02-F43065AAD8C3}"/>
    <cellStyle name="Standard 4 5" xfId="66" xr:uid="{A477E1B6-18DD-4EC1-AA00-E8144629006C}"/>
    <cellStyle name="Standard 4 5 2" xfId="275" xr:uid="{E7465C7F-C3A2-4FD3-9FBD-5E64C7FFF474}"/>
    <cellStyle name="Standard 4 6" xfId="139" xr:uid="{86326F7C-2644-433A-9BDA-62CA9225E87B}"/>
    <cellStyle name="Standard 4 6 2" xfId="342" xr:uid="{E02FFF43-95C5-4D24-851D-54CB28E0F102}"/>
    <cellStyle name="Standard 4 7" xfId="201" xr:uid="{94A5A0AE-F0CA-48A4-8EDC-50050A4CB036}"/>
    <cellStyle name="Standard 5" xfId="4" xr:uid="{5BB27CD6-6F44-4039-AE0E-E3B3AEB597B5}"/>
    <cellStyle name="Standard 6" xfId="52" xr:uid="{7DBBC0AF-A237-489D-9187-922A053B1CAE}"/>
    <cellStyle name="Standard 7" xfId="381" xr:uid="{1B5AC40E-0DE2-494A-B8BC-BED919639452}"/>
    <cellStyle name="Standard 8" xfId="149" xr:uid="{3E415244-0500-49DA-BE46-63D5E1A83DEE}"/>
    <cellStyle name="Standard 8 2" xfId="504" xr:uid="{894F80B8-3377-4576-96CE-EF8979EBFAC3}"/>
    <cellStyle name="Währung" xfId="2" builtinId="4"/>
    <cellStyle name="Währung 2" xfId="10" xr:uid="{477FFEE3-B035-4674-A13B-36953F630C68}"/>
    <cellStyle name="Währung 2 2" xfId="19" xr:uid="{36630DCC-19D7-498F-87C8-43917BE27526}"/>
    <cellStyle name="Währung 2 2 10" xfId="392" xr:uid="{E7747413-B096-443E-972A-A273F336048A}"/>
    <cellStyle name="Währung 2 2 10 2" xfId="574" xr:uid="{58C8682F-9067-402D-9FB0-4E6DB8BE1477}"/>
    <cellStyle name="Währung 2 2 11" xfId="483" xr:uid="{0D88F15C-8391-4803-BF0C-384F6780F0E2}"/>
    <cellStyle name="Währung 2 2 2" xfId="38" xr:uid="{C0C22337-E09A-4BA4-86E5-FA1D98283358}"/>
    <cellStyle name="Währung 2 2 2 2" xfId="128" xr:uid="{C1275230-4BE0-4332-8B1D-40323FB1D6C0}"/>
    <cellStyle name="Währung 2 2 2 2 2" xfId="183" xr:uid="{CCB2C791-0772-4AF7-A8A8-E543D9C07BBE}"/>
    <cellStyle name="Währung 2 2 2 2 2 2" xfId="330" xr:uid="{BF19EDA8-2BF1-4A5D-9480-19CFF88450A0}"/>
    <cellStyle name="Währung 2 2 2 2 2 2 2" xfId="455" xr:uid="{A4CC32EC-5D86-4034-883E-E5AD05F511D8}"/>
    <cellStyle name="Währung 2 2 2 2 2 2 2 2" xfId="637" xr:uid="{322F6BF3-1358-4FA7-90E6-99742B84F1B8}"/>
    <cellStyle name="Währung 2 2 2 2 2 2 3" xfId="547" xr:uid="{59752194-D00A-46C0-9231-CD24E490D65A}"/>
    <cellStyle name="Währung 2 2 2 2 2 3" xfId="377" xr:uid="{F0197C97-CCB8-42BB-A002-EE26D659B0C2}"/>
    <cellStyle name="Währung 2 2 2 2 2 3 2" xfId="475" xr:uid="{F56C33CC-43E4-41B7-B419-FDBEC59B97BD}"/>
    <cellStyle name="Währung 2 2 2 2 2 3 2 2" xfId="657" xr:uid="{F135E32B-10B5-4B19-AD82-6A0EE879E3FA}"/>
    <cellStyle name="Währung 2 2 2 2 2 3 3" xfId="567" xr:uid="{D0986577-171C-4685-A56A-85EDD6284BCE}"/>
    <cellStyle name="Währung 2 2 2 2 2 4" xfId="415" xr:uid="{0C8DAA18-6217-4CDD-918E-F367BD5F581E}"/>
    <cellStyle name="Währung 2 2 2 2 2 4 2" xfId="597" xr:uid="{E2353FB8-D03C-4268-BDA6-CC1BE09EB82D}"/>
    <cellStyle name="Währung 2 2 2 2 2 5" xfId="507" xr:uid="{9FB1B882-A65D-4ECA-A255-FC9A2BE51A24}"/>
    <cellStyle name="Währung 2 2 2 2 3" xfId="263" xr:uid="{155553F2-C52A-4EA2-B48C-7BF858BC5C75}"/>
    <cellStyle name="Währung 2 2 2 2 3 2" xfId="442" xr:uid="{E1E4C0B3-165C-4362-A84E-B8006B0E2D08}"/>
    <cellStyle name="Währung 2 2 2 2 3 2 2" xfId="624" xr:uid="{C4E475AA-891C-4FD7-A377-9FC6BF1E03A3}"/>
    <cellStyle name="Währung 2 2 2 2 3 3" xfId="534" xr:uid="{1477D3A8-FDCB-4A7E-A0B8-B4F9F6B39961}"/>
    <cellStyle name="Währung 2 2 2 2 4" xfId="365" xr:uid="{B0061703-9258-4FA4-8F25-807BE5BD7B33}"/>
    <cellStyle name="Währung 2 2 2 2 4 2" xfId="470" xr:uid="{07225BE8-E020-4076-A632-E1FDEDED85EE}"/>
    <cellStyle name="Währung 2 2 2 2 4 2 2" xfId="652" xr:uid="{62BEC7C0-5686-4F8A-A2A1-C7248C474F3C}"/>
    <cellStyle name="Währung 2 2 2 2 4 3" xfId="562" xr:uid="{ACA507EC-CA03-4FFC-BA51-E221F79523AB}"/>
    <cellStyle name="Währung 2 2 2 2 5" xfId="410" xr:uid="{ADD06D53-00FC-4D0F-B319-29E0BEDC5D51}"/>
    <cellStyle name="Währung 2 2 2 2 5 2" xfId="592" xr:uid="{2B41C8A9-721A-4FA9-BB51-CE84489D75ED}"/>
    <cellStyle name="Währung 2 2 2 2 6" xfId="501" xr:uid="{14D8B2BA-9F90-4FD5-8975-10F7EB1DB6D8}"/>
    <cellStyle name="Währung 2 2 2 3" xfId="100" xr:uid="{733BD623-E511-47A9-AA84-CFEC6F03C5CE}"/>
    <cellStyle name="Währung 2 2 2 3 2" xfId="236" xr:uid="{07D92E38-9700-447E-85C8-0008F97C4FCC}"/>
    <cellStyle name="Währung 2 2 2 3 2 2" xfId="434" xr:uid="{E6D154F7-9C46-4366-89F7-D08342329BC2}"/>
    <cellStyle name="Währung 2 2 2 3 2 2 2" xfId="616" xr:uid="{30A8B25F-6699-4090-B447-CBC89F125462}"/>
    <cellStyle name="Währung 2 2 2 3 2 3" xfId="526" xr:uid="{824078C4-CFC2-44E5-91EE-17E1A250EAFA}"/>
    <cellStyle name="Währung 2 2 2 3 3" xfId="358" xr:uid="{9E0BBEDD-EAA2-4DDD-AF9C-C5820A226770}"/>
    <cellStyle name="Währung 2 2 2 3 3 2" xfId="467" xr:uid="{CBE07F21-D1F1-4B1E-84BB-A06E2A7A11B9}"/>
    <cellStyle name="Währung 2 2 2 3 3 2 2" xfId="649" xr:uid="{ECC0D435-4712-4872-B719-61655C96D1F2}"/>
    <cellStyle name="Währung 2 2 2 3 3 3" xfId="559" xr:uid="{0EEABC5E-375B-4A49-A13B-1CB53E385EFD}"/>
    <cellStyle name="Währung 2 2 2 3 4" xfId="408" xr:uid="{4412C00A-9E79-4E61-9084-ABC0AB77B0BA}"/>
    <cellStyle name="Währung 2 2 2 3 4 2" xfId="590" xr:uid="{119AF872-197E-4790-BC74-82008C3AB853}"/>
    <cellStyle name="Währung 2 2 2 3 5" xfId="499" xr:uid="{5FAB4021-8A17-4035-B3F6-8754B9C10E54}"/>
    <cellStyle name="Währung 2 2 2 4" xfId="57" xr:uid="{CBF787C8-D569-41AA-8023-40F452515AF4}"/>
    <cellStyle name="Währung 2 2 2 4 2" xfId="290" xr:uid="{4BD48DCD-81AB-4E2E-8D12-5832AA84001A}"/>
    <cellStyle name="Währung 2 2 2 4 2 2" xfId="447" xr:uid="{B7B085D4-2FF5-4C44-975B-5CB557D7E8F3}"/>
    <cellStyle name="Währung 2 2 2 4 2 2 2" xfId="629" xr:uid="{CA1C4C58-98E3-477B-9008-DAD97798105D}"/>
    <cellStyle name="Währung 2 2 2 4 2 3" xfId="539" xr:uid="{BBD32FE1-BB4B-4432-97FA-622A51EB8817}"/>
    <cellStyle name="Währung 2 2 2 4 3" xfId="370" xr:uid="{24058AF7-3F6C-48C3-90C1-A66007F3CF40}"/>
    <cellStyle name="Währung 2 2 2 4 3 2" xfId="472" xr:uid="{A20717CF-78AE-4BFD-9992-6A29ADC979DC}"/>
    <cellStyle name="Währung 2 2 2 4 3 2 2" xfId="654" xr:uid="{7591E554-E029-436A-87B0-21ABA51FB99C}"/>
    <cellStyle name="Währung 2 2 2 4 3 3" xfId="564" xr:uid="{4CBA8E9D-EC3F-4FB1-8D1A-C69D2A3CE153}"/>
    <cellStyle name="Währung 2 2 2 4 4" xfId="405" xr:uid="{1D822F9D-7620-4916-B731-D513BD762344}"/>
    <cellStyle name="Währung 2 2 2 4 4 2" xfId="587" xr:uid="{A338F206-8B72-4A16-860E-CF1B9A2572EF}"/>
    <cellStyle name="Währung 2 2 2 4 5" xfId="496" xr:uid="{30E48362-9E83-4DE1-B4BE-81D725C6CAC1}"/>
    <cellStyle name="Währung 2 2 2 5" xfId="50" xr:uid="{91D5B81F-65A0-4F1C-978C-9B1160C590A2}"/>
    <cellStyle name="Währung 2 2 2 5 2" xfId="399" xr:uid="{C40C2681-94A7-4702-9A2F-54294BA27BB4}"/>
    <cellStyle name="Währung 2 2 2 5 2 2" xfId="581" xr:uid="{33F7F16C-5838-4353-9A5C-642F043F0AE4}"/>
    <cellStyle name="Währung 2 2 2 5 3" xfId="490" xr:uid="{F8752FD7-0156-4F8A-9505-02EE2ECFEC44}"/>
    <cellStyle name="Währung 2 2 2 6" xfId="350" xr:uid="{43A31C8D-2E68-494C-BD5B-C6F0F0AA8F6A}"/>
    <cellStyle name="Währung 2 2 2 6 2" xfId="462" xr:uid="{FF1CA90E-31DF-4118-9E76-CC32BF7CF761}"/>
    <cellStyle name="Währung 2 2 2 6 2 2" xfId="644" xr:uid="{2E26BBDE-C1C3-4A85-ABB1-A65137ED9B1C}"/>
    <cellStyle name="Währung 2 2 2 6 3" xfId="554" xr:uid="{70A91274-3C6D-4D50-B4F4-2589E4234B6C}"/>
    <cellStyle name="Währung 2 2 2 7" xfId="393" xr:uid="{9F7EBE1C-7B34-4028-9D86-355D2DDADD43}"/>
    <cellStyle name="Währung 2 2 2 7 2" xfId="575" xr:uid="{096F6845-7D3A-4403-BD39-E067B0BC2346}"/>
    <cellStyle name="Währung 2 2 2 8" xfId="484" xr:uid="{AF07D24C-4E25-47B3-927C-0222D6501B42}"/>
    <cellStyle name="Währung 2 2 3" xfId="110" xr:uid="{F67BEDD1-4F73-4FC6-954C-DE7D7892EC8E}"/>
    <cellStyle name="Währung 2 2 3 2" xfId="145" xr:uid="{94E4098C-8710-4E6A-86E4-26EBBCF4256F}"/>
    <cellStyle name="Währung 2 2 3 2 2" xfId="238" xr:uid="{59115997-ED45-4CCA-AEF4-E942448F4D51}"/>
    <cellStyle name="Währung 2 2 3 2 2 2" xfId="436" xr:uid="{636DD2C8-CAAB-4D28-92A6-2C11C066001A}"/>
    <cellStyle name="Währung 2 2 3 2 2 2 2" xfId="618" xr:uid="{25441560-96E3-49A2-8FC7-2B1AA892543F}"/>
    <cellStyle name="Währung 2 2 3 2 2 3" xfId="528" xr:uid="{C658EFD0-5187-4D9D-8E3B-5B46F10CFEB5}"/>
    <cellStyle name="Währung 2 2 3 2 3" xfId="360" xr:uid="{317A260B-2F20-4327-85A9-C51A21693F4D}"/>
    <cellStyle name="Währung 2 2 3 2 3 2" xfId="468" xr:uid="{9688A80A-A93E-4840-BF76-77888D616B5E}"/>
    <cellStyle name="Währung 2 2 3 2 3 2 2" xfId="650" xr:uid="{6F804843-FAD7-4AFA-BD7D-18E985F2C017}"/>
    <cellStyle name="Währung 2 2 3 2 3 3" xfId="560" xr:uid="{2F5AD660-4B97-441D-9ADB-A1C2C146560C}"/>
    <cellStyle name="Währung 2 2 3 2 4" xfId="412" xr:uid="{B01A3FE4-D218-421F-917E-6BBC4F078AF7}"/>
    <cellStyle name="Währung 2 2 3 2 4 2" xfId="594" xr:uid="{2FAE7EDF-E122-406A-AC50-A89AEE0B0D3B}"/>
    <cellStyle name="Währung 2 2 3 2 5" xfId="503" xr:uid="{ABC95332-9CE3-4320-B0E0-FC238B4F6A59}"/>
    <cellStyle name="Währung 2 2 3 3" xfId="151" xr:uid="{9364C58C-70D0-4EE9-8ADF-D6CFFCA09A36}"/>
    <cellStyle name="Währung 2 2 3 3 2" xfId="300" xr:uid="{5585BB61-1FE8-4CA7-B87E-372E6139A540}"/>
    <cellStyle name="Währung 2 2 3 3 2 2" xfId="449" xr:uid="{EA9967ED-FB5B-408C-B629-1079E47D3E57}"/>
    <cellStyle name="Währung 2 2 3 3 2 2 2" xfId="631" xr:uid="{1C3241F9-08B7-4662-AA0B-3FEF8F601E3C}"/>
    <cellStyle name="Währung 2 2 3 3 2 3" xfId="541" xr:uid="{11D19B2E-CA04-4985-8C03-EF2E73FB9C3F}"/>
    <cellStyle name="Währung 2 2 3 3 3" xfId="372" xr:uid="{C0B6533C-D4EC-4147-8E9B-0776C74CBFE3}"/>
    <cellStyle name="Währung 2 2 3 3 3 2" xfId="473" xr:uid="{D40F2941-CC23-42CF-BC82-AF379B0B7C10}"/>
    <cellStyle name="Währung 2 2 3 3 3 2 2" xfId="655" xr:uid="{1C0FC129-B63F-4D0E-884A-56FF6FAD06AF}"/>
    <cellStyle name="Währung 2 2 3 3 3 3" xfId="565" xr:uid="{43D701BF-9492-48D3-AB6C-74CA9AAD2B94}"/>
    <cellStyle name="Währung 2 2 3 3 4" xfId="413" xr:uid="{69BF9433-D34D-4F53-9696-3EF18C8315B4}"/>
    <cellStyle name="Währung 2 2 3 3 4 2" xfId="595" xr:uid="{5BCEF700-E864-4B87-877B-170897EB4631}"/>
    <cellStyle name="Währung 2 2 3 3 5" xfId="505" xr:uid="{124F2B7B-ADBF-465B-979B-86E3387C92F4}"/>
    <cellStyle name="Währung 2 2 3 4" xfId="214" xr:uid="{1284A0AE-AB98-4C83-8B14-914989662FEB}"/>
    <cellStyle name="Währung 2 2 3 4 2" xfId="423" xr:uid="{B4C91D1B-0860-49D2-B9C3-DD5325DFB397}"/>
    <cellStyle name="Währung 2 2 3 4 2 2" xfId="605" xr:uid="{2BB30CB9-F2CE-4F09-A185-6CAC73DA2071}"/>
    <cellStyle name="Währung 2 2 3 4 3" xfId="515" xr:uid="{4BC92736-9691-4E82-A844-2E7E9F803262}"/>
    <cellStyle name="Währung 2 2 3 5" xfId="349" xr:uid="{C5450EC4-7AA4-4C00-ABEE-F988908DC942}"/>
    <cellStyle name="Währung 2 2 3 5 2" xfId="461" xr:uid="{3E0B93FF-73FF-4240-9C05-A30F7913A86D}"/>
    <cellStyle name="Währung 2 2 3 5 2 2" xfId="643" xr:uid="{C9CB33BD-BAF7-4D71-BCCA-DFF9426E49F4}"/>
    <cellStyle name="Währung 2 2 3 5 3" xfId="553" xr:uid="{5C7258B5-4973-44FF-AA8F-7CAC541EC100}"/>
    <cellStyle name="Währung 2 2 3 6" xfId="409" xr:uid="{0E1EAECC-47AC-4C5F-B0FB-0551916609E9}"/>
    <cellStyle name="Währung 2 2 3 6 2" xfId="591" xr:uid="{373B8480-6E37-41FE-9F8E-40A8C558808F}"/>
    <cellStyle name="Währung 2 2 3 7" xfId="500" xr:uid="{63CFAC25-02F7-4E07-B3F5-1F266E26B3BD}"/>
    <cellStyle name="Währung 2 2 4" xfId="85" xr:uid="{107BDBD2-26DB-4F1F-8F9F-E0435CB70A23}"/>
    <cellStyle name="Währung 2 2 4 2" xfId="169" xr:uid="{7C27769E-360E-41D7-95A6-37318F688EBD}"/>
    <cellStyle name="Währung 2 2 4 2 2" xfId="318" xr:uid="{61B86254-085E-49F3-AF69-F2287F6F2C9E}"/>
    <cellStyle name="Währung 2 2 4 2 2 2" xfId="453" xr:uid="{F0800AB2-FBBE-4AB6-8B63-9FB388C838AE}"/>
    <cellStyle name="Währung 2 2 4 2 2 2 2" xfId="635" xr:uid="{418D38BE-5DF1-488F-9D13-7F2B776E9096}"/>
    <cellStyle name="Währung 2 2 4 2 2 3" xfId="545" xr:uid="{189356A8-F343-4B5C-8747-D6C714BBE7F8}"/>
    <cellStyle name="Währung 2 2 4 2 3" xfId="376" xr:uid="{B2EA11D1-6537-4F41-9C5C-F8F668723BD8}"/>
    <cellStyle name="Währung 2 2 4 2 3 2" xfId="474" xr:uid="{71EC38B8-B194-4260-ACE9-FA520EE54C91}"/>
    <cellStyle name="Währung 2 2 4 2 3 2 2" xfId="656" xr:uid="{FD58F286-7C0B-4F8C-B14B-F39000E60317}"/>
    <cellStyle name="Währung 2 2 4 2 3 3" xfId="566" xr:uid="{D60FC11F-2035-4220-8BFF-5190E70133E8}"/>
    <cellStyle name="Währung 2 2 4 2 4" xfId="414" xr:uid="{4B83D800-0D11-4967-9D24-5F93196239FE}"/>
    <cellStyle name="Währung 2 2 4 2 4 2" xfId="596" xr:uid="{0B197DA3-133B-43AF-B548-55BE720508DD}"/>
    <cellStyle name="Währung 2 2 4 2 5" xfId="506" xr:uid="{AE5309DA-E6BB-431D-8496-8FF98465075F}"/>
    <cellStyle name="Währung 2 2 4 3" xfId="251" xr:uid="{0B9F33C9-CC82-4BD2-B10E-AB3228750C69}"/>
    <cellStyle name="Währung 2 2 4 3 2" xfId="440" xr:uid="{2A5E080A-1D6B-40EC-94B8-F71935BCEF40}"/>
    <cellStyle name="Währung 2 2 4 3 2 2" xfId="622" xr:uid="{FDC40B4B-B703-48ED-BD54-22F47DAA967A}"/>
    <cellStyle name="Währung 2 2 4 3 3" xfId="532" xr:uid="{7E44B4EA-9BF0-4DC0-8CB4-FC0569069F9E}"/>
    <cellStyle name="Währung 2 2 4 4" xfId="364" xr:uid="{3AA61FF9-6BC6-42CB-A130-6E18C35AC08F}"/>
    <cellStyle name="Währung 2 2 4 4 2" xfId="469" xr:uid="{BCA2023A-E5D7-45F7-A1CE-790551C82B0F}"/>
    <cellStyle name="Währung 2 2 4 4 2 2" xfId="651" xr:uid="{AEA25BE4-148C-45CA-8274-FFA42F1D8CB8}"/>
    <cellStyle name="Währung 2 2 4 4 3" xfId="561" xr:uid="{E2591E18-342D-408D-8EE1-B8D42CB1F260}"/>
    <cellStyle name="Währung 2 2 4 5" xfId="407" xr:uid="{FEA80024-0203-4C61-BE66-7D7F99153F7F}"/>
    <cellStyle name="Währung 2 2 4 5 2" xfId="589" xr:uid="{7928767C-915E-4337-B05D-8EA91E79305A}"/>
    <cellStyle name="Währung 2 2 4 6" xfId="498" xr:uid="{F746BF4C-C1F3-45E3-A8C1-B1AF804CA522}"/>
    <cellStyle name="Währung 2 2 5" xfId="67" xr:uid="{C6937BB0-8CDC-420C-B155-0F6BFA64B5E2}"/>
    <cellStyle name="Währung 2 2 5 2" xfId="232" xr:uid="{11F0B373-E79D-4F65-9988-869A32C83A06}"/>
    <cellStyle name="Währung 2 2 5 2 2" xfId="430" xr:uid="{C7E5D539-8AD0-4962-862F-C9AE9C84C452}"/>
    <cellStyle name="Währung 2 2 5 2 2 2" xfId="612" xr:uid="{25C7DF9F-25D0-4CAC-934D-52BA5ED0A56B}"/>
    <cellStyle name="Währung 2 2 5 2 3" xfId="522" xr:uid="{B0B99476-2FD2-4F26-ACE6-6DDDCFC246B5}"/>
    <cellStyle name="Währung 2 2 5 3" xfId="356" xr:uid="{9335AD0B-ADD7-4E00-8552-5BD12BD0A016}"/>
    <cellStyle name="Währung 2 2 5 3 2" xfId="466" xr:uid="{D118AC6D-B5CF-4B51-B40A-65B5E2ED90FD}"/>
    <cellStyle name="Währung 2 2 5 3 2 2" xfId="648" xr:uid="{1AFB630D-3CE5-40A9-9ECA-D4CA01ECBCC4}"/>
    <cellStyle name="Währung 2 2 5 3 3" xfId="558" xr:uid="{5478DE09-1FC4-4A3F-B3AF-B8AF01BDC078}"/>
    <cellStyle name="Währung 2 2 5 4" xfId="406" xr:uid="{67A9ECA2-7787-4AF7-A088-69E5AC901A55}"/>
    <cellStyle name="Währung 2 2 5 4 2" xfId="588" xr:uid="{7DB8E98C-9ED7-4BED-AAC7-C360EFDA16C3}"/>
    <cellStyle name="Währung 2 2 5 5" xfId="497" xr:uid="{174D4386-86D6-4EA7-8DB4-7B9575F97FDF}"/>
    <cellStyle name="Währung 2 2 6" xfId="140" xr:uid="{1D82B513-A72A-4AA8-9E1E-9C71B6936E4C}"/>
    <cellStyle name="Währung 2 2 6 2" xfId="276" xr:uid="{6E885E7D-FB3D-4F81-9CC2-CF02DA12A9E9}"/>
    <cellStyle name="Währung 2 2 6 2 2" xfId="445" xr:uid="{9BF2A1F8-8AB6-4791-B71E-33E579CB341F}"/>
    <cellStyle name="Währung 2 2 6 2 2 2" xfId="627" xr:uid="{4E292BB5-F8B3-44DA-8FAE-94E6104A3086}"/>
    <cellStyle name="Währung 2 2 6 2 3" xfId="537" xr:uid="{55B2E873-1D8D-4EEB-A41A-5927869B71EB}"/>
    <cellStyle name="Währung 2 2 6 3" xfId="368" xr:uid="{56B0BA0D-3DA7-4AAF-8F4C-12DEC65AEBE5}"/>
    <cellStyle name="Währung 2 2 6 3 2" xfId="471" xr:uid="{833FBCF7-888A-410B-A2FF-4A12C635F720}"/>
    <cellStyle name="Währung 2 2 6 3 2 2" xfId="653" xr:uid="{4CE31A8F-36C6-4188-BF67-81D5A729864E}"/>
    <cellStyle name="Währung 2 2 6 3 3" xfId="563" xr:uid="{86A1D50E-3084-4E6F-AB6D-E05E1AD56539}"/>
    <cellStyle name="Währung 2 2 6 4" xfId="411" xr:uid="{7E5A929F-03EF-4AD4-9B08-B3DFC2F468C0}"/>
    <cellStyle name="Währung 2 2 6 4 2" xfId="593" xr:uid="{963C6791-AEEE-4F24-ABA4-8F72E0045FF4}"/>
    <cellStyle name="Währung 2 2 6 5" xfId="502" xr:uid="{3B6590DF-76CF-4D6E-95C8-23799286BC55}"/>
    <cellStyle name="Währung 2 2 7" xfId="56" xr:uid="{5E1C19D7-6A47-4D72-972C-2CFE6AD43808}"/>
    <cellStyle name="Währung 2 2 7 2" xfId="343" xr:uid="{29FECCDF-3700-45D1-9C6D-C0E95F360CA4}"/>
    <cellStyle name="Währung 2 2 7 2 2" xfId="458" xr:uid="{EA3F6AF1-1033-460D-BEEC-D1FE8085D2A5}"/>
    <cellStyle name="Währung 2 2 7 2 2 2" xfId="640" xr:uid="{2E36DC06-D07C-492A-8932-B7DD9023F2F9}"/>
    <cellStyle name="Währung 2 2 7 2 3" xfId="550" xr:uid="{1D1E6F87-C3EC-4057-B013-4A358F231B8D}"/>
    <cellStyle name="Währung 2 2 7 3" xfId="380" xr:uid="{F60E6C3C-A23E-4810-AE0C-BEC711B6D858}"/>
    <cellStyle name="Währung 2 2 7 3 2" xfId="476" xr:uid="{DE0C0A4B-D922-4ECB-832A-203374EE89AD}"/>
    <cellStyle name="Währung 2 2 7 3 2 2" xfId="658" xr:uid="{F7013DBF-164A-4FA7-902C-6A970C99EB5D}"/>
    <cellStyle name="Währung 2 2 7 3 3" xfId="568" xr:uid="{35735D0C-21B2-4FD0-9CE3-83B42A14B745}"/>
    <cellStyle name="Währung 2 2 7 4" xfId="404" xr:uid="{C03EC244-0793-4990-9E58-7F38AD535DF5}"/>
    <cellStyle name="Währung 2 2 7 4 2" xfId="586" xr:uid="{F40EB1F8-83BB-46F4-82F5-8F561A67FA44}"/>
    <cellStyle name="Währung 2 2 7 5" xfId="495" xr:uid="{1E524CB5-6277-4339-88B3-115400F3EB34}"/>
    <cellStyle name="Währung 2 2 8" xfId="44" xr:uid="{F2744542-D938-416F-B16D-20FD831F26F4}"/>
    <cellStyle name="Währung 2 2 8 2" xfId="398" xr:uid="{62ADF939-16CA-469B-8448-C82C7E9AB3BC}"/>
    <cellStyle name="Währung 2 2 8 2 2" xfId="580" xr:uid="{520482AA-EB0D-43C9-BC7D-2B06A38D5FF0}"/>
    <cellStyle name="Währung 2 2 8 3" xfId="489" xr:uid="{50F5381E-1989-4F27-A1F6-A9D9BA7D432E}"/>
    <cellStyle name="Währung 2 2 9" xfId="346" xr:uid="{3A730554-2897-4BBF-AB84-70FBFAEF439B}"/>
    <cellStyle name="Währung 2 2 9 2" xfId="460" xr:uid="{1082B34F-72D2-4C02-8D18-00FFCF096A97}"/>
    <cellStyle name="Währung 2 2 9 2 2" xfId="642" xr:uid="{0F944E59-85C0-40D2-93E5-12E663977D6B}"/>
    <cellStyle name="Währung 2 2 9 3" xfId="552" xr:uid="{784619AE-96DE-4C3F-B08C-71EB07848F44}"/>
    <cellStyle name="Währung 2 3" xfId="54" xr:uid="{AF31CA7D-545E-41DE-82BC-361301D61532}"/>
    <cellStyle name="Währung 2 3 2" xfId="355" xr:uid="{2BDC8C5C-6C3F-4E82-87E1-D48925215E8A}"/>
    <cellStyle name="Währung 2 3 2 2" xfId="465" xr:uid="{0DB191FF-A2EA-4B12-B030-5C28691DFB91}"/>
    <cellStyle name="Währung 2 3 2 2 2" xfId="647" xr:uid="{A4EF7E94-F705-4884-AADF-F7A3D8470EE9}"/>
    <cellStyle name="Währung 2 3 2 3" xfId="557" xr:uid="{9882460F-79C9-4B62-942C-3769E5106B68}"/>
    <cellStyle name="Währung 2 3 3" xfId="402" xr:uid="{DBB77162-6B2A-439C-98B1-A5D324B19DE5}"/>
    <cellStyle name="Währung 2 3 3 2" xfId="584" xr:uid="{DAD9F056-ACDC-4209-A6D8-BF866E400CFE}"/>
    <cellStyle name="Währung 2 3 4" xfId="493" xr:uid="{79EC541B-527E-451C-BE9C-95DFCF69F1E0}"/>
    <cellStyle name="Währung 2 4" xfId="42" xr:uid="{924EFEAA-9F71-4616-B908-80606683C165}"/>
    <cellStyle name="Währung 2 4 2" xfId="396" xr:uid="{90B3332A-89DD-456D-A8F2-A9D86BD43FBF}"/>
    <cellStyle name="Währung 2 4 2 2" xfId="578" xr:uid="{34E95F39-836B-4680-9E8B-92567313374B}"/>
    <cellStyle name="Währung 2 4 3" xfId="487" xr:uid="{80B1E551-C70B-4E8A-BC25-F3F133447076}"/>
    <cellStyle name="Währung 2 5" xfId="390" xr:uid="{89DAC57D-5E30-4A0B-AF88-B68BA3E8D325}"/>
    <cellStyle name="Währung 2 5 2" xfId="572" xr:uid="{E26C03B0-8199-4A49-AC9D-8853C2947B17}"/>
    <cellStyle name="Währung 2 6" xfId="481" xr:uid="{B1C98024-5032-4CC3-884B-D6FD0CE98765}"/>
    <cellStyle name="Währung 3" xfId="12" xr:uid="{DF7D9D0C-8233-4F04-91EF-678ECD48C3CC}"/>
    <cellStyle name="Währung 3 2" xfId="43" xr:uid="{53ED097B-9FAC-4CAA-A0E6-186C65915E05}"/>
    <cellStyle name="Währung 3 2 2" xfId="397" xr:uid="{F0CD8257-A3BB-47AE-9E40-0F202147AF60}"/>
    <cellStyle name="Währung 3 2 2 2" xfId="579" xr:uid="{681B675F-268A-497F-BDC8-5271093AF028}"/>
    <cellStyle name="Währung 3 2 3" xfId="488" xr:uid="{234833A4-C314-4C03-AB52-7537478FDA0E}"/>
    <cellStyle name="Währung 3 3" xfId="391" xr:uid="{DEF3864D-1E9A-4D30-B236-50EEEC16623F}"/>
    <cellStyle name="Währung 3 3 2" xfId="573" xr:uid="{A56CE0A4-F2BE-4C29-BC54-93CA349EACC5}"/>
    <cellStyle name="Währung 3 4" xfId="482" xr:uid="{3AED4DB1-467A-40CF-92BE-A84E551FE7B6}"/>
    <cellStyle name="Währung 4" xfId="51" xr:uid="{A0D4CEE8-593A-460D-99CB-B65904C3D058}"/>
    <cellStyle name="Währung 4 2" xfId="351" xr:uid="{BDB0EB35-2237-4479-913D-1E42A8D85DEB}"/>
    <cellStyle name="Währung 4 2 2" xfId="463" xr:uid="{C3F81CD8-3BBD-45E5-8890-AA60F246678D}"/>
    <cellStyle name="Währung 4 2 2 2" xfId="645" xr:uid="{A0859A81-3AC6-4514-AA59-9C59D42F89BC}"/>
    <cellStyle name="Währung 4 2 3" xfId="555" xr:uid="{6AC87528-24D5-4AB3-A35C-72D7C748FF71}"/>
    <cellStyle name="Währung 4 3" xfId="229" xr:uid="{E3C7C306-1F8A-44CF-A790-963639C37B70}"/>
    <cellStyle name="Währung 4 3 2" xfId="427" xr:uid="{A9C93FAE-D1BD-4851-A99E-78F34B93552E}"/>
    <cellStyle name="Währung 4 3 2 2" xfId="609" xr:uid="{7FE8467A-03AD-4066-8B22-1B4DFB1542DA}"/>
    <cellStyle name="Währung 4 3 3" xfId="519" xr:uid="{272115D2-5D1C-4575-8381-BF23427E877A}"/>
    <cellStyle name="Währung 4 4" xfId="400" xr:uid="{A77A9819-82E2-406C-938B-1063B5E29A62}"/>
    <cellStyle name="Währung 4 4 2" xfId="582" xr:uid="{C7BDE619-BF26-463B-B14E-A0C33C6BE7FD}"/>
    <cellStyle name="Währung 4 5" xfId="491" xr:uid="{275F310E-99CE-46E7-8EC8-B66BC11A96B2}"/>
    <cellStyle name="Währung 5" xfId="55" xr:uid="{0DD6E91F-14BC-49B7-B6AD-86D89CE81557}"/>
    <cellStyle name="Währung 5 2" xfId="191" xr:uid="{50E5FB55-B668-4CD8-9C74-F546BD810140}"/>
    <cellStyle name="Währung 5 2 2" xfId="417" xr:uid="{CFC6EE5B-E0F4-4B5F-B7F5-0E615BDD1E7B}"/>
    <cellStyle name="Währung 5 2 2 2" xfId="599" xr:uid="{7A115503-5257-465F-9617-36E3F0402123}"/>
    <cellStyle name="Währung 5 2 3" xfId="509" xr:uid="{72CF5ACC-A5D3-4E4B-A38B-8DE9EF36535C}"/>
    <cellStyle name="Währung 5 3" xfId="403" xr:uid="{FD2F7D0A-EEFC-4C0F-A89F-27E951043F4A}"/>
    <cellStyle name="Währung 5 3 2" xfId="585" xr:uid="{59A6E25A-0AE3-4018-8242-4248A258FD14}"/>
    <cellStyle name="Währung 5 4" xfId="494" xr:uid="{A16C0D35-9D60-42BD-94EE-93B08C376EAE}"/>
    <cellStyle name="Währung 6" xfId="39" xr:uid="{F8CFF8A9-8CA6-4B80-A52F-15E9F8279B48}"/>
    <cellStyle name="Währung 6 2" xfId="394" xr:uid="{A0C611C4-B5A8-489C-98D4-1352B3E7DFDD}"/>
    <cellStyle name="Währung 6 2 2" xfId="576" xr:uid="{4E2696E7-4285-4693-ABD4-D1F724AE74BA}"/>
    <cellStyle name="Währung 6 3" xfId="485" xr:uid="{C825FFEC-8266-4A22-B787-7032C870C574}"/>
    <cellStyle name="Währung 7" xfId="382" xr:uid="{94A7DDEF-4A34-48D5-B232-E67DB34B46FD}"/>
    <cellStyle name="Währung 7 2" xfId="477" xr:uid="{6D4F19EA-A039-4076-8558-72E40CE0F767}"/>
    <cellStyle name="Währung 7 2 2" xfId="659" xr:uid="{6C7AEA4A-C2C6-4CAD-96FC-544E70F843E4}"/>
    <cellStyle name="Währung 7 3" xfId="569" xr:uid="{17F88D8D-52BF-4CC2-BFC5-4DAF42C30693}"/>
    <cellStyle name="Währung 8" xfId="388" xr:uid="{E9127775-C84E-43BD-93CE-3B202D54895D}"/>
    <cellStyle name="Währung 8 2" xfId="570" xr:uid="{8D62EF36-E589-4D60-B127-54624009DF6B}"/>
    <cellStyle name="Währung 9" xfId="479" xr:uid="{01D78A14-2F5F-4F88-9693-420F72573FF0}"/>
  </cellStyles>
  <dxfs count="11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133351</xdr:colOff>
      <xdr:row>10</xdr:row>
      <xdr:rowOff>152400</xdr:rowOff>
    </xdr:from>
    <xdr:to>
      <xdr:col>1</xdr:col>
      <xdr:colOff>5975350</xdr:colOff>
      <xdr:row>19</xdr:row>
      <xdr:rowOff>135082</xdr:rowOff>
    </xdr:to>
    <xdr:sp macro="" textlink="">
      <xdr:nvSpPr>
        <xdr:cNvPr id="3" name="Textfeld 2">
          <a:extLst>
            <a:ext uri="{FF2B5EF4-FFF2-40B4-BE49-F238E27FC236}">
              <a16:creationId xmlns:a16="http://schemas.microsoft.com/office/drawing/2014/main" id="{AF2D1C27-60EB-4274-807E-50726065BCA7}"/>
            </a:ext>
          </a:extLst>
        </xdr:cNvPr>
        <xdr:cNvSpPr txBox="1"/>
      </xdr:nvSpPr>
      <xdr:spPr>
        <a:xfrm>
          <a:off x="133351" y="3981450"/>
          <a:ext cx="6946899" cy="1640032"/>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t>Diese Excel-Datei muss zwingend den abzugebenden Ausschreibungsunterlagen beigefügt werden.</a:t>
          </a:r>
        </a:p>
        <a:p>
          <a:r>
            <a:rPr lang="de-DE" sz="1400"/>
            <a:t>Es</a:t>
          </a:r>
          <a:r>
            <a:rPr lang="de-DE" sz="1400" baseline="0"/>
            <a:t> ist freigestellt,  zusätzlich die Liste  ausgedruckt, unterzeichnet und eingescannt als pdf-Datei beizufügen.</a:t>
          </a:r>
        </a:p>
        <a:p>
          <a:r>
            <a:rPr lang="de-DE" sz="1400" baseline="0"/>
            <a:t>Die ausgefüllte Exceltabelle wird als Angebot gewertet und muss nicht zwingend unterzeichnet werden</a:t>
          </a:r>
          <a:r>
            <a:rPr lang="de-DE" sz="1100" baseline="0"/>
            <a:t>.  </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11</xdr:col>
      <xdr:colOff>640080</xdr:colOff>
      <xdr:row>30</xdr:row>
      <xdr:rowOff>66592</xdr:rowOff>
    </xdr:to>
    <xdr:pic>
      <xdr:nvPicPr>
        <xdr:cNvPr id="3" name="Grafik 2">
          <a:extLst>
            <a:ext uri="{FF2B5EF4-FFF2-40B4-BE49-F238E27FC236}">
              <a16:creationId xmlns:a16="http://schemas.microsoft.com/office/drawing/2014/main" id="{2EB4478A-0266-1786-6D5A-C86CBB18FB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4960" y="365760"/>
          <a:ext cx="7772400" cy="5187232"/>
        </a:xfrm>
        <a:prstGeom prst="rect">
          <a:avLst/>
        </a:prstGeom>
      </xdr:spPr>
    </xdr:pic>
    <xdr:clientData/>
  </xdr:twoCellAnchor>
  <xdr:twoCellAnchor editAs="oneCell">
    <xdr:from>
      <xdr:col>12</xdr:col>
      <xdr:colOff>186871</xdr:colOff>
      <xdr:row>2</xdr:row>
      <xdr:rowOff>2516</xdr:rowOff>
    </xdr:from>
    <xdr:to>
      <xdr:col>22</xdr:col>
      <xdr:colOff>40371</xdr:colOff>
      <xdr:row>30</xdr:row>
      <xdr:rowOff>70583</xdr:rowOff>
    </xdr:to>
    <xdr:pic>
      <xdr:nvPicPr>
        <xdr:cNvPr id="5" name="Grafik 4">
          <a:extLst>
            <a:ext uri="{FF2B5EF4-FFF2-40B4-BE49-F238E27FC236}">
              <a16:creationId xmlns:a16="http://schemas.microsoft.com/office/drawing/2014/main" id="{AE39B5F8-61D3-AC86-937E-670AF90BB6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25839" y="371226"/>
          <a:ext cx="7719306" cy="52300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B10"/>
  <sheetViews>
    <sheetView tabSelected="1" zoomScaleNormal="100" workbookViewId="0">
      <selection activeCell="B3" sqref="B3"/>
    </sheetView>
  </sheetViews>
  <sheetFormatPr baseColWidth="10" defaultRowHeight="14.6" x14ac:dyDescent="0.4"/>
  <cols>
    <col min="1" max="1" width="15.84375" style="15" customWidth="1"/>
    <col min="2" max="2" width="88" customWidth="1"/>
  </cols>
  <sheetData>
    <row r="1" spans="1:2" ht="26.25" customHeight="1" x14ac:dyDescent="0.4">
      <c r="A1" s="100" t="s">
        <v>185</v>
      </c>
      <c r="B1" s="100"/>
    </row>
    <row r="2" spans="1:2" ht="159.75" customHeight="1" x14ac:dyDescent="0.4">
      <c r="A2" s="99" t="s">
        <v>395</v>
      </c>
      <c r="B2" s="99"/>
    </row>
    <row r="3" spans="1:2" x14ac:dyDescent="0.4">
      <c r="A3" s="6" t="s">
        <v>143</v>
      </c>
      <c r="B3" s="54"/>
    </row>
    <row r="4" spans="1:2" x14ac:dyDescent="0.4">
      <c r="A4" s="6" t="s">
        <v>144</v>
      </c>
      <c r="B4" s="54"/>
    </row>
    <row r="5" spans="1:2" x14ac:dyDescent="0.4">
      <c r="A5" s="6"/>
      <c r="B5" s="54"/>
    </row>
    <row r="6" spans="1:2" x14ac:dyDescent="0.4">
      <c r="A6" s="6"/>
      <c r="B6" s="54"/>
    </row>
    <row r="7" spans="1:2" x14ac:dyDescent="0.4">
      <c r="A7" s="6" t="s">
        <v>145</v>
      </c>
      <c r="B7" s="54"/>
    </row>
    <row r="8" spans="1:2" x14ac:dyDescent="0.4">
      <c r="A8" s="6" t="s">
        <v>146</v>
      </c>
      <c r="B8" s="54"/>
    </row>
    <row r="9" spans="1:2" x14ac:dyDescent="0.4">
      <c r="A9" s="6" t="s">
        <v>147</v>
      </c>
      <c r="B9" s="54"/>
    </row>
    <row r="10" spans="1:2" x14ac:dyDescent="0.4">
      <c r="A10" s="6" t="s">
        <v>148</v>
      </c>
      <c r="B10" s="95">
        <v>45292</v>
      </c>
    </row>
  </sheetData>
  <sheetProtection algorithmName="SHA-512" hashValue="LBnQbSoz9UclIyxwxtlm68Njt7rlejQ7svT2Oa1mODpLzvYcvX+HUaHsqbvKbf0sl36mzo3FqtFs2tkPGf4HoQ==" saltValue="zFGCjHprwFvBcmQVOGuO4w==" spinCount="100000" sheet="1" objects="1" scenarios="1" formatCells="0" formatColumns="0" formatRows="0" selectLockedCells="1"/>
  <mergeCells count="2">
    <mergeCell ref="A2:B2"/>
    <mergeCell ref="A1:B1"/>
  </mergeCells>
  <conditionalFormatting sqref="A3:A10">
    <cfRule type="expression" dxfId="116" priority="6">
      <formula>NOT(CELL("Schutz",A3))</formula>
    </cfRule>
  </conditionalFormatting>
  <conditionalFormatting sqref="A3:B3 A5:B10 A4">
    <cfRule type="expression" dxfId="115" priority="5">
      <formula>NOT(CELL("Schutz",A3))</formula>
    </cfRule>
  </conditionalFormatting>
  <conditionalFormatting sqref="A4">
    <cfRule type="expression" dxfId="114" priority="4">
      <formula>NOT(CELL("Schutz",A4))</formula>
    </cfRule>
  </conditionalFormatting>
  <conditionalFormatting sqref="A4:B4">
    <cfRule type="expression" dxfId="113" priority="3">
      <formula>NOT(CELL("Schutz",A4))</formula>
    </cfRule>
  </conditionalFormatting>
  <conditionalFormatting sqref="A3">
    <cfRule type="expression" dxfId="112" priority="2">
      <formula>NOT(CELL("Schutz",A3))</formula>
    </cfRule>
  </conditionalFormatting>
  <conditionalFormatting sqref="A3">
    <cfRule type="expression" dxfId="111" priority="1">
      <formula>NOT(CELL("Schutz",A3))</formula>
    </cfRule>
  </conditionalFormatting>
  <printOptions horizontalCentered="1" gridLines="1"/>
  <pageMargins left="0.39370078740157483" right="0.39370078740157483" top="0.39370078740157483" bottom="0.39370078740157483" header="0.51181102362204722" footer="0.31496062992125984"/>
  <pageSetup paperSize="8" fitToHeight="0" orientation="portrait" r:id="rId1"/>
  <headerFooter alignWithMargins="0">
    <oddFooter>&amp;R
-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0D3BB-1E6C-4BED-80A1-1E9990065605}">
  <sheetPr>
    <pageSetUpPr fitToPage="1"/>
  </sheetPr>
  <dimension ref="A1:P263"/>
  <sheetViews>
    <sheetView topLeftCell="A240" zoomScaleNormal="100" workbookViewId="0">
      <selection activeCell="D260" sqref="D260"/>
    </sheetView>
  </sheetViews>
  <sheetFormatPr baseColWidth="10" defaultColWidth="11.4609375" defaultRowHeight="12.45" x14ac:dyDescent="0.3"/>
  <cols>
    <col min="1" max="1" width="5.53515625" style="11" customWidth="1"/>
    <col min="2" max="2" width="61.84375" style="9" customWidth="1"/>
    <col min="3" max="3" width="9.53515625" style="14" customWidth="1"/>
    <col min="4" max="4" width="5.15234375" style="14" bestFit="1" customWidth="1"/>
    <col min="5" max="5" width="11.84375" style="23" bestFit="1" customWidth="1"/>
    <col min="6" max="6" width="14.53515625" style="16" customWidth="1"/>
    <col min="7" max="7" width="14.53515625" style="29" customWidth="1"/>
    <col min="8" max="9" width="11.4609375" style="10"/>
    <col min="10" max="10" width="5.23046875" style="10" customWidth="1"/>
    <col min="11" max="11" width="46.4609375" style="10" customWidth="1"/>
    <col min="12" max="12" width="18.07421875" style="10" customWidth="1"/>
    <col min="13" max="13" width="7.07421875" style="10" bestFit="1" customWidth="1"/>
    <col min="14" max="14" width="18.4609375" style="10" customWidth="1"/>
    <col min="15" max="16" width="18.07421875" style="10" customWidth="1"/>
    <col min="17" max="16384" width="11.4609375" style="10"/>
  </cols>
  <sheetData>
    <row r="1" spans="1:16" ht="26.25" customHeight="1" thickBot="1" x14ac:dyDescent="0.35">
      <c r="A1" s="104" t="str">
        <f>+Allgemeines!A1</f>
        <v>Leistungsbeschreibung TLF 4000 Freiwillige Feuerwehr Eningen</v>
      </c>
      <c r="B1" s="105"/>
      <c r="C1" s="105"/>
      <c r="D1" s="105"/>
      <c r="E1" s="105"/>
      <c r="F1" s="105"/>
      <c r="G1" s="105"/>
    </row>
    <row r="2" spans="1:16" ht="70.5" customHeight="1" x14ac:dyDescent="0.3">
      <c r="A2" s="106" t="s">
        <v>162</v>
      </c>
      <c r="B2" s="106"/>
      <c r="C2" s="106"/>
      <c r="D2" s="106"/>
      <c r="E2" s="106"/>
      <c r="F2" s="106"/>
      <c r="G2" s="106"/>
    </row>
    <row r="3" spans="1:16" ht="17.25" customHeight="1" x14ac:dyDescent="0.3">
      <c r="A3" s="97"/>
      <c r="B3" s="10"/>
      <c r="C3" s="10"/>
      <c r="D3" s="10"/>
      <c r="E3" s="10"/>
      <c r="F3" s="10"/>
      <c r="G3" s="96">
        <f>+Allgemeines!B10</f>
        <v>45292</v>
      </c>
    </row>
    <row r="4" spans="1:16" s="4" customFormat="1" ht="30.9" x14ac:dyDescent="0.3">
      <c r="A4" s="98" t="s">
        <v>0</v>
      </c>
      <c r="B4" s="1" t="s">
        <v>1</v>
      </c>
      <c r="C4" s="2" t="s">
        <v>34</v>
      </c>
      <c r="D4" s="2" t="s">
        <v>33</v>
      </c>
      <c r="E4" s="25" t="s">
        <v>32</v>
      </c>
      <c r="F4" s="3" t="s">
        <v>29</v>
      </c>
      <c r="G4" s="28" t="s">
        <v>76</v>
      </c>
      <c r="J4" s="10"/>
      <c r="K4" s="10"/>
      <c r="L4" s="10"/>
      <c r="M4" s="10"/>
      <c r="N4" s="10"/>
      <c r="O4" s="10"/>
      <c r="P4" s="10"/>
    </row>
    <row r="5" spans="1:16" ht="12.55" customHeight="1" x14ac:dyDescent="0.3">
      <c r="A5" s="71">
        <v>1</v>
      </c>
      <c r="B5" s="88" t="s">
        <v>161</v>
      </c>
      <c r="C5" s="72"/>
      <c r="D5" s="72"/>
      <c r="E5" s="73"/>
      <c r="F5" s="74"/>
      <c r="G5" s="75"/>
    </row>
    <row r="6" spans="1:16" ht="14.15" x14ac:dyDescent="0.3">
      <c r="A6" s="71"/>
      <c r="B6" s="88" t="s">
        <v>292</v>
      </c>
      <c r="C6" s="72"/>
      <c r="D6" s="72"/>
      <c r="E6" s="73"/>
      <c r="F6" s="74"/>
      <c r="G6" s="75"/>
    </row>
    <row r="7" spans="1:16" ht="37.299999999999997" x14ac:dyDescent="0.3">
      <c r="A7" s="76">
        <v>1</v>
      </c>
      <c r="B7" s="89" t="s">
        <v>376</v>
      </c>
      <c r="C7" s="77" t="s">
        <v>28</v>
      </c>
      <c r="D7" s="77"/>
      <c r="E7" s="78"/>
      <c r="F7" s="79">
        <v>0</v>
      </c>
      <c r="G7" s="80"/>
    </row>
    <row r="8" spans="1:16" ht="14.15" x14ac:dyDescent="0.3">
      <c r="A8" s="76">
        <f>+A7+1</f>
        <v>2</v>
      </c>
      <c r="B8" s="89" t="s">
        <v>377</v>
      </c>
      <c r="C8" s="77" t="s">
        <v>28</v>
      </c>
      <c r="D8" s="77"/>
      <c r="E8" s="78"/>
      <c r="F8" s="79">
        <v>0</v>
      </c>
      <c r="G8" s="80"/>
    </row>
    <row r="9" spans="1:16" ht="24.9" x14ac:dyDescent="0.3">
      <c r="A9" s="76">
        <f t="shared" ref="A9:A10" si="0">+A8+1</f>
        <v>3</v>
      </c>
      <c r="B9" s="89" t="s">
        <v>293</v>
      </c>
      <c r="C9" s="77" t="s">
        <v>28</v>
      </c>
      <c r="D9" s="77"/>
      <c r="E9" s="78"/>
      <c r="F9" s="79">
        <v>0</v>
      </c>
      <c r="G9" s="80"/>
    </row>
    <row r="10" spans="1:16" ht="24.9" x14ac:dyDescent="0.3">
      <c r="A10" s="76">
        <f t="shared" si="0"/>
        <v>4</v>
      </c>
      <c r="B10" s="89" t="s">
        <v>294</v>
      </c>
      <c r="C10" s="77" t="s">
        <v>28</v>
      </c>
      <c r="D10" s="77"/>
      <c r="E10" s="78"/>
      <c r="F10" s="79">
        <v>0</v>
      </c>
      <c r="G10" s="80"/>
    </row>
    <row r="11" spans="1:16" ht="14.15" x14ac:dyDescent="0.3">
      <c r="A11" s="81"/>
      <c r="B11" s="90" t="s">
        <v>295</v>
      </c>
      <c r="C11" s="101"/>
      <c r="D11" s="102"/>
      <c r="E11" s="102"/>
      <c r="F11" s="103"/>
      <c r="G11" s="82"/>
    </row>
    <row r="12" spans="1:16" ht="14.15" x14ac:dyDescent="0.3">
      <c r="A12" s="81"/>
      <c r="B12" s="90" t="s">
        <v>88</v>
      </c>
      <c r="C12" s="101"/>
      <c r="D12" s="102"/>
      <c r="E12" s="102"/>
      <c r="F12" s="103"/>
      <c r="G12" s="82"/>
    </row>
    <row r="13" spans="1:16" ht="14.15" x14ac:dyDescent="0.3">
      <c r="A13" s="71"/>
      <c r="B13" s="88" t="s">
        <v>296</v>
      </c>
      <c r="C13" s="72"/>
      <c r="D13" s="72"/>
      <c r="E13" s="73"/>
      <c r="F13" s="74"/>
      <c r="G13" s="75"/>
    </row>
    <row r="14" spans="1:16" ht="14.15" x14ac:dyDescent="0.3">
      <c r="A14" s="76">
        <f>+A10+1</f>
        <v>5</v>
      </c>
      <c r="B14" s="89" t="s">
        <v>297</v>
      </c>
      <c r="C14" s="77" t="s">
        <v>28</v>
      </c>
      <c r="D14" s="77"/>
      <c r="E14" s="78"/>
      <c r="F14" s="79">
        <v>0</v>
      </c>
      <c r="G14" s="80"/>
    </row>
    <row r="15" spans="1:16" ht="24.9" x14ac:dyDescent="0.3">
      <c r="A15" s="83">
        <f>+A14+1</f>
        <v>6</v>
      </c>
      <c r="B15" s="89" t="s">
        <v>298</v>
      </c>
      <c r="C15" s="77" t="s">
        <v>28</v>
      </c>
      <c r="D15" s="77"/>
      <c r="E15" s="78"/>
      <c r="F15" s="79">
        <v>0</v>
      </c>
      <c r="G15" s="80"/>
    </row>
    <row r="16" spans="1:16" ht="24.9" x14ac:dyDescent="0.3">
      <c r="A16" s="84"/>
      <c r="B16" s="89" t="s">
        <v>299</v>
      </c>
      <c r="C16" s="77" t="s">
        <v>28</v>
      </c>
      <c r="D16" s="77"/>
      <c r="E16" s="78"/>
      <c r="F16" s="79">
        <v>0</v>
      </c>
      <c r="G16" s="80"/>
    </row>
    <row r="17" spans="1:7" ht="24.9" x14ac:dyDescent="0.3">
      <c r="A17" s="84"/>
      <c r="B17" s="89" t="s">
        <v>300</v>
      </c>
      <c r="C17" s="77" t="s">
        <v>28</v>
      </c>
      <c r="D17" s="77"/>
      <c r="E17" s="78"/>
      <c r="F17" s="79">
        <v>0</v>
      </c>
      <c r="G17" s="80"/>
    </row>
    <row r="18" spans="1:7" ht="14.15" x14ac:dyDescent="0.3">
      <c r="A18" s="84"/>
      <c r="B18" s="89" t="s">
        <v>301</v>
      </c>
      <c r="C18" s="77" t="s">
        <v>28</v>
      </c>
      <c r="D18" s="77"/>
      <c r="E18" s="78"/>
      <c r="F18" s="79">
        <v>0</v>
      </c>
      <c r="G18" s="80"/>
    </row>
    <row r="19" spans="1:7" ht="24.9" x14ac:dyDescent="0.3">
      <c r="A19" s="76">
        <f>+A15+1</f>
        <v>7</v>
      </c>
      <c r="B19" s="89" t="s">
        <v>302</v>
      </c>
      <c r="C19" s="77"/>
      <c r="D19" s="77"/>
      <c r="E19" s="78">
        <v>0</v>
      </c>
      <c r="F19" s="85"/>
      <c r="G19" s="80"/>
    </row>
    <row r="20" spans="1:7" ht="24.9" x14ac:dyDescent="0.3">
      <c r="A20" s="83">
        <f>+A19+1</f>
        <v>8</v>
      </c>
      <c r="B20" s="89" t="s">
        <v>378</v>
      </c>
      <c r="C20" s="77" t="s">
        <v>28</v>
      </c>
      <c r="D20" s="77"/>
      <c r="E20" s="78"/>
      <c r="F20" s="79">
        <v>0</v>
      </c>
      <c r="G20" s="80"/>
    </row>
    <row r="21" spans="1:7" ht="24.9" x14ac:dyDescent="0.3">
      <c r="A21" s="76">
        <f>+A20+1</f>
        <v>9</v>
      </c>
      <c r="B21" s="89" t="s">
        <v>252</v>
      </c>
      <c r="C21" s="77" t="s">
        <v>28</v>
      </c>
      <c r="D21" s="77"/>
      <c r="E21" s="78"/>
      <c r="F21" s="79">
        <v>0</v>
      </c>
      <c r="G21" s="80"/>
    </row>
    <row r="22" spans="1:7" ht="24.9" x14ac:dyDescent="0.3">
      <c r="A22" s="76">
        <f t="shared" ref="A22:A41" si="1">+A21+1</f>
        <v>10</v>
      </c>
      <c r="B22" s="89" t="s">
        <v>303</v>
      </c>
      <c r="C22" s="77" t="s">
        <v>28</v>
      </c>
      <c r="D22" s="77"/>
      <c r="E22" s="78"/>
      <c r="F22" s="79">
        <v>0</v>
      </c>
      <c r="G22" s="80"/>
    </row>
    <row r="23" spans="1:7" ht="24.9" x14ac:dyDescent="0.3">
      <c r="A23" s="76">
        <f t="shared" si="1"/>
        <v>11</v>
      </c>
      <c r="B23" s="89" t="s">
        <v>304</v>
      </c>
      <c r="C23" s="77" t="s">
        <v>28</v>
      </c>
      <c r="D23" s="77"/>
      <c r="E23" s="78"/>
      <c r="F23" s="79">
        <v>0</v>
      </c>
      <c r="G23" s="80"/>
    </row>
    <row r="24" spans="1:7" ht="14.15" x14ac:dyDescent="0.3">
      <c r="A24" s="76">
        <f t="shared" si="1"/>
        <v>12</v>
      </c>
      <c r="B24" s="89" t="s">
        <v>305</v>
      </c>
      <c r="C24" s="77" t="s">
        <v>28</v>
      </c>
      <c r="D24" s="77"/>
      <c r="E24" s="78"/>
      <c r="F24" s="79">
        <v>0</v>
      </c>
      <c r="G24" s="80"/>
    </row>
    <row r="25" spans="1:7" ht="14.15" x14ac:dyDescent="0.3">
      <c r="A25" s="76">
        <f t="shared" si="1"/>
        <v>13</v>
      </c>
      <c r="B25" s="89" t="s">
        <v>129</v>
      </c>
      <c r="C25" s="77" t="s">
        <v>28</v>
      </c>
      <c r="D25" s="77"/>
      <c r="E25" s="78">
        <v>0</v>
      </c>
      <c r="F25" s="85"/>
      <c r="G25" s="80"/>
    </row>
    <row r="26" spans="1:7" ht="14.15" x14ac:dyDescent="0.3">
      <c r="A26" s="76">
        <f t="shared" si="1"/>
        <v>14</v>
      </c>
      <c r="B26" s="89" t="s">
        <v>306</v>
      </c>
      <c r="C26" s="77" t="s">
        <v>28</v>
      </c>
      <c r="D26" s="77"/>
      <c r="E26" s="78"/>
      <c r="F26" s="79">
        <v>0</v>
      </c>
      <c r="G26" s="80"/>
    </row>
    <row r="27" spans="1:7" ht="14.15" x14ac:dyDescent="0.3">
      <c r="A27" s="76">
        <f t="shared" si="1"/>
        <v>15</v>
      </c>
      <c r="B27" s="89" t="s">
        <v>307</v>
      </c>
      <c r="C27" s="77" t="s">
        <v>28</v>
      </c>
      <c r="D27" s="77"/>
      <c r="E27" s="78"/>
      <c r="F27" s="79">
        <v>0</v>
      </c>
      <c r="G27" s="80"/>
    </row>
    <row r="28" spans="1:7" ht="24.9" x14ac:dyDescent="0.3">
      <c r="A28" s="76">
        <f t="shared" si="1"/>
        <v>16</v>
      </c>
      <c r="B28" s="89" t="s">
        <v>308</v>
      </c>
      <c r="C28" s="77" t="s">
        <v>28</v>
      </c>
      <c r="D28" s="77"/>
      <c r="E28" s="78"/>
      <c r="F28" s="79">
        <v>0</v>
      </c>
      <c r="G28" s="80"/>
    </row>
    <row r="29" spans="1:7" ht="24.9" x14ac:dyDescent="0.3">
      <c r="A29" s="76">
        <f t="shared" si="1"/>
        <v>17</v>
      </c>
      <c r="B29" s="89" t="s">
        <v>309</v>
      </c>
      <c r="C29" s="77" t="s">
        <v>28</v>
      </c>
      <c r="D29" s="77"/>
      <c r="E29" s="78">
        <v>0</v>
      </c>
      <c r="F29" s="85"/>
      <c r="G29" s="80"/>
    </row>
    <row r="30" spans="1:7" ht="14.15" x14ac:dyDescent="0.3">
      <c r="A30" s="76">
        <f t="shared" si="1"/>
        <v>18</v>
      </c>
      <c r="B30" s="89" t="s">
        <v>310</v>
      </c>
      <c r="C30" s="77" t="s">
        <v>28</v>
      </c>
      <c r="D30" s="77"/>
      <c r="E30" s="78"/>
      <c r="F30" s="79">
        <v>0</v>
      </c>
      <c r="G30" s="80"/>
    </row>
    <row r="31" spans="1:7" ht="14.15" x14ac:dyDescent="0.3">
      <c r="A31" s="76">
        <f t="shared" si="1"/>
        <v>19</v>
      </c>
      <c r="B31" s="89" t="s">
        <v>311</v>
      </c>
      <c r="C31" s="77" t="s">
        <v>28</v>
      </c>
      <c r="D31" s="77"/>
      <c r="E31" s="78"/>
      <c r="F31" s="79">
        <v>0</v>
      </c>
      <c r="G31" s="80"/>
    </row>
    <row r="32" spans="1:7" ht="14.15" x14ac:dyDescent="0.3">
      <c r="A32" s="76">
        <f t="shared" si="1"/>
        <v>20</v>
      </c>
      <c r="B32" s="89" t="s">
        <v>312</v>
      </c>
      <c r="C32" s="77" t="s">
        <v>28</v>
      </c>
      <c r="D32" s="77"/>
      <c r="E32" s="78"/>
      <c r="F32" s="79">
        <v>0</v>
      </c>
      <c r="G32" s="80"/>
    </row>
    <row r="33" spans="1:7" ht="14.15" x14ac:dyDescent="0.3">
      <c r="A33" s="76">
        <f t="shared" si="1"/>
        <v>21</v>
      </c>
      <c r="B33" s="89" t="s">
        <v>86</v>
      </c>
      <c r="C33" s="77" t="s">
        <v>28</v>
      </c>
      <c r="D33" s="77"/>
      <c r="E33" s="78"/>
      <c r="F33" s="79">
        <v>0</v>
      </c>
      <c r="G33" s="80"/>
    </row>
    <row r="34" spans="1:7" ht="14.15" x14ac:dyDescent="0.3">
      <c r="A34" s="76">
        <f t="shared" si="1"/>
        <v>22</v>
      </c>
      <c r="B34" s="89" t="s">
        <v>384</v>
      </c>
      <c r="C34" s="77" t="s">
        <v>28</v>
      </c>
      <c r="D34" s="77"/>
      <c r="E34" s="78"/>
      <c r="F34" s="79">
        <v>0</v>
      </c>
      <c r="G34" s="80"/>
    </row>
    <row r="35" spans="1:7" ht="14.15" x14ac:dyDescent="0.3">
      <c r="A35" s="76">
        <f t="shared" si="1"/>
        <v>23</v>
      </c>
      <c r="B35" s="89" t="s">
        <v>313</v>
      </c>
      <c r="C35" s="77" t="s">
        <v>28</v>
      </c>
      <c r="D35" s="77"/>
      <c r="E35" s="78"/>
      <c r="F35" s="79">
        <v>0</v>
      </c>
      <c r="G35" s="80"/>
    </row>
    <row r="36" spans="1:7" ht="14.15" x14ac:dyDescent="0.3">
      <c r="A36" s="76">
        <f t="shared" si="1"/>
        <v>24</v>
      </c>
      <c r="B36" s="89" t="s">
        <v>314</v>
      </c>
      <c r="C36" s="77" t="s">
        <v>28</v>
      </c>
      <c r="D36" s="77"/>
      <c r="E36" s="78"/>
      <c r="F36" s="79">
        <v>0</v>
      </c>
      <c r="G36" s="80"/>
    </row>
    <row r="37" spans="1:7" ht="14.15" x14ac:dyDescent="0.3">
      <c r="A37" s="76">
        <f t="shared" si="1"/>
        <v>25</v>
      </c>
      <c r="B37" s="89" t="s">
        <v>315</v>
      </c>
      <c r="C37" s="86" t="s">
        <v>28</v>
      </c>
      <c r="D37" s="77"/>
      <c r="E37" s="78"/>
      <c r="F37" s="87">
        <v>0</v>
      </c>
      <c r="G37" s="80"/>
    </row>
    <row r="38" spans="1:7" ht="14.15" x14ac:dyDescent="0.3">
      <c r="A38" s="76">
        <f t="shared" si="1"/>
        <v>26</v>
      </c>
      <c r="B38" s="89" t="s">
        <v>316</v>
      </c>
      <c r="C38" s="86"/>
      <c r="D38" s="77"/>
      <c r="E38" s="78"/>
      <c r="F38" s="87"/>
      <c r="G38" s="80"/>
    </row>
    <row r="39" spans="1:7" ht="14.15" x14ac:dyDescent="0.3">
      <c r="A39" s="76">
        <f t="shared" si="1"/>
        <v>27</v>
      </c>
      <c r="B39" s="89" t="s">
        <v>317</v>
      </c>
      <c r="C39" s="77" t="s">
        <v>28</v>
      </c>
      <c r="D39" s="77"/>
      <c r="E39" s="78"/>
      <c r="F39" s="79">
        <v>0</v>
      </c>
      <c r="G39" s="80"/>
    </row>
    <row r="40" spans="1:7" ht="14.15" x14ac:dyDescent="0.3">
      <c r="A40" s="76">
        <f t="shared" si="1"/>
        <v>28</v>
      </c>
      <c r="B40" s="89" t="s">
        <v>318</v>
      </c>
      <c r="C40" s="77" t="s">
        <v>28</v>
      </c>
      <c r="D40" s="77"/>
      <c r="E40" s="78"/>
      <c r="F40" s="79">
        <v>0</v>
      </c>
      <c r="G40" s="80"/>
    </row>
    <row r="41" spans="1:7" ht="14.15" x14ac:dyDescent="0.3">
      <c r="A41" s="76">
        <f t="shared" si="1"/>
        <v>29</v>
      </c>
      <c r="B41" s="89" t="s">
        <v>385</v>
      </c>
      <c r="C41" s="77" t="s">
        <v>28</v>
      </c>
      <c r="D41" s="77"/>
      <c r="E41" s="78"/>
      <c r="F41" s="79">
        <v>0</v>
      </c>
      <c r="G41" s="80"/>
    </row>
    <row r="42" spans="1:7" ht="14.15" x14ac:dyDescent="0.3">
      <c r="A42" s="71"/>
      <c r="B42" s="88" t="s">
        <v>319</v>
      </c>
      <c r="C42" s="72"/>
      <c r="D42" s="72"/>
      <c r="E42" s="73"/>
      <c r="F42" s="74"/>
      <c r="G42" s="75"/>
    </row>
    <row r="43" spans="1:7" ht="49.75" x14ac:dyDescent="0.3">
      <c r="A43" s="76">
        <f>+A41+1</f>
        <v>30</v>
      </c>
      <c r="B43" s="89" t="s">
        <v>320</v>
      </c>
      <c r="C43" s="77" t="s">
        <v>28</v>
      </c>
      <c r="D43" s="77"/>
      <c r="E43" s="78"/>
      <c r="F43" s="79">
        <v>0</v>
      </c>
      <c r="G43" s="80"/>
    </row>
    <row r="44" spans="1:7" ht="14.15" x14ac:dyDescent="0.3">
      <c r="A44" s="81"/>
      <c r="B44" s="90" t="s">
        <v>89</v>
      </c>
      <c r="C44" s="101"/>
      <c r="D44" s="102"/>
      <c r="E44" s="102"/>
      <c r="F44" s="103"/>
      <c r="G44" s="82"/>
    </row>
    <row r="45" spans="1:7" ht="49.75" x14ac:dyDescent="0.3">
      <c r="A45" s="76">
        <f>+A43+1</f>
        <v>31</v>
      </c>
      <c r="B45" s="89" t="s">
        <v>123</v>
      </c>
      <c r="C45" s="77" t="s">
        <v>28</v>
      </c>
      <c r="D45" s="77"/>
      <c r="E45" s="78"/>
      <c r="F45" s="79">
        <v>0</v>
      </c>
      <c r="G45" s="80"/>
    </row>
    <row r="46" spans="1:7" ht="62.15" x14ac:dyDescent="0.3">
      <c r="A46" s="76">
        <f>+A45+1</f>
        <v>32</v>
      </c>
      <c r="B46" s="89" t="s">
        <v>124</v>
      </c>
      <c r="C46" s="77" t="s">
        <v>28</v>
      </c>
      <c r="D46" s="77"/>
      <c r="E46" s="78"/>
      <c r="F46" s="79">
        <v>0</v>
      </c>
      <c r="G46" s="80"/>
    </row>
    <row r="47" spans="1:7" ht="37.299999999999997" x14ac:dyDescent="0.3">
      <c r="A47" s="76">
        <f>+A46+1</f>
        <v>33</v>
      </c>
      <c r="B47" s="89" t="s">
        <v>125</v>
      </c>
      <c r="C47" s="77" t="s">
        <v>28</v>
      </c>
      <c r="D47" s="77"/>
      <c r="E47" s="78"/>
      <c r="F47" s="79">
        <v>0</v>
      </c>
      <c r="G47" s="80"/>
    </row>
    <row r="48" spans="1:7" ht="37.299999999999997" x14ac:dyDescent="0.3">
      <c r="A48" s="76">
        <f>+A47+1</f>
        <v>34</v>
      </c>
      <c r="B48" s="89" t="s">
        <v>126</v>
      </c>
      <c r="C48" s="77" t="s">
        <v>28</v>
      </c>
      <c r="D48" s="77"/>
      <c r="E48" s="78"/>
      <c r="F48" s="79">
        <v>0</v>
      </c>
      <c r="G48" s="80"/>
    </row>
    <row r="49" spans="1:7" ht="24.9" x14ac:dyDescent="0.3">
      <c r="A49" s="76">
        <f t="shared" ref="A49:A52" si="2">+A48+1</f>
        <v>35</v>
      </c>
      <c r="B49" s="89" t="s">
        <v>127</v>
      </c>
      <c r="C49" s="77" t="s">
        <v>28</v>
      </c>
      <c r="D49" s="77"/>
      <c r="E49" s="78"/>
      <c r="F49" s="79">
        <v>0</v>
      </c>
      <c r="G49" s="80"/>
    </row>
    <row r="50" spans="1:7" ht="87" x14ac:dyDescent="0.3">
      <c r="A50" s="76">
        <f t="shared" si="2"/>
        <v>36</v>
      </c>
      <c r="B50" s="89" t="s">
        <v>128</v>
      </c>
      <c r="C50" s="77" t="s">
        <v>28</v>
      </c>
      <c r="D50" s="77"/>
      <c r="E50" s="78"/>
      <c r="F50" s="79">
        <v>0</v>
      </c>
      <c r="G50" s="80"/>
    </row>
    <row r="51" spans="1:7" ht="24.9" x14ac:dyDescent="0.3">
      <c r="A51" s="76">
        <f t="shared" si="2"/>
        <v>37</v>
      </c>
      <c r="B51" s="89" t="s">
        <v>192</v>
      </c>
      <c r="C51" s="77" t="s">
        <v>28</v>
      </c>
      <c r="D51" s="77"/>
      <c r="E51" s="78"/>
      <c r="F51" s="79">
        <v>0</v>
      </c>
      <c r="G51" s="80"/>
    </row>
    <row r="52" spans="1:7" ht="24.9" x14ac:dyDescent="0.3">
      <c r="A52" s="76">
        <f t="shared" si="2"/>
        <v>38</v>
      </c>
      <c r="B52" s="89" t="s">
        <v>321</v>
      </c>
      <c r="C52" s="77" t="s">
        <v>28</v>
      </c>
      <c r="D52" s="77"/>
      <c r="E52" s="78"/>
      <c r="F52" s="79">
        <v>0</v>
      </c>
      <c r="G52" s="80"/>
    </row>
    <row r="53" spans="1:7" ht="14.15" x14ac:dyDescent="0.3">
      <c r="A53" s="71"/>
      <c r="B53" s="88" t="s">
        <v>322</v>
      </c>
      <c r="C53" s="72"/>
      <c r="D53" s="72"/>
      <c r="E53" s="73"/>
      <c r="F53" s="74"/>
      <c r="G53" s="75"/>
    </row>
    <row r="54" spans="1:7" ht="49.75" x14ac:dyDescent="0.3">
      <c r="A54" s="76">
        <f>+A52+1</f>
        <v>39</v>
      </c>
      <c r="B54" s="89" t="s">
        <v>323</v>
      </c>
      <c r="C54" s="77" t="s">
        <v>28</v>
      </c>
      <c r="D54" s="77"/>
      <c r="E54" s="78"/>
      <c r="F54" s="79">
        <v>0</v>
      </c>
      <c r="G54" s="80"/>
    </row>
    <row r="55" spans="1:7" ht="14.15" x14ac:dyDescent="0.3">
      <c r="A55" s="81"/>
      <c r="B55" s="90" t="s">
        <v>90</v>
      </c>
      <c r="C55" s="101"/>
      <c r="D55" s="102"/>
      <c r="E55" s="102"/>
      <c r="F55" s="103"/>
      <c r="G55" s="82"/>
    </row>
    <row r="56" spans="1:7" ht="14.15" x14ac:dyDescent="0.3">
      <c r="A56" s="81"/>
      <c r="B56" s="90" t="s">
        <v>324</v>
      </c>
      <c r="C56" s="101"/>
      <c r="D56" s="102"/>
      <c r="E56" s="102"/>
      <c r="F56" s="103"/>
      <c r="G56" s="82"/>
    </row>
    <row r="57" spans="1:7" ht="24.9" x14ac:dyDescent="0.3">
      <c r="A57" s="76">
        <f>+A54+1</f>
        <v>40</v>
      </c>
      <c r="B57" s="89" t="s">
        <v>257</v>
      </c>
      <c r="C57" s="77" t="s">
        <v>28</v>
      </c>
      <c r="D57" s="77"/>
      <c r="E57" s="78"/>
      <c r="F57" s="79">
        <v>0</v>
      </c>
      <c r="G57" s="80"/>
    </row>
    <row r="58" spans="1:7" ht="14.15" x14ac:dyDescent="0.3">
      <c r="A58" s="71"/>
      <c r="B58" s="88" t="s">
        <v>325</v>
      </c>
      <c r="C58" s="72"/>
      <c r="D58" s="72"/>
      <c r="E58" s="73"/>
      <c r="F58" s="74"/>
      <c r="G58" s="75"/>
    </row>
    <row r="59" spans="1:7" ht="14.15" x14ac:dyDescent="0.3">
      <c r="A59" s="76">
        <f>+A57+1</f>
        <v>41</v>
      </c>
      <c r="B59" s="89" t="s">
        <v>326</v>
      </c>
      <c r="C59" s="77" t="s">
        <v>28</v>
      </c>
      <c r="D59" s="77"/>
      <c r="E59" s="78"/>
      <c r="F59" s="79">
        <v>0</v>
      </c>
      <c r="G59" s="80"/>
    </row>
    <row r="60" spans="1:7" ht="37.299999999999997" x14ac:dyDescent="0.3">
      <c r="A60" s="76">
        <f>+A59+1</f>
        <v>42</v>
      </c>
      <c r="B60" s="89" t="s">
        <v>327</v>
      </c>
      <c r="C60" s="77" t="s">
        <v>28</v>
      </c>
      <c r="D60" s="77"/>
      <c r="E60" s="78"/>
      <c r="F60" s="79">
        <v>0</v>
      </c>
      <c r="G60" s="80"/>
    </row>
    <row r="61" spans="1:7" ht="14.15" x14ac:dyDescent="0.3">
      <c r="A61" s="76">
        <f t="shared" ref="A61:A64" si="3">+A60+1</f>
        <v>43</v>
      </c>
      <c r="B61" s="89" t="s">
        <v>84</v>
      </c>
      <c r="C61" s="77" t="s">
        <v>28</v>
      </c>
      <c r="D61" s="77"/>
      <c r="E61" s="78"/>
      <c r="F61" s="79">
        <v>0</v>
      </c>
      <c r="G61" s="80"/>
    </row>
    <row r="62" spans="1:7" ht="14.15" x14ac:dyDescent="0.3">
      <c r="A62" s="76">
        <f t="shared" si="3"/>
        <v>44</v>
      </c>
      <c r="B62" s="89" t="s">
        <v>379</v>
      </c>
      <c r="C62" s="77" t="s">
        <v>28</v>
      </c>
      <c r="D62" s="77"/>
      <c r="E62" s="78"/>
      <c r="F62" s="79">
        <v>0</v>
      </c>
      <c r="G62" s="80"/>
    </row>
    <row r="63" spans="1:7" ht="14.15" x14ac:dyDescent="0.3">
      <c r="A63" s="76">
        <f t="shared" si="3"/>
        <v>45</v>
      </c>
      <c r="B63" s="89" t="s">
        <v>328</v>
      </c>
      <c r="C63" s="77" t="s">
        <v>28</v>
      </c>
      <c r="D63" s="77"/>
      <c r="E63" s="78"/>
      <c r="F63" s="79">
        <v>0</v>
      </c>
      <c r="G63" s="80"/>
    </row>
    <row r="64" spans="1:7" ht="24.9" x14ac:dyDescent="0.3">
      <c r="A64" s="76">
        <f t="shared" si="3"/>
        <v>46</v>
      </c>
      <c r="B64" s="89" t="s">
        <v>329</v>
      </c>
      <c r="C64" s="77" t="s">
        <v>28</v>
      </c>
      <c r="D64" s="77"/>
      <c r="E64" s="78"/>
      <c r="F64" s="79">
        <v>0</v>
      </c>
      <c r="G64" s="80"/>
    </row>
    <row r="65" spans="1:7" ht="14.15" x14ac:dyDescent="0.3">
      <c r="A65" s="71"/>
      <c r="B65" s="88" t="s">
        <v>330</v>
      </c>
      <c r="C65" s="72"/>
      <c r="D65" s="72"/>
      <c r="E65" s="73"/>
      <c r="F65" s="74"/>
      <c r="G65" s="75"/>
    </row>
    <row r="66" spans="1:7" ht="37.299999999999997" x14ac:dyDescent="0.3">
      <c r="A66" s="76">
        <f>+A64+1</f>
        <v>47</v>
      </c>
      <c r="B66" s="89" t="s">
        <v>331</v>
      </c>
      <c r="C66" s="77"/>
      <c r="D66" s="77"/>
      <c r="E66" s="78"/>
      <c r="F66" s="79">
        <v>0</v>
      </c>
      <c r="G66" s="80"/>
    </row>
    <row r="67" spans="1:7" ht="14.15" x14ac:dyDescent="0.3">
      <c r="A67" s="76">
        <f>+A66+1</f>
        <v>48</v>
      </c>
      <c r="B67" s="89" t="s">
        <v>332</v>
      </c>
      <c r="C67" s="77" t="s">
        <v>28</v>
      </c>
      <c r="D67" s="77"/>
      <c r="E67" s="78"/>
      <c r="F67" s="79">
        <v>0</v>
      </c>
      <c r="G67" s="80"/>
    </row>
    <row r="68" spans="1:7" ht="14.15" x14ac:dyDescent="0.3">
      <c r="A68" s="76">
        <f t="shared" ref="A68:A74" si="4">+A67+1</f>
        <v>49</v>
      </c>
      <c r="B68" s="89" t="s">
        <v>333</v>
      </c>
      <c r="C68" s="77" t="s">
        <v>28</v>
      </c>
      <c r="D68" s="77"/>
      <c r="E68" s="78"/>
      <c r="F68" s="79">
        <v>0</v>
      </c>
      <c r="G68" s="80"/>
    </row>
    <row r="69" spans="1:7" ht="14.15" x14ac:dyDescent="0.3">
      <c r="A69" s="76">
        <f t="shared" si="4"/>
        <v>50</v>
      </c>
      <c r="B69" s="89" t="s">
        <v>334</v>
      </c>
      <c r="C69" s="77" t="s">
        <v>28</v>
      </c>
      <c r="D69" s="77"/>
      <c r="E69" s="78"/>
      <c r="F69" s="79">
        <v>0</v>
      </c>
      <c r="G69" s="80"/>
    </row>
    <row r="70" spans="1:7" ht="14.15" x14ac:dyDescent="0.3">
      <c r="A70" s="76">
        <f t="shared" si="4"/>
        <v>51</v>
      </c>
      <c r="B70" s="89" t="s">
        <v>335</v>
      </c>
      <c r="C70" s="77" t="s">
        <v>28</v>
      </c>
      <c r="D70" s="77"/>
      <c r="E70" s="78"/>
      <c r="F70" s="79">
        <v>0</v>
      </c>
      <c r="G70" s="80"/>
    </row>
    <row r="71" spans="1:7" ht="14.15" x14ac:dyDescent="0.3">
      <c r="A71" s="76">
        <f t="shared" si="4"/>
        <v>52</v>
      </c>
      <c r="B71" s="89" t="s">
        <v>336</v>
      </c>
      <c r="C71" s="77" t="s">
        <v>28</v>
      </c>
      <c r="D71" s="77"/>
      <c r="E71" s="78"/>
      <c r="F71" s="79">
        <v>0</v>
      </c>
      <c r="G71" s="80"/>
    </row>
    <row r="72" spans="1:7" ht="14.15" x14ac:dyDescent="0.3">
      <c r="A72" s="76">
        <f t="shared" si="4"/>
        <v>53</v>
      </c>
      <c r="B72" s="89" t="s">
        <v>337</v>
      </c>
      <c r="C72" s="77" t="s">
        <v>28</v>
      </c>
      <c r="D72" s="77"/>
      <c r="E72" s="78"/>
      <c r="F72" s="79">
        <v>0</v>
      </c>
      <c r="G72" s="80"/>
    </row>
    <row r="73" spans="1:7" ht="14.15" x14ac:dyDescent="0.3">
      <c r="A73" s="76">
        <f t="shared" si="4"/>
        <v>54</v>
      </c>
      <c r="B73" s="89" t="s">
        <v>338</v>
      </c>
      <c r="C73" s="77" t="s">
        <v>28</v>
      </c>
      <c r="D73" s="77"/>
      <c r="E73" s="78"/>
      <c r="F73" s="79">
        <v>0</v>
      </c>
      <c r="G73" s="80"/>
    </row>
    <row r="74" spans="1:7" ht="136.75" x14ac:dyDescent="0.3">
      <c r="A74" s="76">
        <f t="shared" si="4"/>
        <v>55</v>
      </c>
      <c r="B74" s="89" t="s">
        <v>387</v>
      </c>
      <c r="C74" s="77" t="s">
        <v>28</v>
      </c>
      <c r="D74" s="77"/>
      <c r="E74" s="78"/>
      <c r="F74" s="79">
        <v>0</v>
      </c>
      <c r="G74" s="80"/>
    </row>
    <row r="75" spans="1:7" ht="14.15" x14ac:dyDescent="0.3">
      <c r="A75" s="71"/>
      <c r="B75" s="88" t="s">
        <v>386</v>
      </c>
      <c r="C75" s="72"/>
      <c r="D75" s="72"/>
      <c r="E75" s="73"/>
      <c r="F75" s="74"/>
      <c r="G75" s="75"/>
    </row>
    <row r="76" spans="1:7" ht="24.9" x14ac:dyDescent="0.3">
      <c r="A76" s="76">
        <f>+A74+1</f>
        <v>56</v>
      </c>
      <c r="B76" s="89" t="s">
        <v>85</v>
      </c>
      <c r="C76" s="77" t="s">
        <v>28</v>
      </c>
      <c r="D76" s="77"/>
      <c r="E76" s="78"/>
      <c r="F76" s="79">
        <v>0</v>
      </c>
      <c r="G76" s="80"/>
    </row>
    <row r="77" spans="1:7" ht="24.9" x14ac:dyDescent="0.3">
      <c r="A77" s="76">
        <f>+A76+1</f>
        <v>57</v>
      </c>
      <c r="B77" s="89" t="s">
        <v>339</v>
      </c>
      <c r="C77" s="77" t="s">
        <v>28</v>
      </c>
      <c r="D77" s="77"/>
      <c r="E77" s="78"/>
      <c r="F77" s="79">
        <v>0</v>
      </c>
      <c r="G77" s="80"/>
    </row>
    <row r="78" spans="1:7" ht="14.15" x14ac:dyDescent="0.3">
      <c r="A78" s="76">
        <f t="shared" ref="A78:A83" si="5">+A77+1</f>
        <v>58</v>
      </c>
      <c r="B78" s="89" t="s">
        <v>340</v>
      </c>
      <c r="C78" s="77" t="s">
        <v>28</v>
      </c>
      <c r="D78" s="77"/>
      <c r="E78" s="78"/>
      <c r="F78" s="79">
        <v>0</v>
      </c>
      <c r="G78" s="80"/>
    </row>
    <row r="79" spans="1:7" ht="14.15" x14ac:dyDescent="0.3">
      <c r="A79" s="76">
        <f t="shared" si="5"/>
        <v>59</v>
      </c>
      <c r="B79" s="89" t="s">
        <v>341</v>
      </c>
      <c r="C79" s="77" t="s">
        <v>28</v>
      </c>
      <c r="D79" s="77"/>
      <c r="E79" s="78"/>
      <c r="F79" s="79">
        <v>0</v>
      </c>
      <c r="G79" s="80"/>
    </row>
    <row r="80" spans="1:7" ht="14.15" x14ac:dyDescent="0.3">
      <c r="A80" s="76">
        <f t="shared" si="5"/>
        <v>60</v>
      </c>
      <c r="B80" s="89" t="s">
        <v>193</v>
      </c>
      <c r="C80" s="77" t="s">
        <v>28</v>
      </c>
      <c r="D80" s="77"/>
      <c r="E80" s="78"/>
      <c r="F80" s="79">
        <v>0</v>
      </c>
      <c r="G80" s="80"/>
    </row>
    <row r="81" spans="1:7" ht="24.9" x14ac:dyDescent="0.3">
      <c r="A81" s="76">
        <f t="shared" si="5"/>
        <v>61</v>
      </c>
      <c r="B81" s="89" t="s">
        <v>342</v>
      </c>
      <c r="C81" s="77" t="s">
        <v>28</v>
      </c>
      <c r="D81" s="77"/>
      <c r="E81" s="78"/>
      <c r="F81" s="79">
        <v>0</v>
      </c>
      <c r="G81" s="80"/>
    </row>
    <row r="82" spans="1:7" ht="24.9" x14ac:dyDescent="0.3">
      <c r="A82" s="76">
        <f t="shared" si="5"/>
        <v>62</v>
      </c>
      <c r="B82" s="89" t="s">
        <v>343</v>
      </c>
      <c r="C82" s="77" t="s">
        <v>28</v>
      </c>
      <c r="D82" s="77"/>
      <c r="E82" s="78"/>
      <c r="F82" s="79">
        <v>0</v>
      </c>
      <c r="G82" s="80"/>
    </row>
    <row r="83" spans="1:7" ht="14.15" x14ac:dyDescent="0.3">
      <c r="A83" s="76">
        <f t="shared" si="5"/>
        <v>63</v>
      </c>
      <c r="B83" s="89" t="s">
        <v>172</v>
      </c>
      <c r="C83" s="77" t="s">
        <v>28</v>
      </c>
      <c r="D83" s="77"/>
      <c r="E83" s="78"/>
      <c r="F83" s="79">
        <v>0</v>
      </c>
      <c r="G83" s="80"/>
    </row>
    <row r="84" spans="1:7" ht="14.15" x14ac:dyDescent="0.3">
      <c r="A84" s="71"/>
      <c r="B84" s="88" t="s">
        <v>344</v>
      </c>
      <c r="C84" s="72"/>
      <c r="D84" s="72"/>
      <c r="E84" s="73"/>
      <c r="F84" s="74"/>
      <c r="G84" s="75"/>
    </row>
    <row r="85" spans="1:7" ht="37.299999999999997" x14ac:dyDescent="0.3">
      <c r="A85" s="76">
        <f>+A82+1</f>
        <v>63</v>
      </c>
      <c r="B85" s="89" t="s">
        <v>171</v>
      </c>
      <c r="C85" s="86" t="s">
        <v>28</v>
      </c>
      <c r="D85" s="77"/>
      <c r="E85" s="78"/>
      <c r="F85" s="87">
        <v>0</v>
      </c>
      <c r="G85" s="80"/>
    </row>
    <row r="86" spans="1:7" ht="14.15" x14ac:dyDescent="0.3">
      <c r="A86" s="76"/>
      <c r="B86" s="89" t="s">
        <v>345</v>
      </c>
      <c r="C86" s="82"/>
      <c r="D86" s="82"/>
      <c r="E86" s="82"/>
      <c r="F86" s="82"/>
      <c r="G86" s="82"/>
    </row>
    <row r="87" spans="1:7" ht="14.15" x14ac:dyDescent="0.3">
      <c r="A87" s="76"/>
      <c r="B87" s="90" t="s">
        <v>346</v>
      </c>
      <c r="C87" s="101"/>
      <c r="D87" s="102"/>
      <c r="E87" s="102"/>
      <c r="F87" s="103"/>
      <c r="G87" s="82"/>
    </row>
    <row r="88" spans="1:7" ht="14.15" x14ac:dyDescent="0.3">
      <c r="A88" s="76"/>
      <c r="B88" s="90" t="s">
        <v>347</v>
      </c>
      <c r="C88" s="101"/>
      <c r="D88" s="102"/>
      <c r="E88" s="102"/>
      <c r="F88" s="103"/>
      <c r="G88" s="82"/>
    </row>
    <row r="89" spans="1:7" ht="14.15" x14ac:dyDescent="0.3">
      <c r="A89" s="76">
        <f>+A85+1</f>
        <v>64</v>
      </c>
      <c r="B89" s="89"/>
      <c r="C89" s="86" t="s">
        <v>28</v>
      </c>
      <c r="D89" s="77"/>
      <c r="E89" s="78"/>
      <c r="F89" s="87">
        <v>0</v>
      </c>
      <c r="G89" s="80"/>
    </row>
    <row r="90" spans="1:7" ht="14.15" x14ac:dyDescent="0.3">
      <c r="A90" s="71"/>
      <c r="B90" s="88" t="s">
        <v>348</v>
      </c>
      <c r="C90" s="72"/>
      <c r="D90" s="72"/>
      <c r="E90" s="73"/>
      <c r="F90" s="74"/>
      <c r="G90" s="75"/>
    </row>
    <row r="91" spans="1:7" ht="14.15" x14ac:dyDescent="0.3">
      <c r="A91" s="76">
        <f>+A89+1</f>
        <v>65</v>
      </c>
      <c r="B91" s="89" t="s">
        <v>349</v>
      </c>
      <c r="C91" s="77" t="s">
        <v>28</v>
      </c>
      <c r="D91" s="77"/>
      <c r="E91" s="78"/>
      <c r="F91" s="79">
        <v>0</v>
      </c>
      <c r="G91" s="80"/>
    </row>
    <row r="92" spans="1:7" ht="14.15" x14ac:dyDescent="0.3">
      <c r="A92" s="76">
        <f t="shared" ref="A92:A100" si="6">+A91+1</f>
        <v>66</v>
      </c>
      <c r="B92" s="89" t="s">
        <v>350</v>
      </c>
      <c r="C92" s="77" t="s">
        <v>28</v>
      </c>
      <c r="D92" s="77"/>
      <c r="E92" s="78"/>
      <c r="F92" s="79">
        <v>0</v>
      </c>
      <c r="G92" s="80"/>
    </row>
    <row r="93" spans="1:7" ht="14.15" x14ac:dyDescent="0.3">
      <c r="A93" s="76">
        <f t="shared" si="6"/>
        <v>67</v>
      </c>
      <c r="B93" s="89" t="s">
        <v>351</v>
      </c>
      <c r="C93" s="77" t="s">
        <v>28</v>
      </c>
      <c r="D93" s="77"/>
      <c r="E93" s="78"/>
      <c r="F93" s="79">
        <v>0</v>
      </c>
      <c r="G93" s="80"/>
    </row>
    <row r="94" spans="1:7" ht="24.9" x14ac:dyDescent="0.3">
      <c r="A94" s="76">
        <f t="shared" si="6"/>
        <v>68</v>
      </c>
      <c r="B94" s="89" t="s">
        <v>352</v>
      </c>
      <c r="C94" s="77" t="s">
        <v>28</v>
      </c>
      <c r="D94" s="77"/>
      <c r="E94" s="78"/>
      <c r="F94" s="79">
        <v>0</v>
      </c>
      <c r="G94" s="80"/>
    </row>
    <row r="95" spans="1:7" ht="14.15" x14ac:dyDescent="0.3">
      <c r="A95" s="76">
        <f t="shared" si="6"/>
        <v>69</v>
      </c>
      <c r="B95" s="89" t="s">
        <v>353</v>
      </c>
      <c r="C95" s="77" t="s">
        <v>28</v>
      </c>
      <c r="D95" s="77"/>
      <c r="E95" s="78"/>
      <c r="F95" s="79">
        <v>0</v>
      </c>
      <c r="G95" s="80"/>
    </row>
    <row r="96" spans="1:7" ht="24.9" x14ac:dyDescent="0.3">
      <c r="A96" s="76">
        <f t="shared" si="6"/>
        <v>70</v>
      </c>
      <c r="B96" s="89" t="s">
        <v>354</v>
      </c>
      <c r="C96" s="77" t="s">
        <v>28</v>
      </c>
      <c r="D96" s="77"/>
      <c r="E96" s="78"/>
      <c r="F96" s="79">
        <v>0</v>
      </c>
      <c r="G96" s="80"/>
    </row>
    <row r="97" spans="1:7" ht="14.15" x14ac:dyDescent="0.3">
      <c r="A97" s="76">
        <f t="shared" si="6"/>
        <v>71</v>
      </c>
      <c r="B97" s="89" t="s">
        <v>355</v>
      </c>
      <c r="C97" s="77" t="s">
        <v>28</v>
      </c>
      <c r="D97" s="77"/>
      <c r="E97" s="78"/>
      <c r="F97" s="87"/>
      <c r="G97" s="80"/>
    </row>
    <row r="98" spans="1:7" ht="14.15" x14ac:dyDescent="0.3">
      <c r="A98" s="76">
        <f t="shared" si="6"/>
        <v>72</v>
      </c>
      <c r="B98" s="89" t="s">
        <v>356</v>
      </c>
      <c r="C98" s="77" t="s">
        <v>28</v>
      </c>
      <c r="D98" s="77"/>
      <c r="E98" s="78"/>
      <c r="F98" s="87">
        <v>0</v>
      </c>
      <c r="G98" s="80"/>
    </row>
    <row r="99" spans="1:7" ht="24.9" x14ac:dyDescent="0.3">
      <c r="A99" s="76">
        <f t="shared" si="6"/>
        <v>73</v>
      </c>
      <c r="B99" s="89" t="s">
        <v>382</v>
      </c>
      <c r="C99" s="77" t="s">
        <v>28</v>
      </c>
      <c r="D99" s="77"/>
      <c r="E99" s="78"/>
      <c r="F99" s="87">
        <v>0</v>
      </c>
      <c r="G99" s="80"/>
    </row>
    <row r="100" spans="1:7" ht="14.15" x14ac:dyDescent="0.3">
      <c r="A100" s="76">
        <f t="shared" si="6"/>
        <v>74</v>
      </c>
      <c r="B100" s="89" t="s">
        <v>383</v>
      </c>
      <c r="C100" s="77" t="s">
        <v>28</v>
      </c>
      <c r="D100" s="77"/>
      <c r="E100" s="78"/>
      <c r="F100" s="87">
        <v>0</v>
      </c>
      <c r="G100" s="80"/>
    </row>
    <row r="101" spans="1:7" ht="14.15" x14ac:dyDescent="0.3">
      <c r="A101" s="76"/>
      <c r="B101" s="90" t="s">
        <v>357</v>
      </c>
      <c r="C101" s="101"/>
      <c r="D101" s="102"/>
      <c r="E101" s="102"/>
      <c r="F101" s="103"/>
      <c r="G101" s="82"/>
    </row>
    <row r="102" spans="1:7" ht="37.299999999999997" x14ac:dyDescent="0.3">
      <c r="A102" s="76">
        <f>+A100+1</f>
        <v>75</v>
      </c>
      <c r="B102" s="89" t="s">
        <v>154</v>
      </c>
      <c r="C102" s="77" t="s">
        <v>28</v>
      </c>
      <c r="D102" s="77"/>
      <c r="E102" s="78"/>
      <c r="F102" s="87">
        <v>0</v>
      </c>
      <c r="G102" s="80"/>
    </row>
    <row r="103" spans="1:7" ht="14.15" x14ac:dyDescent="0.3">
      <c r="A103" s="76"/>
      <c r="B103" s="90" t="s">
        <v>153</v>
      </c>
      <c r="C103" s="101"/>
      <c r="D103" s="102"/>
      <c r="E103" s="102"/>
      <c r="F103" s="103"/>
      <c r="G103" s="82"/>
    </row>
    <row r="104" spans="1:7" ht="37.299999999999997" x14ac:dyDescent="0.3">
      <c r="A104" s="76">
        <f>+A102+1</f>
        <v>76</v>
      </c>
      <c r="B104" s="89" t="s">
        <v>358</v>
      </c>
      <c r="C104" s="77" t="s">
        <v>28</v>
      </c>
      <c r="D104" s="77"/>
      <c r="E104" s="78"/>
      <c r="F104" s="79">
        <v>0</v>
      </c>
      <c r="G104" s="80"/>
    </row>
    <row r="105" spans="1:7" ht="14.15" x14ac:dyDescent="0.3">
      <c r="A105" s="71"/>
      <c r="B105" s="88" t="s">
        <v>359</v>
      </c>
      <c r="C105" s="72"/>
      <c r="D105" s="72"/>
      <c r="E105" s="73"/>
      <c r="F105" s="74"/>
      <c r="G105" s="75"/>
    </row>
    <row r="106" spans="1:7" ht="14.15" x14ac:dyDescent="0.3">
      <c r="A106" s="76">
        <f>+A104+1</f>
        <v>77</v>
      </c>
      <c r="B106" s="89" t="s">
        <v>258</v>
      </c>
      <c r="C106" s="77" t="s">
        <v>28</v>
      </c>
      <c r="D106" s="77"/>
      <c r="E106" s="78"/>
      <c r="F106" s="79">
        <v>0</v>
      </c>
      <c r="G106" s="80"/>
    </row>
    <row r="107" spans="1:7" ht="37.299999999999997" x14ac:dyDescent="0.3">
      <c r="A107" s="76">
        <f>+A106+1</f>
        <v>78</v>
      </c>
      <c r="B107" s="89" t="s">
        <v>360</v>
      </c>
      <c r="C107" s="77" t="s">
        <v>28</v>
      </c>
      <c r="D107" s="77"/>
      <c r="E107" s="78"/>
      <c r="F107" s="79">
        <v>0</v>
      </c>
      <c r="G107" s="80"/>
    </row>
    <row r="108" spans="1:7" ht="37.299999999999997" x14ac:dyDescent="0.3">
      <c r="A108" s="76">
        <f>+A107+1</f>
        <v>79</v>
      </c>
      <c r="B108" s="89" t="s">
        <v>361</v>
      </c>
      <c r="C108" s="77" t="s">
        <v>28</v>
      </c>
      <c r="D108" s="77"/>
      <c r="E108" s="78"/>
      <c r="F108" s="79">
        <v>0</v>
      </c>
      <c r="G108" s="80"/>
    </row>
    <row r="109" spans="1:7" ht="14.15" x14ac:dyDescent="0.3">
      <c r="A109" s="76">
        <f t="shared" ref="A109:A110" si="7">+A108+1</f>
        <v>80</v>
      </c>
      <c r="B109" s="89" t="s">
        <v>362</v>
      </c>
      <c r="C109" s="77" t="s">
        <v>28</v>
      </c>
      <c r="D109" s="77"/>
      <c r="E109" s="78"/>
      <c r="F109" s="79">
        <v>0</v>
      </c>
      <c r="G109" s="80"/>
    </row>
    <row r="110" spans="1:7" ht="14.15" x14ac:dyDescent="0.3">
      <c r="A110" s="76">
        <f t="shared" si="7"/>
        <v>81</v>
      </c>
      <c r="B110" s="89" t="s">
        <v>259</v>
      </c>
      <c r="C110" s="77" t="s">
        <v>28</v>
      </c>
      <c r="D110" s="77"/>
      <c r="E110" s="78"/>
      <c r="F110" s="79">
        <v>0</v>
      </c>
      <c r="G110" s="80"/>
    </row>
    <row r="111" spans="1:7" ht="14.15" x14ac:dyDescent="0.3">
      <c r="A111" s="71"/>
      <c r="B111" s="88" t="s">
        <v>363</v>
      </c>
      <c r="C111" s="72"/>
      <c r="D111" s="72"/>
      <c r="E111" s="73"/>
      <c r="F111" s="74"/>
      <c r="G111" s="75"/>
    </row>
    <row r="112" spans="1:7" ht="24.9" x14ac:dyDescent="0.3">
      <c r="A112" s="76">
        <f>+A110+1</f>
        <v>82</v>
      </c>
      <c r="B112" s="89" t="s">
        <v>364</v>
      </c>
      <c r="C112" s="77" t="s">
        <v>28</v>
      </c>
      <c r="D112" s="77"/>
      <c r="E112" s="78"/>
      <c r="F112" s="79">
        <v>0</v>
      </c>
      <c r="G112" s="80"/>
    </row>
    <row r="113" spans="1:7" ht="14.15" x14ac:dyDescent="0.3">
      <c r="A113" s="76">
        <f>+A112+1</f>
        <v>83</v>
      </c>
      <c r="B113" s="89" t="s">
        <v>365</v>
      </c>
      <c r="C113" s="77" t="s">
        <v>28</v>
      </c>
      <c r="D113" s="77"/>
      <c r="E113" s="78"/>
      <c r="F113" s="79">
        <v>0</v>
      </c>
      <c r="G113" s="80"/>
    </row>
    <row r="114" spans="1:7" ht="14.15" x14ac:dyDescent="0.3">
      <c r="A114" s="76">
        <f t="shared" ref="A114:A124" si="8">+A113+1</f>
        <v>84</v>
      </c>
      <c r="B114" s="89" t="s">
        <v>366</v>
      </c>
      <c r="C114" s="77" t="s">
        <v>28</v>
      </c>
      <c r="D114" s="77"/>
      <c r="E114" s="78"/>
      <c r="F114" s="79">
        <v>0</v>
      </c>
      <c r="G114" s="80"/>
    </row>
    <row r="115" spans="1:7" ht="14.15" x14ac:dyDescent="0.3">
      <c r="A115" s="76">
        <f t="shared" si="8"/>
        <v>85</v>
      </c>
      <c r="B115" s="89" t="s">
        <v>367</v>
      </c>
      <c r="C115" s="77" t="s">
        <v>28</v>
      </c>
      <c r="D115" s="77"/>
      <c r="E115" s="78"/>
      <c r="F115" s="79">
        <v>0</v>
      </c>
      <c r="G115" s="80"/>
    </row>
    <row r="116" spans="1:7" ht="14.15" x14ac:dyDescent="0.3">
      <c r="A116" s="76">
        <f t="shared" si="8"/>
        <v>86</v>
      </c>
      <c r="B116" s="89" t="s">
        <v>368</v>
      </c>
      <c r="C116" s="77" t="s">
        <v>28</v>
      </c>
      <c r="D116" s="77"/>
      <c r="E116" s="78"/>
      <c r="F116" s="79">
        <v>0</v>
      </c>
      <c r="G116" s="80"/>
    </row>
    <row r="117" spans="1:7" ht="14.15" x14ac:dyDescent="0.3">
      <c r="A117" s="76">
        <f t="shared" si="8"/>
        <v>87</v>
      </c>
      <c r="B117" s="89" t="s">
        <v>369</v>
      </c>
      <c r="C117" s="77" t="s">
        <v>28</v>
      </c>
      <c r="D117" s="77"/>
      <c r="E117" s="78"/>
      <c r="F117" s="79">
        <v>0</v>
      </c>
      <c r="G117" s="80"/>
    </row>
    <row r="118" spans="1:7" ht="14.15" x14ac:dyDescent="0.3">
      <c r="A118" s="76">
        <f t="shared" si="8"/>
        <v>88</v>
      </c>
      <c r="B118" s="89" t="s">
        <v>370</v>
      </c>
      <c r="C118" s="77" t="s">
        <v>28</v>
      </c>
      <c r="D118" s="77"/>
      <c r="E118" s="78"/>
      <c r="F118" s="79">
        <v>0</v>
      </c>
      <c r="G118" s="80"/>
    </row>
    <row r="119" spans="1:7" ht="14.15" x14ac:dyDescent="0.3">
      <c r="A119" s="76">
        <f t="shared" si="8"/>
        <v>89</v>
      </c>
      <c r="B119" s="89" t="s">
        <v>380</v>
      </c>
      <c r="C119" s="77" t="s">
        <v>28</v>
      </c>
      <c r="D119" s="77"/>
      <c r="E119" s="78"/>
      <c r="F119" s="79">
        <v>0</v>
      </c>
      <c r="G119" s="80"/>
    </row>
    <row r="120" spans="1:7" ht="14.15" x14ac:dyDescent="0.3">
      <c r="A120" s="76">
        <f t="shared" si="8"/>
        <v>90</v>
      </c>
      <c r="B120" s="89" t="s">
        <v>371</v>
      </c>
      <c r="C120" s="77" t="s">
        <v>28</v>
      </c>
      <c r="D120" s="77"/>
      <c r="E120" s="78"/>
      <c r="F120" s="79">
        <v>0</v>
      </c>
      <c r="G120" s="80"/>
    </row>
    <row r="121" spans="1:7" ht="24.9" x14ac:dyDescent="0.3">
      <c r="A121" s="76">
        <f t="shared" si="8"/>
        <v>91</v>
      </c>
      <c r="B121" s="89" t="s">
        <v>87</v>
      </c>
      <c r="C121" s="86" t="s">
        <v>28</v>
      </c>
      <c r="D121" s="77"/>
      <c r="E121" s="78">
        <v>0</v>
      </c>
      <c r="F121" s="85"/>
      <c r="G121" s="80"/>
    </row>
    <row r="122" spans="1:7" ht="24.9" x14ac:dyDescent="0.3">
      <c r="A122" s="76">
        <f t="shared" si="8"/>
        <v>92</v>
      </c>
      <c r="B122" s="89" t="s">
        <v>381</v>
      </c>
      <c r="C122" s="86" t="s">
        <v>28</v>
      </c>
      <c r="D122" s="77"/>
      <c r="E122" s="78">
        <v>0</v>
      </c>
      <c r="F122" s="85"/>
      <c r="G122" s="80"/>
    </row>
    <row r="123" spans="1:7" ht="14.15" x14ac:dyDescent="0.3">
      <c r="A123" s="76">
        <f t="shared" si="8"/>
        <v>93</v>
      </c>
      <c r="B123" s="89" t="s">
        <v>372</v>
      </c>
      <c r="C123" s="77" t="s">
        <v>28</v>
      </c>
      <c r="D123" s="77"/>
      <c r="E123" s="79"/>
      <c r="F123" s="79">
        <v>0</v>
      </c>
      <c r="G123" s="80"/>
    </row>
    <row r="124" spans="1:7" ht="14.15" x14ac:dyDescent="0.3">
      <c r="A124" s="76">
        <f t="shared" si="8"/>
        <v>94</v>
      </c>
      <c r="B124" s="89" t="s">
        <v>373</v>
      </c>
      <c r="C124" s="77" t="s">
        <v>28</v>
      </c>
      <c r="D124" s="77"/>
      <c r="E124" s="79"/>
      <c r="F124" s="79">
        <v>0</v>
      </c>
      <c r="G124" s="80"/>
    </row>
    <row r="125" spans="1:7" ht="14.15" x14ac:dyDescent="0.3">
      <c r="A125" s="76"/>
      <c r="B125" s="90" t="s">
        <v>374</v>
      </c>
      <c r="C125" s="77" t="s">
        <v>28</v>
      </c>
      <c r="D125" s="77"/>
      <c r="E125" s="79"/>
      <c r="F125" s="79">
        <v>0</v>
      </c>
      <c r="G125" s="80"/>
    </row>
    <row r="126" spans="1:7" ht="14.15" x14ac:dyDescent="0.3">
      <c r="A126" s="76"/>
      <c r="B126" s="90" t="s">
        <v>375</v>
      </c>
      <c r="C126" s="77" t="s">
        <v>28</v>
      </c>
      <c r="D126" s="77"/>
      <c r="E126" s="78">
        <v>0</v>
      </c>
      <c r="F126" s="85"/>
      <c r="G126" s="80"/>
    </row>
    <row r="127" spans="1:7" ht="14.15" x14ac:dyDescent="0.3">
      <c r="A127" s="76">
        <f>+A124+1</f>
        <v>95</v>
      </c>
      <c r="B127" s="89" t="s">
        <v>163</v>
      </c>
      <c r="C127" s="77" t="s">
        <v>28</v>
      </c>
      <c r="D127" s="77"/>
      <c r="E127" s="78"/>
      <c r="F127" s="79">
        <v>0</v>
      </c>
      <c r="G127" s="80"/>
    </row>
    <row r="128" spans="1:7" ht="12.55" customHeight="1" x14ac:dyDescent="0.3">
      <c r="A128" s="71">
        <v>2</v>
      </c>
      <c r="B128" s="88" t="s">
        <v>160</v>
      </c>
      <c r="C128" s="72"/>
      <c r="D128" s="72"/>
      <c r="E128" s="73"/>
      <c r="F128" s="74"/>
      <c r="G128" s="75"/>
    </row>
    <row r="129" spans="1:7" ht="24.9" x14ac:dyDescent="0.3">
      <c r="A129" s="91">
        <v>1</v>
      </c>
      <c r="B129" s="89" t="s">
        <v>108</v>
      </c>
      <c r="C129" s="77" t="s">
        <v>28</v>
      </c>
      <c r="D129" s="77"/>
      <c r="E129" s="79"/>
      <c r="F129" s="79">
        <v>0</v>
      </c>
      <c r="G129" s="80"/>
    </row>
    <row r="130" spans="1:7" ht="49.75" x14ac:dyDescent="0.3">
      <c r="A130" s="91">
        <f t="shared" ref="A130:A199" si="9">+A129+1</f>
        <v>2</v>
      </c>
      <c r="B130" s="89" t="s">
        <v>2</v>
      </c>
      <c r="C130" s="77" t="s">
        <v>28</v>
      </c>
      <c r="D130" s="77"/>
      <c r="E130" s="79"/>
      <c r="F130" s="79">
        <v>0</v>
      </c>
      <c r="G130" s="80"/>
    </row>
    <row r="131" spans="1:7" ht="24.9" x14ac:dyDescent="0.3">
      <c r="A131" s="91">
        <f t="shared" si="9"/>
        <v>3</v>
      </c>
      <c r="B131" s="89" t="s">
        <v>167</v>
      </c>
      <c r="C131" s="77" t="s">
        <v>28</v>
      </c>
      <c r="D131" s="77"/>
      <c r="E131" s="79"/>
      <c r="F131" s="79">
        <v>0</v>
      </c>
      <c r="G131" s="80"/>
    </row>
    <row r="132" spans="1:7" ht="37.299999999999997" x14ac:dyDescent="0.3">
      <c r="A132" s="91">
        <f t="shared" si="9"/>
        <v>4</v>
      </c>
      <c r="B132" s="89" t="s">
        <v>194</v>
      </c>
      <c r="C132" s="86" t="s">
        <v>28</v>
      </c>
      <c r="D132" s="77"/>
      <c r="E132" s="78">
        <v>0</v>
      </c>
      <c r="F132" s="85"/>
      <c r="G132" s="80"/>
    </row>
    <row r="133" spans="1:7" ht="37.299999999999997" x14ac:dyDescent="0.3">
      <c r="A133" s="91">
        <f t="shared" si="9"/>
        <v>5</v>
      </c>
      <c r="B133" s="89" t="s">
        <v>195</v>
      </c>
      <c r="C133" s="77" t="s">
        <v>28</v>
      </c>
      <c r="D133" s="77"/>
      <c r="E133" s="79"/>
      <c r="F133" s="79">
        <v>0</v>
      </c>
      <c r="G133" s="80"/>
    </row>
    <row r="134" spans="1:7" ht="37.299999999999997" x14ac:dyDescent="0.3">
      <c r="A134" s="91">
        <f t="shared" si="9"/>
        <v>6</v>
      </c>
      <c r="B134" s="89" t="s">
        <v>179</v>
      </c>
      <c r="C134" s="77" t="s">
        <v>28</v>
      </c>
      <c r="D134" s="77"/>
      <c r="E134" s="79"/>
      <c r="F134" s="79">
        <v>0</v>
      </c>
      <c r="G134" s="80"/>
    </row>
    <row r="135" spans="1:7" ht="62.15" x14ac:dyDescent="0.3">
      <c r="A135" s="91">
        <f t="shared" si="9"/>
        <v>7</v>
      </c>
      <c r="B135" s="89" t="s">
        <v>173</v>
      </c>
      <c r="C135" s="77" t="s">
        <v>28</v>
      </c>
      <c r="D135" s="77"/>
      <c r="E135" s="79"/>
      <c r="F135" s="79">
        <v>0</v>
      </c>
      <c r="G135" s="80"/>
    </row>
    <row r="136" spans="1:7" ht="62.15" x14ac:dyDescent="0.3">
      <c r="A136" s="91">
        <f t="shared" si="9"/>
        <v>8</v>
      </c>
      <c r="B136" s="89" t="s">
        <v>253</v>
      </c>
      <c r="C136" s="77" t="s">
        <v>28</v>
      </c>
      <c r="D136" s="77"/>
      <c r="E136" s="79"/>
      <c r="F136" s="79">
        <v>0</v>
      </c>
      <c r="G136" s="80"/>
    </row>
    <row r="137" spans="1:7" ht="24.9" x14ac:dyDescent="0.3">
      <c r="A137" s="91">
        <f t="shared" si="9"/>
        <v>9</v>
      </c>
      <c r="B137" s="89" t="s">
        <v>3</v>
      </c>
      <c r="C137" s="77" t="s">
        <v>28</v>
      </c>
      <c r="D137" s="77"/>
      <c r="E137" s="79"/>
      <c r="F137" s="79">
        <v>0</v>
      </c>
      <c r="G137" s="80"/>
    </row>
    <row r="138" spans="1:7" ht="49.75" x14ac:dyDescent="0.3">
      <c r="A138" s="91">
        <f t="shared" si="9"/>
        <v>10</v>
      </c>
      <c r="B138" s="89" t="s">
        <v>196</v>
      </c>
      <c r="C138" s="77" t="s">
        <v>28</v>
      </c>
      <c r="D138" s="77"/>
      <c r="E138" s="79"/>
      <c r="F138" s="79">
        <v>0</v>
      </c>
      <c r="G138" s="80"/>
    </row>
    <row r="139" spans="1:7" ht="49.75" x14ac:dyDescent="0.3">
      <c r="A139" s="91">
        <f t="shared" si="9"/>
        <v>11</v>
      </c>
      <c r="B139" s="89" t="s">
        <v>91</v>
      </c>
      <c r="C139" s="77" t="s">
        <v>28</v>
      </c>
      <c r="D139" s="77"/>
      <c r="E139" s="79"/>
      <c r="F139" s="79">
        <v>0</v>
      </c>
      <c r="G139" s="80"/>
    </row>
    <row r="140" spans="1:7" ht="24.9" x14ac:dyDescent="0.3">
      <c r="A140" s="91">
        <f t="shared" si="9"/>
        <v>12</v>
      </c>
      <c r="B140" s="89" t="s">
        <v>197</v>
      </c>
      <c r="C140" s="77" t="s">
        <v>28</v>
      </c>
      <c r="D140" s="77"/>
      <c r="E140" s="79"/>
      <c r="F140" s="79">
        <v>0</v>
      </c>
      <c r="G140" s="80"/>
    </row>
    <row r="141" spans="1:7" ht="87" x14ac:dyDescent="0.3">
      <c r="A141" s="91">
        <f t="shared" si="9"/>
        <v>13</v>
      </c>
      <c r="B141" s="89" t="s">
        <v>260</v>
      </c>
      <c r="C141" s="77" t="s">
        <v>28</v>
      </c>
      <c r="D141" s="77"/>
      <c r="E141" s="79"/>
      <c r="F141" s="79">
        <v>0</v>
      </c>
      <c r="G141" s="80"/>
    </row>
    <row r="142" spans="1:7" ht="24.9" x14ac:dyDescent="0.3">
      <c r="A142" s="91">
        <f t="shared" si="9"/>
        <v>14</v>
      </c>
      <c r="B142" s="89" t="s">
        <v>4</v>
      </c>
      <c r="C142" s="77" t="s">
        <v>28</v>
      </c>
      <c r="D142" s="77"/>
      <c r="E142" s="79"/>
      <c r="F142" s="79">
        <v>0</v>
      </c>
      <c r="G142" s="80"/>
    </row>
    <row r="143" spans="1:7" ht="24.9" x14ac:dyDescent="0.3">
      <c r="A143" s="91">
        <f t="shared" si="9"/>
        <v>15</v>
      </c>
      <c r="B143" s="89" t="s">
        <v>174</v>
      </c>
      <c r="C143" s="86" t="s">
        <v>28</v>
      </c>
      <c r="D143" s="77"/>
      <c r="E143" s="78">
        <v>0</v>
      </c>
      <c r="F143" s="85"/>
      <c r="G143" s="80"/>
    </row>
    <row r="144" spans="1:7" ht="24.9" x14ac:dyDescent="0.3">
      <c r="A144" s="91">
        <f t="shared" si="9"/>
        <v>16</v>
      </c>
      <c r="B144" s="89" t="s">
        <v>251</v>
      </c>
      <c r="C144" s="86" t="s">
        <v>28</v>
      </c>
      <c r="D144" s="77"/>
      <c r="E144" s="78">
        <v>0</v>
      </c>
      <c r="F144" s="85"/>
      <c r="G144" s="80"/>
    </row>
    <row r="145" spans="1:7" ht="14.15" x14ac:dyDescent="0.3">
      <c r="A145" s="91">
        <f t="shared" si="9"/>
        <v>17</v>
      </c>
      <c r="B145" s="89" t="s">
        <v>165</v>
      </c>
      <c r="C145" s="77" t="s">
        <v>28</v>
      </c>
      <c r="D145" s="77"/>
      <c r="E145" s="79"/>
      <c r="F145" s="79">
        <v>0</v>
      </c>
      <c r="G145" s="80"/>
    </row>
    <row r="146" spans="1:7" ht="24.9" x14ac:dyDescent="0.3">
      <c r="A146" s="91">
        <f t="shared" si="9"/>
        <v>18</v>
      </c>
      <c r="B146" s="89" t="s">
        <v>198</v>
      </c>
      <c r="C146" s="77" t="s">
        <v>28</v>
      </c>
      <c r="D146" s="77"/>
      <c r="E146" s="79"/>
      <c r="F146" s="79">
        <v>0</v>
      </c>
      <c r="G146" s="80"/>
    </row>
    <row r="147" spans="1:7" ht="37.299999999999997" x14ac:dyDescent="0.3">
      <c r="A147" s="91">
        <f t="shared" si="9"/>
        <v>19</v>
      </c>
      <c r="B147" s="89" t="s">
        <v>199</v>
      </c>
      <c r="C147" s="77" t="s">
        <v>28</v>
      </c>
      <c r="D147" s="77"/>
      <c r="E147" s="79"/>
      <c r="F147" s="79">
        <v>0</v>
      </c>
      <c r="G147" s="80"/>
    </row>
    <row r="148" spans="1:7" ht="24.9" x14ac:dyDescent="0.3">
      <c r="A148" s="91">
        <f t="shared" si="9"/>
        <v>20</v>
      </c>
      <c r="B148" s="89" t="s">
        <v>390</v>
      </c>
      <c r="C148" s="77" t="s">
        <v>28</v>
      </c>
      <c r="D148" s="77"/>
      <c r="E148" s="79"/>
      <c r="F148" s="79">
        <v>0</v>
      </c>
      <c r="G148" s="80"/>
    </row>
    <row r="149" spans="1:7" ht="49.75" x14ac:dyDescent="0.3">
      <c r="A149" s="91">
        <f t="shared" si="9"/>
        <v>21</v>
      </c>
      <c r="B149" s="89" t="s">
        <v>291</v>
      </c>
      <c r="C149" s="77" t="s">
        <v>28</v>
      </c>
      <c r="D149" s="77"/>
      <c r="E149" s="79"/>
      <c r="F149" s="79">
        <v>0</v>
      </c>
      <c r="G149" s="80"/>
    </row>
    <row r="150" spans="1:7" ht="24.9" x14ac:dyDescent="0.3">
      <c r="A150" s="91">
        <f t="shared" si="9"/>
        <v>22</v>
      </c>
      <c r="B150" s="89" t="s">
        <v>389</v>
      </c>
      <c r="C150" s="77" t="s">
        <v>28</v>
      </c>
      <c r="D150" s="77"/>
      <c r="E150" s="79"/>
      <c r="F150" s="79">
        <v>0</v>
      </c>
      <c r="G150" s="80"/>
    </row>
    <row r="151" spans="1:7" ht="49.75" x14ac:dyDescent="0.3">
      <c r="A151" s="91">
        <f t="shared" si="9"/>
        <v>23</v>
      </c>
      <c r="B151" s="89" t="s">
        <v>388</v>
      </c>
      <c r="C151" s="77" t="s">
        <v>28</v>
      </c>
      <c r="D151" s="77"/>
      <c r="E151" s="79"/>
      <c r="F151" s="79">
        <v>0</v>
      </c>
      <c r="G151" s="80"/>
    </row>
    <row r="152" spans="1:7" ht="74.599999999999994" x14ac:dyDescent="0.3">
      <c r="A152" s="91">
        <f t="shared" si="9"/>
        <v>24</v>
      </c>
      <c r="B152" s="89" t="s">
        <v>175</v>
      </c>
      <c r="C152" s="77" t="s">
        <v>28</v>
      </c>
      <c r="D152" s="77"/>
      <c r="E152" s="79"/>
      <c r="F152" s="79">
        <v>0</v>
      </c>
      <c r="G152" s="80"/>
    </row>
    <row r="153" spans="1:7" ht="24.9" x14ac:dyDescent="0.3">
      <c r="A153" s="91">
        <f t="shared" si="9"/>
        <v>25</v>
      </c>
      <c r="B153" s="89" t="s">
        <v>155</v>
      </c>
      <c r="C153" s="77" t="s">
        <v>28</v>
      </c>
      <c r="D153" s="77"/>
      <c r="E153" s="79"/>
      <c r="F153" s="79">
        <v>0</v>
      </c>
      <c r="G153" s="80"/>
    </row>
    <row r="154" spans="1:7" ht="24.9" x14ac:dyDescent="0.3">
      <c r="A154" s="91">
        <f t="shared" si="9"/>
        <v>26</v>
      </c>
      <c r="B154" s="89" t="s">
        <v>261</v>
      </c>
      <c r="C154" s="77" t="s">
        <v>28</v>
      </c>
      <c r="D154" s="77"/>
      <c r="E154" s="79"/>
      <c r="F154" s="79">
        <v>0</v>
      </c>
      <c r="G154" s="80"/>
    </row>
    <row r="155" spans="1:7" ht="37.299999999999997" x14ac:dyDescent="0.3">
      <c r="A155" s="91">
        <f t="shared" si="9"/>
        <v>27</v>
      </c>
      <c r="B155" s="89" t="s">
        <v>176</v>
      </c>
      <c r="C155" s="77" t="s">
        <v>28</v>
      </c>
      <c r="D155" s="77"/>
      <c r="E155" s="79"/>
      <c r="F155" s="79">
        <v>0</v>
      </c>
      <c r="G155" s="80"/>
    </row>
    <row r="156" spans="1:7" ht="24.9" x14ac:dyDescent="0.3">
      <c r="A156" s="91">
        <f t="shared" si="9"/>
        <v>28</v>
      </c>
      <c r="B156" s="89" t="s">
        <v>156</v>
      </c>
      <c r="C156" s="77" t="s">
        <v>28</v>
      </c>
      <c r="D156" s="77"/>
      <c r="E156" s="79"/>
      <c r="F156" s="79">
        <v>0</v>
      </c>
      <c r="G156" s="80"/>
    </row>
    <row r="157" spans="1:7" ht="24.9" x14ac:dyDescent="0.3">
      <c r="A157" s="91">
        <f t="shared" si="9"/>
        <v>29</v>
      </c>
      <c r="B157" s="89" t="s">
        <v>130</v>
      </c>
      <c r="C157" s="77" t="s">
        <v>28</v>
      </c>
      <c r="D157" s="77"/>
      <c r="E157" s="79"/>
      <c r="F157" s="79">
        <v>0</v>
      </c>
      <c r="G157" s="80"/>
    </row>
    <row r="158" spans="1:7" ht="24.9" x14ac:dyDescent="0.3">
      <c r="A158" s="91">
        <f t="shared" si="9"/>
        <v>30</v>
      </c>
      <c r="B158" s="89" t="s">
        <v>131</v>
      </c>
      <c r="C158" s="77" t="s">
        <v>28</v>
      </c>
      <c r="D158" s="77"/>
      <c r="E158" s="79"/>
      <c r="F158" s="79">
        <v>0</v>
      </c>
      <c r="G158" s="80"/>
    </row>
    <row r="159" spans="1:7" ht="24.9" x14ac:dyDescent="0.3">
      <c r="A159" s="91">
        <f t="shared" si="9"/>
        <v>31</v>
      </c>
      <c r="B159" s="89" t="s">
        <v>132</v>
      </c>
      <c r="C159" s="77" t="s">
        <v>28</v>
      </c>
      <c r="D159" s="77"/>
      <c r="E159" s="79"/>
      <c r="F159" s="79">
        <v>0</v>
      </c>
      <c r="G159" s="80"/>
    </row>
    <row r="160" spans="1:7" ht="136.75" x14ac:dyDescent="0.3">
      <c r="A160" s="91">
        <f t="shared" si="9"/>
        <v>32</v>
      </c>
      <c r="B160" s="89" t="s">
        <v>262</v>
      </c>
      <c r="C160" s="77" t="s">
        <v>28</v>
      </c>
      <c r="D160" s="77"/>
      <c r="E160" s="79"/>
      <c r="F160" s="79">
        <v>0</v>
      </c>
      <c r="G160" s="80"/>
    </row>
    <row r="161" spans="1:7" ht="24.9" x14ac:dyDescent="0.3">
      <c r="A161" s="91">
        <f t="shared" si="9"/>
        <v>33</v>
      </c>
      <c r="B161" s="89" t="s">
        <v>166</v>
      </c>
      <c r="C161" s="77" t="s">
        <v>28</v>
      </c>
      <c r="D161" s="77"/>
      <c r="E161" s="79"/>
      <c r="F161" s="79">
        <v>0</v>
      </c>
      <c r="G161" s="80"/>
    </row>
    <row r="162" spans="1:7" ht="37.299999999999997" x14ac:dyDescent="0.3">
      <c r="A162" s="91">
        <f t="shared" si="9"/>
        <v>34</v>
      </c>
      <c r="B162" s="89" t="s">
        <v>200</v>
      </c>
      <c r="C162" s="77" t="s">
        <v>28</v>
      </c>
      <c r="D162" s="77"/>
      <c r="E162" s="79"/>
      <c r="F162" s="79">
        <v>0</v>
      </c>
      <c r="G162" s="80"/>
    </row>
    <row r="163" spans="1:7" ht="37.299999999999997" x14ac:dyDescent="0.3">
      <c r="A163" s="91">
        <f t="shared" si="9"/>
        <v>35</v>
      </c>
      <c r="B163" s="89" t="s">
        <v>263</v>
      </c>
      <c r="C163" s="77" t="s">
        <v>28</v>
      </c>
      <c r="D163" s="77"/>
      <c r="E163" s="79"/>
      <c r="F163" s="79">
        <v>0</v>
      </c>
      <c r="G163" s="80"/>
    </row>
    <row r="164" spans="1:7" ht="24.9" x14ac:dyDescent="0.3">
      <c r="A164" s="91">
        <f t="shared" si="9"/>
        <v>36</v>
      </c>
      <c r="B164" s="89" t="s">
        <v>264</v>
      </c>
      <c r="C164" s="77" t="s">
        <v>28</v>
      </c>
      <c r="D164" s="77"/>
      <c r="E164" s="79"/>
      <c r="F164" s="79">
        <v>0</v>
      </c>
      <c r="G164" s="80"/>
    </row>
    <row r="165" spans="1:7" ht="24.9" x14ac:dyDescent="0.3">
      <c r="A165" s="91">
        <f t="shared" si="9"/>
        <v>37</v>
      </c>
      <c r="B165" s="89" t="s">
        <v>265</v>
      </c>
      <c r="C165" s="77" t="s">
        <v>28</v>
      </c>
      <c r="D165" s="77"/>
      <c r="E165" s="79"/>
      <c r="F165" s="79">
        <v>0</v>
      </c>
      <c r="G165" s="80"/>
    </row>
    <row r="166" spans="1:7" ht="24.9" x14ac:dyDescent="0.3">
      <c r="A166" s="91">
        <f t="shared" si="9"/>
        <v>38</v>
      </c>
      <c r="B166" s="89" t="s">
        <v>266</v>
      </c>
      <c r="C166" s="77" t="s">
        <v>28</v>
      </c>
      <c r="D166" s="77"/>
      <c r="E166" s="79"/>
      <c r="F166" s="79">
        <v>0</v>
      </c>
      <c r="G166" s="80"/>
    </row>
    <row r="167" spans="1:7" ht="14.15" x14ac:dyDescent="0.3">
      <c r="A167" s="91">
        <f t="shared" si="9"/>
        <v>39</v>
      </c>
      <c r="B167" s="89" t="s">
        <v>177</v>
      </c>
      <c r="C167" s="77" t="s">
        <v>28</v>
      </c>
      <c r="D167" s="77"/>
      <c r="E167" s="79"/>
      <c r="F167" s="79">
        <v>0</v>
      </c>
      <c r="G167" s="80"/>
    </row>
    <row r="168" spans="1:7" ht="24.9" x14ac:dyDescent="0.3">
      <c r="A168" s="91">
        <f t="shared" si="9"/>
        <v>40</v>
      </c>
      <c r="B168" s="89" t="s">
        <v>133</v>
      </c>
      <c r="C168" s="77" t="s">
        <v>28</v>
      </c>
      <c r="D168" s="77"/>
      <c r="E168" s="79"/>
      <c r="F168" s="79">
        <v>0</v>
      </c>
      <c r="G168" s="80"/>
    </row>
    <row r="169" spans="1:7" ht="37.299999999999997" x14ac:dyDescent="0.3">
      <c r="A169" s="91">
        <f t="shared" si="9"/>
        <v>41</v>
      </c>
      <c r="B169" s="89" t="s">
        <v>5</v>
      </c>
      <c r="C169" s="77" t="s">
        <v>28</v>
      </c>
      <c r="D169" s="77"/>
      <c r="E169" s="79"/>
      <c r="F169" s="79">
        <v>0</v>
      </c>
      <c r="G169" s="80"/>
    </row>
    <row r="170" spans="1:7" ht="14.15" x14ac:dyDescent="0.3">
      <c r="A170" s="71">
        <v>3</v>
      </c>
      <c r="B170" s="88" t="s">
        <v>6</v>
      </c>
      <c r="C170" s="72"/>
      <c r="D170" s="72"/>
      <c r="E170" s="73"/>
      <c r="F170" s="74"/>
      <c r="G170" s="75"/>
    </row>
    <row r="171" spans="1:7" ht="49.75" x14ac:dyDescent="0.3">
      <c r="A171" s="92">
        <v>1</v>
      </c>
      <c r="B171" s="89" t="s">
        <v>201</v>
      </c>
      <c r="C171" s="77" t="s">
        <v>28</v>
      </c>
      <c r="D171" s="77"/>
      <c r="E171" s="79"/>
      <c r="F171" s="79">
        <v>0</v>
      </c>
      <c r="G171" s="80"/>
    </row>
    <row r="172" spans="1:7" ht="49.75" x14ac:dyDescent="0.3">
      <c r="A172" s="92">
        <f t="shared" si="9"/>
        <v>2</v>
      </c>
      <c r="B172" s="89" t="s">
        <v>7</v>
      </c>
      <c r="C172" s="77" t="s">
        <v>28</v>
      </c>
      <c r="D172" s="77"/>
      <c r="E172" s="79"/>
      <c r="F172" s="79">
        <v>0</v>
      </c>
      <c r="G172" s="80"/>
    </row>
    <row r="173" spans="1:7" ht="49.75" x14ac:dyDescent="0.3">
      <c r="A173" s="92">
        <f t="shared" si="9"/>
        <v>3</v>
      </c>
      <c r="B173" s="89" t="s">
        <v>92</v>
      </c>
      <c r="C173" s="77" t="s">
        <v>28</v>
      </c>
      <c r="D173" s="77"/>
      <c r="E173" s="79"/>
      <c r="F173" s="79">
        <v>0</v>
      </c>
      <c r="G173" s="80"/>
    </row>
    <row r="174" spans="1:7" ht="14.15" x14ac:dyDescent="0.3">
      <c r="A174" s="92">
        <f t="shared" si="9"/>
        <v>4</v>
      </c>
      <c r="B174" s="89" t="s">
        <v>8</v>
      </c>
      <c r="C174" s="77" t="s">
        <v>28</v>
      </c>
      <c r="D174" s="77"/>
      <c r="E174" s="79"/>
      <c r="F174" s="79">
        <v>0</v>
      </c>
      <c r="G174" s="80"/>
    </row>
    <row r="175" spans="1:7" ht="37.299999999999997" x14ac:dyDescent="0.3">
      <c r="A175" s="92">
        <f t="shared" si="9"/>
        <v>5</v>
      </c>
      <c r="B175" s="89" t="s">
        <v>110</v>
      </c>
      <c r="C175" s="77" t="s">
        <v>28</v>
      </c>
      <c r="D175" s="77"/>
      <c r="E175" s="79"/>
      <c r="F175" s="79">
        <v>0</v>
      </c>
      <c r="G175" s="80"/>
    </row>
    <row r="176" spans="1:7" ht="87" x14ac:dyDescent="0.3">
      <c r="A176" s="92">
        <f t="shared" si="9"/>
        <v>6</v>
      </c>
      <c r="B176" s="89" t="s">
        <v>178</v>
      </c>
      <c r="C176" s="77" t="s">
        <v>28</v>
      </c>
      <c r="D176" s="77"/>
      <c r="E176" s="79"/>
      <c r="F176" s="79">
        <v>0</v>
      </c>
      <c r="G176" s="80"/>
    </row>
    <row r="177" spans="1:7" ht="24.9" x14ac:dyDescent="0.3">
      <c r="A177" s="92">
        <f t="shared" si="9"/>
        <v>7</v>
      </c>
      <c r="B177" s="89" t="s">
        <v>9</v>
      </c>
      <c r="C177" s="77" t="s">
        <v>28</v>
      </c>
      <c r="D177" s="77"/>
      <c r="E177" s="79"/>
      <c r="F177" s="79">
        <v>0</v>
      </c>
      <c r="G177" s="80"/>
    </row>
    <row r="178" spans="1:7" ht="37.299999999999997" x14ac:dyDescent="0.3">
      <c r="A178" s="92">
        <f t="shared" si="9"/>
        <v>8</v>
      </c>
      <c r="B178" s="89" t="s">
        <v>268</v>
      </c>
      <c r="C178" s="77" t="s">
        <v>28</v>
      </c>
      <c r="D178" s="77"/>
      <c r="E178" s="79"/>
      <c r="F178" s="79">
        <v>0</v>
      </c>
      <c r="G178" s="80"/>
    </row>
    <row r="179" spans="1:7" ht="49.75" x14ac:dyDescent="0.3">
      <c r="A179" s="92">
        <f t="shared" si="9"/>
        <v>9</v>
      </c>
      <c r="B179" s="89" t="s">
        <v>202</v>
      </c>
      <c r="C179" s="77" t="s">
        <v>28</v>
      </c>
      <c r="D179" s="77"/>
      <c r="E179" s="79"/>
      <c r="F179" s="79">
        <v>0</v>
      </c>
      <c r="G179" s="80"/>
    </row>
    <row r="180" spans="1:7" ht="24.9" x14ac:dyDescent="0.3">
      <c r="A180" s="92">
        <f t="shared" si="9"/>
        <v>10</v>
      </c>
      <c r="B180" s="89" t="s">
        <v>203</v>
      </c>
      <c r="C180" s="77" t="s">
        <v>28</v>
      </c>
      <c r="D180" s="77"/>
      <c r="E180" s="79"/>
      <c r="F180" s="79">
        <v>0</v>
      </c>
      <c r="G180" s="80"/>
    </row>
    <row r="181" spans="1:7" ht="37.299999999999997" x14ac:dyDescent="0.3">
      <c r="A181" s="92">
        <f t="shared" si="9"/>
        <v>11</v>
      </c>
      <c r="B181" s="89" t="s">
        <v>269</v>
      </c>
      <c r="C181" s="77" t="s">
        <v>28</v>
      </c>
      <c r="D181" s="77"/>
      <c r="E181" s="79"/>
      <c r="F181" s="79">
        <v>0</v>
      </c>
      <c r="G181" s="80"/>
    </row>
    <row r="182" spans="1:7" ht="49.75" x14ac:dyDescent="0.3">
      <c r="A182" s="92">
        <f t="shared" si="9"/>
        <v>12</v>
      </c>
      <c r="B182" s="89" t="s">
        <v>270</v>
      </c>
      <c r="C182" s="77" t="s">
        <v>28</v>
      </c>
      <c r="D182" s="77"/>
      <c r="E182" s="79"/>
      <c r="F182" s="79">
        <v>0</v>
      </c>
      <c r="G182" s="80"/>
    </row>
    <row r="183" spans="1:7" ht="37.299999999999997" x14ac:dyDescent="0.3">
      <c r="A183" s="92">
        <f t="shared" si="9"/>
        <v>13</v>
      </c>
      <c r="B183" s="89" t="s">
        <v>93</v>
      </c>
      <c r="C183" s="77" t="s">
        <v>28</v>
      </c>
      <c r="D183" s="77"/>
      <c r="E183" s="79"/>
      <c r="F183" s="79">
        <v>0</v>
      </c>
      <c r="G183" s="80"/>
    </row>
    <row r="184" spans="1:7" ht="24.9" x14ac:dyDescent="0.3">
      <c r="A184" s="92">
        <f t="shared" si="9"/>
        <v>14</v>
      </c>
      <c r="B184" s="89" t="s">
        <v>204</v>
      </c>
      <c r="C184" s="77" t="s">
        <v>28</v>
      </c>
      <c r="D184" s="77"/>
      <c r="E184" s="79"/>
      <c r="F184" s="79">
        <v>0</v>
      </c>
      <c r="G184" s="80"/>
    </row>
    <row r="185" spans="1:7" ht="37.299999999999997" x14ac:dyDescent="0.3">
      <c r="A185" s="92">
        <f t="shared" si="9"/>
        <v>15</v>
      </c>
      <c r="B185" s="89" t="s">
        <v>271</v>
      </c>
      <c r="C185" s="86" t="s">
        <v>28</v>
      </c>
      <c r="D185" s="77"/>
      <c r="E185" s="78"/>
      <c r="F185" s="85"/>
      <c r="G185" s="80"/>
    </row>
    <row r="186" spans="1:7" ht="24.9" x14ac:dyDescent="0.3">
      <c r="A186" s="92">
        <f t="shared" si="9"/>
        <v>16</v>
      </c>
      <c r="B186" s="89" t="s">
        <v>272</v>
      </c>
      <c r="C186" s="77" t="s">
        <v>28</v>
      </c>
      <c r="D186" s="77"/>
      <c r="E186" s="79"/>
      <c r="F186" s="79">
        <v>0</v>
      </c>
      <c r="G186" s="80"/>
    </row>
    <row r="187" spans="1:7" ht="37.299999999999997" x14ac:dyDescent="0.3">
      <c r="A187" s="92">
        <f t="shared" si="9"/>
        <v>17</v>
      </c>
      <c r="B187" s="89" t="s">
        <v>10</v>
      </c>
      <c r="C187" s="77" t="s">
        <v>28</v>
      </c>
      <c r="D187" s="77"/>
      <c r="E187" s="79"/>
      <c r="F187" s="79"/>
      <c r="G187" s="80"/>
    </row>
    <row r="188" spans="1:7" ht="24.9" x14ac:dyDescent="0.3">
      <c r="A188" s="92">
        <f t="shared" si="9"/>
        <v>18</v>
      </c>
      <c r="B188" s="89" t="s">
        <v>180</v>
      </c>
      <c r="C188" s="77" t="s">
        <v>28</v>
      </c>
      <c r="D188" s="77"/>
      <c r="E188" s="79"/>
      <c r="F188" s="79">
        <v>0</v>
      </c>
      <c r="G188" s="80"/>
    </row>
    <row r="189" spans="1:7" ht="49.75" x14ac:dyDescent="0.3">
      <c r="A189" s="92">
        <f t="shared" si="9"/>
        <v>19</v>
      </c>
      <c r="B189" s="89" t="s">
        <v>205</v>
      </c>
      <c r="C189" s="77" t="s">
        <v>28</v>
      </c>
      <c r="D189" s="77"/>
      <c r="E189" s="79"/>
      <c r="F189" s="79">
        <v>0</v>
      </c>
      <c r="G189" s="80"/>
    </row>
    <row r="190" spans="1:7" ht="14.15" x14ac:dyDescent="0.3">
      <c r="A190" s="92">
        <f t="shared" si="9"/>
        <v>20</v>
      </c>
      <c r="B190" s="89" t="s">
        <v>11</v>
      </c>
      <c r="C190" s="77" t="s">
        <v>28</v>
      </c>
      <c r="D190" s="77"/>
      <c r="E190" s="79"/>
      <c r="F190" s="79">
        <v>0</v>
      </c>
      <c r="G190" s="80"/>
    </row>
    <row r="191" spans="1:7" ht="24.9" x14ac:dyDescent="0.3">
      <c r="A191" s="92">
        <f t="shared" si="9"/>
        <v>21</v>
      </c>
      <c r="B191" s="89" t="s">
        <v>12</v>
      </c>
      <c r="C191" s="77" t="s">
        <v>28</v>
      </c>
      <c r="D191" s="77"/>
      <c r="E191" s="79"/>
      <c r="F191" s="79">
        <v>0</v>
      </c>
      <c r="G191" s="80"/>
    </row>
    <row r="192" spans="1:7" ht="62.15" x14ac:dyDescent="0.3">
      <c r="A192" s="92">
        <f t="shared" si="9"/>
        <v>22</v>
      </c>
      <c r="B192" s="89" t="s">
        <v>94</v>
      </c>
      <c r="C192" s="77" t="s">
        <v>28</v>
      </c>
      <c r="D192" s="77"/>
      <c r="E192" s="79"/>
      <c r="F192" s="79">
        <v>0</v>
      </c>
      <c r="G192" s="80"/>
    </row>
    <row r="193" spans="1:7" ht="24.9" x14ac:dyDescent="0.3">
      <c r="A193" s="92">
        <f t="shared" si="9"/>
        <v>23</v>
      </c>
      <c r="B193" s="89" t="s">
        <v>13</v>
      </c>
      <c r="C193" s="77" t="s">
        <v>28</v>
      </c>
      <c r="D193" s="77"/>
      <c r="E193" s="79"/>
      <c r="F193" s="79">
        <v>0</v>
      </c>
      <c r="G193" s="80"/>
    </row>
    <row r="194" spans="1:7" ht="24.9" x14ac:dyDescent="0.3">
      <c r="A194" s="92">
        <f t="shared" si="9"/>
        <v>24</v>
      </c>
      <c r="B194" s="89" t="s">
        <v>14</v>
      </c>
      <c r="C194" s="77" t="s">
        <v>28</v>
      </c>
      <c r="D194" s="77"/>
      <c r="E194" s="79"/>
      <c r="F194" s="79">
        <v>0</v>
      </c>
      <c r="G194" s="80"/>
    </row>
    <row r="195" spans="1:7" ht="24.9" x14ac:dyDescent="0.3">
      <c r="A195" s="92">
        <f t="shared" si="9"/>
        <v>25</v>
      </c>
      <c r="B195" s="89" t="s">
        <v>206</v>
      </c>
      <c r="C195" s="77"/>
      <c r="D195" s="77"/>
      <c r="E195" s="79"/>
      <c r="F195" s="79"/>
      <c r="G195" s="80"/>
    </row>
    <row r="196" spans="1:7" ht="49.75" x14ac:dyDescent="0.3">
      <c r="A196" s="92">
        <f t="shared" si="9"/>
        <v>26</v>
      </c>
      <c r="B196" s="89" t="s">
        <v>207</v>
      </c>
      <c r="C196" s="77" t="s">
        <v>28</v>
      </c>
      <c r="D196" s="77"/>
      <c r="E196" s="79"/>
      <c r="F196" s="79">
        <v>0</v>
      </c>
      <c r="G196" s="80"/>
    </row>
    <row r="197" spans="1:7" ht="62.15" x14ac:dyDescent="0.3">
      <c r="A197" s="92">
        <f t="shared" si="9"/>
        <v>27</v>
      </c>
      <c r="B197" s="89" t="s">
        <v>95</v>
      </c>
      <c r="C197" s="77" t="s">
        <v>28</v>
      </c>
      <c r="D197" s="77"/>
      <c r="E197" s="79"/>
      <c r="F197" s="79">
        <v>0</v>
      </c>
      <c r="G197" s="80"/>
    </row>
    <row r="198" spans="1:7" ht="37.299999999999997" x14ac:dyDescent="0.3">
      <c r="A198" s="92">
        <f t="shared" si="9"/>
        <v>28</v>
      </c>
      <c r="B198" s="89" t="s">
        <v>96</v>
      </c>
      <c r="C198" s="77" t="s">
        <v>28</v>
      </c>
      <c r="D198" s="77"/>
      <c r="E198" s="79"/>
      <c r="F198" s="79">
        <v>0</v>
      </c>
      <c r="G198" s="80"/>
    </row>
    <row r="199" spans="1:7" ht="24.9" x14ac:dyDescent="0.3">
      <c r="A199" s="92">
        <f t="shared" si="9"/>
        <v>29</v>
      </c>
      <c r="B199" s="89" t="s">
        <v>181</v>
      </c>
      <c r="C199" s="77" t="s">
        <v>28</v>
      </c>
      <c r="D199" s="77"/>
      <c r="E199" s="79"/>
      <c r="F199" s="79">
        <v>0</v>
      </c>
      <c r="G199" s="80"/>
    </row>
    <row r="200" spans="1:7" ht="24.9" x14ac:dyDescent="0.3">
      <c r="A200" s="92">
        <f t="shared" ref="A200" si="10">+A199+1</f>
        <v>30</v>
      </c>
      <c r="B200" s="89" t="s">
        <v>287</v>
      </c>
      <c r="C200" s="77" t="s">
        <v>28</v>
      </c>
      <c r="D200" s="77"/>
      <c r="E200" s="79"/>
      <c r="F200" s="79">
        <v>0</v>
      </c>
      <c r="G200" s="80"/>
    </row>
    <row r="201" spans="1:7" ht="211.3" x14ac:dyDescent="0.3">
      <c r="A201" s="92">
        <f>+A200+1</f>
        <v>31</v>
      </c>
      <c r="B201" s="89" t="s">
        <v>273</v>
      </c>
      <c r="C201" s="77" t="s">
        <v>28</v>
      </c>
      <c r="D201" s="77"/>
      <c r="E201" s="79"/>
      <c r="F201" s="79">
        <v>0</v>
      </c>
      <c r="G201" s="80"/>
    </row>
    <row r="202" spans="1:7" ht="24.9" x14ac:dyDescent="0.3">
      <c r="A202" s="92">
        <f>+A201+1</f>
        <v>32</v>
      </c>
      <c r="B202" s="89" t="s">
        <v>208</v>
      </c>
      <c r="C202" s="86" t="s">
        <v>28</v>
      </c>
      <c r="D202" s="77"/>
      <c r="E202" s="78">
        <v>0</v>
      </c>
      <c r="F202" s="85"/>
      <c r="G202" s="80"/>
    </row>
    <row r="203" spans="1:7" ht="14.15" x14ac:dyDescent="0.3">
      <c r="A203" s="71">
        <v>4</v>
      </c>
      <c r="B203" s="88" t="s">
        <v>15</v>
      </c>
      <c r="C203" s="72"/>
      <c r="D203" s="72"/>
      <c r="E203" s="73"/>
      <c r="F203" s="74"/>
      <c r="G203" s="75"/>
    </row>
    <row r="204" spans="1:7" ht="24.9" x14ac:dyDescent="0.3">
      <c r="A204" s="93">
        <v>1</v>
      </c>
      <c r="B204" s="89" t="s">
        <v>274</v>
      </c>
      <c r="C204" s="77" t="s">
        <v>28</v>
      </c>
      <c r="D204" s="77"/>
      <c r="E204" s="79"/>
      <c r="F204" s="79">
        <v>0</v>
      </c>
      <c r="G204" s="80"/>
    </row>
    <row r="205" spans="1:7" ht="24.9" x14ac:dyDescent="0.3">
      <c r="A205" s="93">
        <f>+A204+1</f>
        <v>2</v>
      </c>
      <c r="B205" s="89" t="s">
        <v>209</v>
      </c>
      <c r="C205" s="77" t="s">
        <v>28</v>
      </c>
      <c r="D205" s="77"/>
      <c r="E205" s="79"/>
      <c r="F205" s="79">
        <v>0</v>
      </c>
      <c r="G205" s="80"/>
    </row>
    <row r="206" spans="1:7" ht="14.15" x14ac:dyDescent="0.3">
      <c r="A206" s="93">
        <f t="shared" ref="A206:A240" si="11">+A205+1</f>
        <v>3</v>
      </c>
      <c r="B206" s="89" t="s">
        <v>210</v>
      </c>
      <c r="C206" s="77" t="s">
        <v>28</v>
      </c>
      <c r="D206" s="77"/>
      <c r="E206" s="79"/>
      <c r="F206" s="79">
        <v>0</v>
      </c>
      <c r="G206" s="80"/>
    </row>
    <row r="207" spans="1:7" ht="24.9" x14ac:dyDescent="0.3">
      <c r="A207" s="93">
        <f t="shared" si="11"/>
        <v>4</v>
      </c>
      <c r="B207" s="89" t="s">
        <v>275</v>
      </c>
      <c r="C207" s="77" t="s">
        <v>28</v>
      </c>
      <c r="D207" s="77"/>
      <c r="E207" s="79"/>
      <c r="F207" s="79">
        <v>0</v>
      </c>
      <c r="G207" s="80"/>
    </row>
    <row r="208" spans="1:7" ht="49.75" x14ac:dyDescent="0.3">
      <c r="A208" s="93">
        <f t="shared" si="11"/>
        <v>5</v>
      </c>
      <c r="B208" s="89" t="s">
        <v>392</v>
      </c>
      <c r="C208" s="77" t="s">
        <v>28</v>
      </c>
      <c r="D208" s="77"/>
      <c r="E208" s="79"/>
      <c r="F208" s="79">
        <v>0</v>
      </c>
      <c r="G208" s="80"/>
    </row>
    <row r="209" spans="1:7" ht="14.15" x14ac:dyDescent="0.3">
      <c r="A209" s="93">
        <f t="shared" si="11"/>
        <v>6</v>
      </c>
      <c r="B209" s="89" t="s">
        <v>134</v>
      </c>
      <c r="C209" s="77" t="s">
        <v>28</v>
      </c>
      <c r="D209" s="77"/>
      <c r="E209" s="79"/>
      <c r="F209" s="79">
        <v>0</v>
      </c>
      <c r="G209" s="80"/>
    </row>
    <row r="210" spans="1:7" ht="64.5" customHeight="1" x14ac:dyDescent="0.3">
      <c r="A210" s="93">
        <f t="shared" si="11"/>
        <v>7</v>
      </c>
      <c r="B210" s="89" t="s">
        <v>211</v>
      </c>
      <c r="C210" s="77" t="s">
        <v>28</v>
      </c>
      <c r="D210" s="77"/>
      <c r="E210" s="79"/>
      <c r="F210" s="79">
        <v>0</v>
      </c>
      <c r="G210" s="80"/>
    </row>
    <row r="211" spans="1:7" ht="14.15" x14ac:dyDescent="0.3">
      <c r="A211" s="93">
        <f t="shared" si="11"/>
        <v>8</v>
      </c>
      <c r="B211" s="89" t="s">
        <v>16</v>
      </c>
      <c r="C211" s="77" t="s">
        <v>28</v>
      </c>
      <c r="D211" s="77"/>
      <c r="E211" s="79"/>
      <c r="F211" s="79">
        <v>0</v>
      </c>
      <c r="G211" s="80"/>
    </row>
    <row r="212" spans="1:7" ht="14.15" x14ac:dyDescent="0.3">
      <c r="A212" s="93">
        <f t="shared" si="11"/>
        <v>9</v>
      </c>
      <c r="B212" s="89" t="s">
        <v>17</v>
      </c>
      <c r="C212" s="77" t="s">
        <v>28</v>
      </c>
      <c r="D212" s="77"/>
      <c r="E212" s="79"/>
      <c r="F212" s="79">
        <v>0</v>
      </c>
      <c r="G212" s="80"/>
    </row>
    <row r="213" spans="1:7" ht="14.15" x14ac:dyDescent="0.3">
      <c r="A213" s="93">
        <f t="shared" si="11"/>
        <v>10</v>
      </c>
      <c r="B213" s="89" t="s">
        <v>18</v>
      </c>
      <c r="C213" s="77" t="s">
        <v>28</v>
      </c>
      <c r="D213" s="77"/>
      <c r="E213" s="79"/>
      <c r="F213" s="79">
        <v>0</v>
      </c>
      <c r="G213" s="80"/>
    </row>
    <row r="214" spans="1:7" ht="14.15" x14ac:dyDescent="0.3">
      <c r="A214" s="93">
        <f t="shared" si="11"/>
        <v>11</v>
      </c>
      <c r="B214" s="89" t="s">
        <v>19</v>
      </c>
      <c r="C214" s="77" t="s">
        <v>28</v>
      </c>
      <c r="D214" s="77"/>
      <c r="E214" s="79"/>
      <c r="F214" s="79">
        <v>0</v>
      </c>
      <c r="G214" s="80"/>
    </row>
    <row r="215" spans="1:7" ht="111.9" x14ac:dyDescent="0.3">
      <c r="A215" s="93">
        <f t="shared" si="11"/>
        <v>12</v>
      </c>
      <c r="B215" s="89" t="s">
        <v>187</v>
      </c>
      <c r="C215" s="77" t="s">
        <v>28</v>
      </c>
      <c r="D215" s="77"/>
      <c r="E215" s="79"/>
      <c r="F215" s="79">
        <v>0</v>
      </c>
      <c r="G215" s="80"/>
    </row>
    <row r="216" spans="1:7" ht="49.75" x14ac:dyDescent="0.3">
      <c r="A216" s="93">
        <f t="shared" si="11"/>
        <v>13</v>
      </c>
      <c r="B216" s="89" t="s">
        <v>212</v>
      </c>
      <c r="C216" s="77" t="s">
        <v>28</v>
      </c>
      <c r="D216" s="77"/>
      <c r="E216" s="79"/>
      <c r="F216" s="79">
        <v>0</v>
      </c>
      <c r="G216" s="80"/>
    </row>
    <row r="217" spans="1:7" ht="14.15" x14ac:dyDescent="0.3">
      <c r="A217" s="93">
        <f t="shared" si="11"/>
        <v>14</v>
      </c>
      <c r="B217" s="89" t="s">
        <v>214</v>
      </c>
      <c r="C217" s="77" t="s">
        <v>28</v>
      </c>
      <c r="D217" s="77"/>
      <c r="E217" s="79"/>
      <c r="F217" s="79">
        <v>0</v>
      </c>
      <c r="G217" s="80"/>
    </row>
    <row r="218" spans="1:7" ht="14.15" x14ac:dyDescent="0.3">
      <c r="A218" s="93">
        <f t="shared" si="11"/>
        <v>15</v>
      </c>
      <c r="B218" s="89" t="s">
        <v>215</v>
      </c>
      <c r="C218" s="77" t="s">
        <v>28</v>
      </c>
      <c r="D218" s="77"/>
      <c r="E218" s="79"/>
      <c r="F218" s="79">
        <v>0</v>
      </c>
      <c r="G218" s="80"/>
    </row>
    <row r="219" spans="1:7" ht="24.9" x14ac:dyDescent="0.3">
      <c r="A219" s="93">
        <f t="shared" si="11"/>
        <v>16</v>
      </c>
      <c r="B219" s="89" t="s">
        <v>97</v>
      </c>
      <c r="C219" s="77" t="s">
        <v>28</v>
      </c>
      <c r="D219" s="77"/>
      <c r="E219" s="79"/>
      <c r="F219" s="79">
        <v>0</v>
      </c>
      <c r="G219" s="80"/>
    </row>
    <row r="220" spans="1:7" ht="14.15" x14ac:dyDescent="0.3">
      <c r="A220" s="93">
        <f t="shared" si="11"/>
        <v>17</v>
      </c>
      <c r="B220" s="89" t="s">
        <v>256</v>
      </c>
      <c r="C220" s="77" t="s">
        <v>28</v>
      </c>
      <c r="D220" s="77"/>
      <c r="E220" s="79"/>
      <c r="F220" s="79">
        <v>0</v>
      </c>
      <c r="G220" s="80"/>
    </row>
    <row r="221" spans="1:7" ht="111.9" x14ac:dyDescent="0.3">
      <c r="A221" s="93">
        <f t="shared" si="11"/>
        <v>18</v>
      </c>
      <c r="B221" s="89" t="s">
        <v>213</v>
      </c>
      <c r="C221" s="86" t="s">
        <v>28</v>
      </c>
      <c r="D221" s="77"/>
      <c r="E221" s="78">
        <v>0</v>
      </c>
      <c r="F221" s="85"/>
      <c r="G221" s="80"/>
    </row>
    <row r="222" spans="1:7" ht="37.299999999999997" x14ac:dyDescent="0.3">
      <c r="A222" s="93">
        <f t="shared" si="11"/>
        <v>19</v>
      </c>
      <c r="B222" s="89" t="s">
        <v>98</v>
      </c>
      <c r="C222" s="77" t="s">
        <v>28</v>
      </c>
      <c r="D222" s="77"/>
      <c r="E222" s="79"/>
      <c r="F222" s="79">
        <v>0</v>
      </c>
      <c r="G222" s="80"/>
    </row>
    <row r="223" spans="1:7" ht="24.9" x14ac:dyDescent="0.3">
      <c r="A223" s="93">
        <f t="shared" si="11"/>
        <v>20</v>
      </c>
      <c r="B223" s="89" t="s">
        <v>99</v>
      </c>
      <c r="C223" s="77" t="s">
        <v>28</v>
      </c>
      <c r="D223" s="77"/>
      <c r="E223" s="79"/>
      <c r="F223" s="79">
        <v>0</v>
      </c>
      <c r="G223" s="80"/>
    </row>
    <row r="224" spans="1:7" ht="37.299999999999997" x14ac:dyDescent="0.3">
      <c r="A224" s="93">
        <f t="shared" si="11"/>
        <v>21</v>
      </c>
      <c r="B224" s="89" t="s">
        <v>20</v>
      </c>
      <c r="C224" s="77" t="s">
        <v>28</v>
      </c>
      <c r="D224" s="77"/>
      <c r="E224" s="79"/>
      <c r="F224" s="79">
        <v>0</v>
      </c>
      <c r="G224" s="80"/>
    </row>
    <row r="225" spans="1:7" ht="37.299999999999997" x14ac:dyDescent="0.3">
      <c r="A225" s="93">
        <f t="shared" si="11"/>
        <v>22</v>
      </c>
      <c r="B225" s="89" t="s">
        <v>21</v>
      </c>
      <c r="C225" s="77" t="s">
        <v>28</v>
      </c>
      <c r="D225" s="77"/>
      <c r="E225" s="79"/>
      <c r="F225" s="79">
        <v>0</v>
      </c>
      <c r="G225" s="80"/>
    </row>
    <row r="226" spans="1:7" ht="49.75" x14ac:dyDescent="0.3">
      <c r="A226" s="93">
        <f t="shared" si="11"/>
        <v>23</v>
      </c>
      <c r="B226" s="89" t="s">
        <v>22</v>
      </c>
      <c r="C226" s="77" t="s">
        <v>28</v>
      </c>
      <c r="D226" s="77"/>
      <c r="E226" s="79"/>
      <c r="F226" s="79">
        <v>0</v>
      </c>
      <c r="G226" s="80"/>
    </row>
    <row r="227" spans="1:7" ht="62.15" x14ac:dyDescent="0.3">
      <c r="A227" s="93">
        <f t="shared" si="11"/>
        <v>24</v>
      </c>
      <c r="B227" s="89" t="s">
        <v>23</v>
      </c>
      <c r="C227" s="77" t="s">
        <v>28</v>
      </c>
      <c r="D227" s="77"/>
      <c r="E227" s="79"/>
      <c r="F227" s="79">
        <v>0</v>
      </c>
      <c r="G227" s="80"/>
    </row>
    <row r="228" spans="1:7" ht="24.9" x14ac:dyDescent="0.3">
      <c r="A228" s="93">
        <f t="shared" si="11"/>
        <v>25</v>
      </c>
      <c r="B228" s="89" t="s">
        <v>24</v>
      </c>
      <c r="C228" s="77" t="s">
        <v>28</v>
      </c>
      <c r="D228" s="77"/>
      <c r="E228" s="79"/>
      <c r="F228" s="79">
        <v>0</v>
      </c>
      <c r="G228" s="80"/>
    </row>
    <row r="229" spans="1:7" ht="37.299999999999997" x14ac:dyDescent="0.3">
      <c r="A229" s="93">
        <f t="shared" si="11"/>
        <v>26</v>
      </c>
      <c r="B229" s="89" t="s">
        <v>25</v>
      </c>
      <c r="C229" s="77" t="s">
        <v>28</v>
      </c>
      <c r="D229" s="77"/>
      <c r="E229" s="79"/>
      <c r="F229" s="79">
        <v>0</v>
      </c>
      <c r="G229" s="80"/>
    </row>
    <row r="230" spans="1:7" ht="14.15" x14ac:dyDescent="0.3">
      <c r="A230" s="93">
        <f t="shared" si="11"/>
        <v>27</v>
      </c>
      <c r="B230" s="89" t="s">
        <v>276</v>
      </c>
      <c r="C230" s="77" t="s">
        <v>28</v>
      </c>
      <c r="D230" s="77"/>
      <c r="E230" s="79"/>
      <c r="F230" s="79">
        <v>0</v>
      </c>
      <c r="G230" s="80"/>
    </row>
    <row r="231" spans="1:7" ht="24.9" x14ac:dyDescent="0.3">
      <c r="A231" s="93">
        <f t="shared" si="11"/>
        <v>28</v>
      </c>
      <c r="B231" s="89" t="s">
        <v>248</v>
      </c>
      <c r="C231" s="86"/>
      <c r="D231" s="77"/>
      <c r="E231" s="78">
        <v>0</v>
      </c>
      <c r="F231" s="85"/>
      <c r="G231" s="80"/>
    </row>
    <row r="232" spans="1:7" ht="14.15" x14ac:dyDescent="0.3">
      <c r="A232" s="93">
        <f t="shared" si="11"/>
        <v>29</v>
      </c>
      <c r="B232" s="90" t="s">
        <v>182</v>
      </c>
      <c r="C232" s="101"/>
      <c r="D232" s="102"/>
      <c r="E232" s="102"/>
      <c r="F232" s="103"/>
      <c r="G232" s="82"/>
    </row>
    <row r="233" spans="1:7" ht="37.299999999999997" x14ac:dyDescent="0.3">
      <c r="A233" s="93">
        <f t="shared" si="11"/>
        <v>30</v>
      </c>
      <c r="B233" s="89" t="s">
        <v>118</v>
      </c>
      <c r="C233" s="77" t="s">
        <v>28</v>
      </c>
      <c r="D233" s="77"/>
      <c r="E233" s="79"/>
      <c r="F233" s="79">
        <v>0</v>
      </c>
      <c r="G233" s="80"/>
    </row>
    <row r="234" spans="1:7" ht="62.15" x14ac:dyDescent="0.3">
      <c r="A234" s="93">
        <f t="shared" si="11"/>
        <v>31</v>
      </c>
      <c r="B234" s="89" t="s">
        <v>157</v>
      </c>
      <c r="C234" s="77" t="s">
        <v>28</v>
      </c>
      <c r="D234" s="77"/>
      <c r="E234" s="79"/>
      <c r="F234" s="79">
        <v>0</v>
      </c>
      <c r="G234" s="80"/>
    </row>
    <row r="235" spans="1:7" ht="37.299999999999997" x14ac:dyDescent="0.3">
      <c r="A235" s="93">
        <f t="shared" si="11"/>
        <v>32</v>
      </c>
      <c r="B235" s="89" t="s">
        <v>277</v>
      </c>
      <c r="C235" s="77" t="s">
        <v>28</v>
      </c>
      <c r="D235" s="77"/>
      <c r="E235" s="79"/>
      <c r="F235" s="79">
        <v>0</v>
      </c>
      <c r="G235" s="80"/>
    </row>
    <row r="236" spans="1:7" ht="149.15" x14ac:dyDescent="0.3">
      <c r="A236" s="93">
        <f t="shared" si="11"/>
        <v>33</v>
      </c>
      <c r="B236" s="89" t="s">
        <v>216</v>
      </c>
      <c r="C236" s="77" t="s">
        <v>28</v>
      </c>
      <c r="D236" s="77"/>
      <c r="E236" s="79"/>
      <c r="F236" s="79">
        <v>0</v>
      </c>
      <c r="G236" s="80"/>
    </row>
    <row r="237" spans="1:7" ht="24.9" x14ac:dyDescent="0.3">
      <c r="A237" s="93">
        <f t="shared" si="11"/>
        <v>34</v>
      </c>
      <c r="B237" s="89" t="s">
        <v>164</v>
      </c>
      <c r="C237" s="77" t="s">
        <v>28</v>
      </c>
      <c r="D237" s="77"/>
      <c r="E237" s="79"/>
      <c r="F237" s="79">
        <v>0</v>
      </c>
      <c r="G237" s="80"/>
    </row>
    <row r="238" spans="1:7" ht="24.9" x14ac:dyDescent="0.3">
      <c r="A238" s="93">
        <f t="shared" si="11"/>
        <v>35</v>
      </c>
      <c r="B238" s="89" t="s">
        <v>188</v>
      </c>
      <c r="C238" s="77" t="s">
        <v>28</v>
      </c>
      <c r="D238" s="77"/>
      <c r="E238" s="79"/>
      <c r="F238" s="79">
        <v>0</v>
      </c>
      <c r="G238" s="80"/>
    </row>
    <row r="239" spans="1:7" ht="37.299999999999997" x14ac:dyDescent="0.3">
      <c r="A239" s="93">
        <f t="shared" si="11"/>
        <v>36</v>
      </c>
      <c r="B239" s="89" t="s">
        <v>217</v>
      </c>
      <c r="C239" s="77" t="s">
        <v>28</v>
      </c>
      <c r="D239" s="77"/>
      <c r="E239" s="79"/>
      <c r="F239" s="79">
        <v>0</v>
      </c>
      <c r="G239" s="80"/>
    </row>
    <row r="240" spans="1:7" ht="24.9" x14ac:dyDescent="0.3">
      <c r="A240" s="93">
        <f t="shared" si="11"/>
        <v>37</v>
      </c>
      <c r="B240" s="89" t="s">
        <v>278</v>
      </c>
      <c r="C240" s="77" t="s">
        <v>28</v>
      </c>
      <c r="D240" s="77"/>
      <c r="E240" s="79"/>
      <c r="F240" s="79">
        <v>0</v>
      </c>
      <c r="G240" s="80"/>
    </row>
    <row r="241" spans="1:7" ht="14.15" x14ac:dyDescent="0.3">
      <c r="A241" s="71">
        <v>5</v>
      </c>
      <c r="B241" s="88" t="s">
        <v>26</v>
      </c>
      <c r="C241" s="72"/>
      <c r="D241" s="72"/>
      <c r="E241" s="73"/>
      <c r="F241" s="74"/>
      <c r="G241" s="75"/>
    </row>
    <row r="242" spans="1:7" ht="24.9" x14ac:dyDescent="0.3">
      <c r="A242" s="94">
        <v>1</v>
      </c>
      <c r="B242" s="89" t="s">
        <v>218</v>
      </c>
      <c r="C242" s="77" t="s">
        <v>28</v>
      </c>
      <c r="D242" s="77"/>
      <c r="E242" s="79"/>
      <c r="F242" s="79">
        <v>0</v>
      </c>
      <c r="G242" s="80"/>
    </row>
    <row r="243" spans="1:7" ht="14.15" x14ac:dyDescent="0.3">
      <c r="A243" s="94">
        <f t="shared" ref="A243:A252" si="12">+A242+1</f>
        <v>2</v>
      </c>
      <c r="B243" s="89" t="s">
        <v>279</v>
      </c>
      <c r="C243" s="77" t="s">
        <v>28</v>
      </c>
      <c r="D243" s="77"/>
      <c r="E243" s="79"/>
      <c r="F243" s="79">
        <v>0</v>
      </c>
      <c r="G243" s="80"/>
    </row>
    <row r="244" spans="1:7" ht="24.9" x14ac:dyDescent="0.3">
      <c r="A244" s="94">
        <f t="shared" si="12"/>
        <v>3</v>
      </c>
      <c r="B244" s="89" t="s">
        <v>254</v>
      </c>
      <c r="C244" s="86" t="s">
        <v>28</v>
      </c>
      <c r="D244" s="77"/>
      <c r="E244" s="78">
        <v>0</v>
      </c>
      <c r="F244" s="85"/>
      <c r="G244" s="80"/>
    </row>
    <row r="245" spans="1:7" ht="14.15" x14ac:dyDescent="0.3">
      <c r="A245" s="94">
        <f t="shared" si="12"/>
        <v>4</v>
      </c>
      <c r="B245" s="89" t="s">
        <v>27</v>
      </c>
      <c r="C245" s="77" t="s">
        <v>28</v>
      </c>
      <c r="D245" s="77"/>
      <c r="E245" s="79"/>
      <c r="F245" s="79">
        <v>0</v>
      </c>
      <c r="G245" s="80"/>
    </row>
    <row r="246" spans="1:7" ht="14.15" x14ac:dyDescent="0.3">
      <c r="A246" s="94">
        <f t="shared" si="12"/>
        <v>5</v>
      </c>
      <c r="B246" s="89" t="s">
        <v>100</v>
      </c>
      <c r="C246" s="77" t="s">
        <v>28</v>
      </c>
      <c r="D246" s="77"/>
      <c r="E246" s="79"/>
      <c r="F246" s="79">
        <v>0</v>
      </c>
      <c r="G246" s="80"/>
    </row>
    <row r="247" spans="1:7" ht="24.9" x14ac:dyDescent="0.3">
      <c r="A247" s="94">
        <f t="shared" si="12"/>
        <v>6</v>
      </c>
      <c r="B247" s="89" t="s">
        <v>183</v>
      </c>
      <c r="C247" s="77" t="s">
        <v>28</v>
      </c>
      <c r="D247" s="77"/>
      <c r="E247" s="79"/>
      <c r="F247" s="79">
        <v>0</v>
      </c>
      <c r="G247" s="80"/>
    </row>
    <row r="248" spans="1:7" ht="24.9" x14ac:dyDescent="0.3">
      <c r="A248" s="94">
        <f t="shared" si="12"/>
        <v>7</v>
      </c>
      <c r="B248" s="89" t="s">
        <v>184</v>
      </c>
      <c r="C248" s="86" t="s">
        <v>28</v>
      </c>
      <c r="D248" s="77"/>
      <c r="E248" s="78">
        <v>0</v>
      </c>
      <c r="F248" s="85"/>
      <c r="G248" s="80"/>
    </row>
    <row r="249" spans="1:7" ht="37.299999999999997" x14ac:dyDescent="0.3">
      <c r="A249" s="94">
        <f t="shared" si="12"/>
        <v>8</v>
      </c>
      <c r="B249" s="89" t="s">
        <v>255</v>
      </c>
      <c r="C249" s="77" t="s">
        <v>28</v>
      </c>
      <c r="D249" s="77"/>
      <c r="E249" s="79"/>
      <c r="F249" s="79">
        <v>0</v>
      </c>
      <c r="G249" s="80"/>
    </row>
    <row r="250" spans="1:7" ht="37.299999999999997" x14ac:dyDescent="0.3">
      <c r="A250" s="94">
        <f t="shared" si="12"/>
        <v>9</v>
      </c>
      <c r="B250" s="89" t="s">
        <v>220</v>
      </c>
      <c r="C250" s="77" t="s">
        <v>28</v>
      </c>
      <c r="D250" s="77"/>
      <c r="E250" s="79"/>
      <c r="F250" s="79">
        <v>0</v>
      </c>
      <c r="G250" s="80"/>
    </row>
    <row r="251" spans="1:7" ht="14.15" x14ac:dyDescent="0.3">
      <c r="A251" s="94">
        <f t="shared" si="12"/>
        <v>10</v>
      </c>
      <c r="B251" s="89" t="s">
        <v>391</v>
      </c>
      <c r="C251" s="77" t="s">
        <v>28</v>
      </c>
      <c r="D251" s="77"/>
      <c r="E251" s="79"/>
      <c r="F251" s="79">
        <v>0</v>
      </c>
      <c r="G251" s="80"/>
    </row>
    <row r="252" spans="1:7" ht="14.15" x14ac:dyDescent="0.3">
      <c r="A252" s="94">
        <f t="shared" si="12"/>
        <v>11</v>
      </c>
      <c r="B252" s="89" t="s">
        <v>219</v>
      </c>
      <c r="C252" s="77" t="s">
        <v>28</v>
      </c>
      <c r="D252" s="77"/>
      <c r="E252" s="79"/>
      <c r="F252" s="79">
        <v>0</v>
      </c>
      <c r="G252" s="80"/>
    </row>
    <row r="253" spans="1:7" x14ac:dyDescent="0.3">
      <c r="A253" s="5"/>
      <c r="B253" s="6"/>
      <c r="C253" s="7"/>
      <c r="D253" s="7"/>
      <c r="E253" s="26"/>
      <c r="F253" s="8"/>
      <c r="G253" s="28"/>
    </row>
    <row r="254" spans="1:7" x14ac:dyDescent="0.3">
      <c r="A254" s="5"/>
      <c r="B254" s="6" t="s">
        <v>168</v>
      </c>
      <c r="C254" s="7"/>
      <c r="D254" s="7"/>
      <c r="E254" s="26"/>
      <c r="F254" s="8">
        <f>SUM(F7:F252)</f>
        <v>0</v>
      </c>
      <c r="G254" s="28"/>
    </row>
    <row r="255" spans="1:7" x14ac:dyDescent="0.3">
      <c r="A255" s="5"/>
      <c r="B255" s="6" t="s">
        <v>31</v>
      </c>
      <c r="C255" s="22">
        <v>0.19</v>
      </c>
      <c r="D255" s="17"/>
      <c r="E255" s="26"/>
      <c r="F255" s="8">
        <f>+F254*C255</f>
        <v>0</v>
      </c>
      <c r="G255" s="28"/>
    </row>
    <row r="256" spans="1:7" x14ac:dyDescent="0.3">
      <c r="A256" s="18"/>
      <c r="B256" s="19" t="s">
        <v>186</v>
      </c>
      <c r="C256" s="20"/>
      <c r="D256" s="20"/>
      <c r="E256" s="32"/>
      <c r="F256" s="21">
        <f>SUM(F254:F255)</f>
        <v>0</v>
      </c>
      <c r="G256" s="31"/>
    </row>
    <row r="257" spans="1:7" x14ac:dyDescent="0.3">
      <c r="A257" s="5"/>
      <c r="B257" s="6"/>
      <c r="C257" s="6"/>
      <c r="D257" s="20"/>
      <c r="E257" s="33"/>
      <c r="F257" s="8"/>
      <c r="G257" s="28"/>
    </row>
    <row r="258" spans="1:7" x14ac:dyDescent="0.3">
      <c r="A258" s="5"/>
      <c r="B258" s="6" t="s">
        <v>169</v>
      </c>
      <c r="C258" s="6"/>
      <c r="D258" s="27">
        <v>3</v>
      </c>
      <c r="E258" s="33" t="s">
        <v>74</v>
      </c>
      <c r="F258" s="8"/>
      <c r="G258" s="28"/>
    </row>
    <row r="259" spans="1:7" x14ac:dyDescent="0.3">
      <c r="A259" s="5"/>
      <c r="B259" s="6"/>
      <c r="C259" s="6"/>
      <c r="D259" s="7"/>
      <c r="E259" s="34"/>
      <c r="F259" s="8"/>
      <c r="G259" s="28"/>
    </row>
    <row r="260" spans="1:7" x14ac:dyDescent="0.3">
      <c r="A260" s="5"/>
      <c r="B260" s="6" t="s">
        <v>83</v>
      </c>
      <c r="C260" s="1"/>
      <c r="D260" s="27"/>
      <c r="E260" s="35" t="s">
        <v>75</v>
      </c>
      <c r="F260" s="8"/>
      <c r="G260" s="28"/>
    </row>
    <row r="263" spans="1:7" x14ac:dyDescent="0.3">
      <c r="B263" s="14"/>
    </row>
  </sheetData>
  <sheetProtection algorithmName="SHA-512" hashValue="DFkWSpr1U22sQPdM7CveKvkI8v7LT7qlXnSjX8sHpBEgC15SlN2tY3RE6IT8fT1WLwI9RgVUETHCPLGj6mf51g==" saltValue="Hj4X0pDnpYknUB6n1H08CQ==" spinCount="100000" sheet="1" objects="1" scenarios="1" formatCells="0" formatColumns="0" formatRows="0" selectLockedCells="1"/>
  <mergeCells count="12">
    <mergeCell ref="A1:G1"/>
    <mergeCell ref="A2:G2"/>
    <mergeCell ref="C11:F11"/>
    <mergeCell ref="C12:F12"/>
    <mergeCell ref="C44:F44"/>
    <mergeCell ref="C55:F55"/>
    <mergeCell ref="C56:F56"/>
    <mergeCell ref="C103:F103"/>
    <mergeCell ref="C232:F232"/>
    <mergeCell ref="C87:F87"/>
    <mergeCell ref="C88:F88"/>
    <mergeCell ref="C101:F101"/>
  </mergeCells>
  <conditionalFormatting sqref="A1:G4 I94 I108:I110 B83 A253:G260 H150:H153">
    <cfRule type="expression" dxfId="110" priority="178">
      <formula>NOT(CELL("Schutz",A1))</formula>
    </cfRule>
  </conditionalFormatting>
  <conditionalFormatting sqref="Q94:XFD94">
    <cfRule type="expression" dxfId="109" priority="115">
      <formula>NOT(CELL("Schutz",Q94))</formula>
    </cfRule>
  </conditionalFormatting>
  <conditionalFormatting sqref="Q108:XFD110">
    <cfRule type="expression" dxfId="108" priority="113">
      <formula>NOT(CELL("Schutz",Q108))</formula>
    </cfRule>
  </conditionalFormatting>
  <conditionalFormatting sqref="A104 A13:G15 A10 C10:G10 A21:G24 B16:G18 A105:G120 A30:G43 A29:E29 G29 A26:G28 A25:E25 G25 A19:E19 G19:G20 A123:G125 A121:E122 G121:G122 A126:E126 G126 A20:F20 G55:G56 A44:B44 G44 A11:B12 G11:G12 A102:G102 A101:B101 G101 A103:B103 G103 A55:B56 A87:B88 G87:G88 A6:G9 A57:G86 A89:G100 A45:G54">
    <cfRule type="expression" dxfId="107" priority="104">
      <formula>CELL("Schutz",A6)=0</formula>
    </cfRule>
  </conditionalFormatting>
  <conditionalFormatting sqref="B104 B114:B115">
    <cfRule type="expression" dxfId="106" priority="103">
      <formula>CELL("Schutz",B104)=0</formula>
    </cfRule>
  </conditionalFormatting>
  <conditionalFormatting sqref="C104:G104 C114:G115">
    <cfRule type="expression" dxfId="105" priority="102">
      <formula>CELL("Schutz",C104)=0</formula>
    </cfRule>
  </conditionalFormatting>
  <conditionalFormatting sqref="B6:B9 B11:B127">
    <cfRule type="containsText" dxfId="104" priority="101" operator="containsText" text="optional:">
      <formula>NOT(ISERROR(SEARCH("optional:",B6)))</formula>
    </cfRule>
  </conditionalFormatting>
  <conditionalFormatting sqref="B10">
    <cfRule type="expression" dxfId="103" priority="100">
      <formula>CELL("Schutz",B10)=0</formula>
    </cfRule>
  </conditionalFormatting>
  <conditionalFormatting sqref="B10">
    <cfRule type="containsText" dxfId="102" priority="99" operator="containsText" text="optional:">
      <formula>NOT(ISERROR(SEARCH("optional:",B10)))</formula>
    </cfRule>
  </conditionalFormatting>
  <conditionalFormatting sqref="B6:B127">
    <cfRule type="containsText" dxfId="101" priority="98" operator="containsText" text="alternativ:">
      <formula>NOT(ISERROR(SEARCH("alternativ:",B6)))</formula>
    </cfRule>
  </conditionalFormatting>
  <conditionalFormatting sqref="F29">
    <cfRule type="expression" dxfId="100" priority="95">
      <formula>CELL("Schutz",F29)=0</formula>
    </cfRule>
  </conditionalFormatting>
  <conditionalFormatting sqref="F25">
    <cfRule type="expression" dxfId="99" priority="94">
      <formula>CELL("Schutz",F25)=0</formula>
    </cfRule>
  </conditionalFormatting>
  <conditionalFormatting sqref="F19">
    <cfRule type="expression" dxfId="98" priority="93">
      <formula>CELL("Schutz",F19)=0</formula>
    </cfRule>
  </conditionalFormatting>
  <conditionalFormatting sqref="F121">
    <cfRule type="expression" dxfId="97" priority="91">
      <formula>CELL("Schutz",F121)=0</formula>
    </cfRule>
  </conditionalFormatting>
  <conditionalFormatting sqref="F122">
    <cfRule type="expression" dxfId="96" priority="90">
      <formula>CELL("Schutz",F122)=0</formula>
    </cfRule>
  </conditionalFormatting>
  <conditionalFormatting sqref="F126">
    <cfRule type="expression" dxfId="95" priority="88">
      <formula>CELL("Schutz",F126)=0</formula>
    </cfRule>
  </conditionalFormatting>
  <conditionalFormatting sqref="A127:G127">
    <cfRule type="expression" dxfId="94" priority="87">
      <formula>CELL("Schutz",A127)=0</formula>
    </cfRule>
  </conditionalFormatting>
  <conditionalFormatting sqref="A129:G131">
    <cfRule type="expression" dxfId="93" priority="86">
      <formula>CELL("Schutz",A129)=0</formula>
    </cfRule>
  </conditionalFormatting>
  <conditionalFormatting sqref="B129:B131">
    <cfRule type="containsText" dxfId="92" priority="85" operator="containsText" text="optional:">
      <formula>NOT(ISERROR(SEARCH("optional:",B129)))</formula>
    </cfRule>
  </conditionalFormatting>
  <conditionalFormatting sqref="B129:B131">
    <cfRule type="containsText" dxfId="91" priority="84" operator="containsText" text="alternativ:">
      <formula>NOT(ISERROR(SEARCH("alternativ:",B129)))</formula>
    </cfRule>
  </conditionalFormatting>
  <conditionalFormatting sqref="A133:G138 B139:G142 A139:A154">
    <cfRule type="expression" dxfId="90" priority="83">
      <formula>CELL("Schutz",A133)=0</formula>
    </cfRule>
  </conditionalFormatting>
  <conditionalFormatting sqref="B133:B142">
    <cfRule type="containsText" dxfId="89" priority="82" operator="containsText" text="optional:">
      <formula>NOT(ISERROR(SEARCH("optional:",B133)))</formula>
    </cfRule>
  </conditionalFormatting>
  <conditionalFormatting sqref="B133:B142">
    <cfRule type="containsText" dxfId="88" priority="81" operator="containsText" text="alternativ:">
      <formula>NOT(ISERROR(SEARCH("alternativ:",B133)))</formula>
    </cfRule>
  </conditionalFormatting>
  <conditionalFormatting sqref="A155:G169 B145:G154">
    <cfRule type="expression" dxfId="87" priority="80">
      <formula>CELL("Schutz",A145)=0</formula>
    </cfRule>
  </conditionalFormatting>
  <conditionalFormatting sqref="B145:B169">
    <cfRule type="containsText" dxfId="86" priority="79" operator="containsText" text="optional:">
      <formula>NOT(ISERROR(SEARCH("optional:",B145)))</formula>
    </cfRule>
  </conditionalFormatting>
  <conditionalFormatting sqref="B145:B169">
    <cfRule type="containsText" dxfId="85" priority="78" operator="containsText" text="alternativ:">
      <formula>NOT(ISERROR(SEARCH("alternativ:",B145)))</formula>
    </cfRule>
  </conditionalFormatting>
  <conditionalFormatting sqref="A171:G184 A186:G201">
    <cfRule type="expression" dxfId="84" priority="77">
      <formula>CELL("Schutz",A171)=0</formula>
    </cfRule>
  </conditionalFormatting>
  <conditionalFormatting sqref="B171:B184 B186:B201">
    <cfRule type="containsText" dxfId="83" priority="76" operator="containsText" text="optional:">
      <formula>NOT(ISERROR(SEARCH("optional:",B171)))</formula>
    </cfRule>
  </conditionalFormatting>
  <conditionalFormatting sqref="B171:B184 B186:B201">
    <cfRule type="containsText" dxfId="82" priority="75" operator="containsText" text="alternativ:">
      <formula>NOT(ISERROR(SEARCH("alternativ:",B171)))</formula>
    </cfRule>
  </conditionalFormatting>
  <conditionalFormatting sqref="A204:G220">
    <cfRule type="expression" dxfId="81" priority="74">
      <formula>CELL("Schutz",A204)=0</formula>
    </cfRule>
  </conditionalFormatting>
  <conditionalFormatting sqref="B204:B220">
    <cfRule type="containsText" dxfId="80" priority="73" operator="containsText" text="optional:">
      <formula>NOT(ISERROR(SEARCH("optional:",B204)))</formula>
    </cfRule>
  </conditionalFormatting>
  <conditionalFormatting sqref="B204:B220">
    <cfRule type="containsText" dxfId="79" priority="72" operator="containsText" text="alternativ:">
      <formula>NOT(ISERROR(SEARCH("alternativ:",B204)))</formula>
    </cfRule>
  </conditionalFormatting>
  <conditionalFormatting sqref="A222:G230">
    <cfRule type="expression" dxfId="78" priority="71">
      <formula>CELL("Schutz",A222)=0</formula>
    </cfRule>
  </conditionalFormatting>
  <conditionalFormatting sqref="B222:B230">
    <cfRule type="containsText" dxfId="77" priority="70" operator="containsText" text="optional:">
      <formula>NOT(ISERROR(SEARCH("optional:",B222)))</formula>
    </cfRule>
  </conditionalFormatting>
  <conditionalFormatting sqref="B222:B230">
    <cfRule type="containsText" dxfId="76" priority="69" operator="containsText" text="alternativ:">
      <formula>NOT(ISERROR(SEARCH("alternativ:",B222)))</formula>
    </cfRule>
  </conditionalFormatting>
  <conditionalFormatting sqref="A233:G240">
    <cfRule type="expression" dxfId="75" priority="68">
      <formula>CELL("Schutz",A233)=0</formula>
    </cfRule>
  </conditionalFormatting>
  <conditionalFormatting sqref="B233:B240">
    <cfRule type="containsText" dxfId="74" priority="67" operator="containsText" text="optional:">
      <formula>NOT(ISERROR(SEARCH("optional:",B233)))</formula>
    </cfRule>
  </conditionalFormatting>
  <conditionalFormatting sqref="B233:B240">
    <cfRule type="containsText" dxfId="73" priority="66" operator="containsText" text="alternativ:">
      <formula>NOT(ISERROR(SEARCH("alternativ:",B233)))</formula>
    </cfRule>
  </conditionalFormatting>
  <conditionalFormatting sqref="A242:G243 A244:A252">
    <cfRule type="expression" dxfId="72" priority="65">
      <formula>CELL("Schutz",A242)=0</formula>
    </cfRule>
  </conditionalFormatting>
  <conditionalFormatting sqref="B242:B243">
    <cfRule type="containsText" dxfId="71" priority="64" operator="containsText" text="optional:">
      <formula>NOT(ISERROR(SEARCH("optional:",B242)))</formula>
    </cfRule>
  </conditionalFormatting>
  <conditionalFormatting sqref="B242:B243">
    <cfRule type="containsText" dxfId="70" priority="63" operator="containsText" text="alternativ:">
      <formula>NOT(ISERROR(SEARCH("alternativ:",B242)))</formula>
    </cfRule>
  </conditionalFormatting>
  <conditionalFormatting sqref="B245:G247">
    <cfRule type="expression" dxfId="69" priority="62">
      <formula>CELL("Schutz",B245)=0</formula>
    </cfRule>
  </conditionalFormatting>
  <conditionalFormatting sqref="B245:B247">
    <cfRule type="containsText" dxfId="68" priority="61" operator="containsText" text="optional:">
      <formula>NOT(ISERROR(SEARCH("optional:",B245)))</formula>
    </cfRule>
  </conditionalFormatting>
  <conditionalFormatting sqref="B245:B247">
    <cfRule type="containsText" dxfId="67" priority="60" operator="containsText" text="alternativ:">
      <formula>NOT(ISERROR(SEARCH("alternativ:",B245)))</formula>
    </cfRule>
  </conditionalFormatting>
  <conditionalFormatting sqref="B249:G252">
    <cfRule type="expression" dxfId="66" priority="59">
      <formula>CELL("Schutz",B249)=0</formula>
    </cfRule>
  </conditionalFormatting>
  <conditionalFormatting sqref="B249:B252">
    <cfRule type="containsText" dxfId="65" priority="58" operator="containsText" text="optional:">
      <formula>NOT(ISERROR(SEARCH("optional:",B249)))</formula>
    </cfRule>
  </conditionalFormatting>
  <conditionalFormatting sqref="B249:B252">
    <cfRule type="containsText" dxfId="64" priority="57" operator="containsText" text="alternativ:">
      <formula>NOT(ISERROR(SEARCH("alternativ:",B249)))</formula>
    </cfRule>
  </conditionalFormatting>
  <conditionalFormatting sqref="A132:E132 G132">
    <cfRule type="expression" dxfId="63" priority="56">
      <formula>CELL("Schutz",A132)=0</formula>
    </cfRule>
  </conditionalFormatting>
  <conditionalFormatting sqref="B132">
    <cfRule type="containsText" dxfId="62" priority="55" operator="containsText" text="optional:">
      <formula>NOT(ISERROR(SEARCH("optional:",B132)))</formula>
    </cfRule>
  </conditionalFormatting>
  <conditionalFormatting sqref="B132">
    <cfRule type="containsText" dxfId="61" priority="54" operator="containsText" text="alternativ:">
      <formula>NOT(ISERROR(SEARCH("alternativ:",B132)))</formula>
    </cfRule>
  </conditionalFormatting>
  <conditionalFormatting sqref="F132">
    <cfRule type="expression" dxfId="60" priority="53">
      <formula>CELL("Schutz",F132)=0</formula>
    </cfRule>
  </conditionalFormatting>
  <conditionalFormatting sqref="B143:E143 G143">
    <cfRule type="expression" dxfId="59" priority="51">
      <formula>CELL("Schutz",B143)=0</formula>
    </cfRule>
  </conditionalFormatting>
  <conditionalFormatting sqref="B143">
    <cfRule type="containsText" dxfId="58" priority="50" operator="containsText" text="optional:">
      <formula>NOT(ISERROR(SEARCH("optional:",B143)))</formula>
    </cfRule>
  </conditionalFormatting>
  <conditionalFormatting sqref="B143">
    <cfRule type="containsText" dxfId="57" priority="49" operator="containsText" text="alternativ:">
      <formula>NOT(ISERROR(SEARCH("alternativ:",B143)))</formula>
    </cfRule>
  </conditionalFormatting>
  <conditionalFormatting sqref="F143">
    <cfRule type="expression" dxfId="56" priority="48">
      <formula>CELL("Schutz",F143)=0</formula>
    </cfRule>
  </conditionalFormatting>
  <conditionalFormatting sqref="B144:E144 G144">
    <cfRule type="expression" dxfId="55" priority="47">
      <formula>CELL("Schutz",B144)=0</formula>
    </cfRule>
  </conditionalFormatting>
  <conditionalFormatting sqref="B144">
    <cfRule type="containsText" dxfId="54" priority="46" operator="containsText" text="optional:">
      <formula>NOT(ISERROR(SEARCH("optional:",B144)))</formula>
    </cfRule>
  </conditionalFormatting>
  <conditionalFormatting sqref="B144">
    <cfRule type="containsText" dxfId="53" priority="45" operator="containsText" text="alternativ:">
      <formula>NOT(ISERROR(SEARCH("alternativ:",B144)))</formula>
    </cfRule>
  </conditionalFormatting>
  <conditionalFormatting sqref="F144">
    <cfRule type="expression" dxfId="52" priority="44">
      <formula>CELL("Schutz",F144)=0</formula>
    </cfRule>
  </conditionalFormatting>
  <conditionalFormatting sqref="A185:E185 G185">
    <cfRule type="expression" dxfId="51" priority="43">
      <formula>CELL("Schutz",A185)=0</formula>
    </cfRule>
  </conditionalFormatting>
  <conditionalFormatting sqref="B185">
    <cfRule type="containsText" dxfId="50" priority="42" operator="containsText" text="optional:">
      <formula>NOT(ISERROR(SEARCH("optional:",B185)))</formula>
    </cfRule>
  </conditionalFormatting>
  <conditionalFormatting sqref="B185">
    <cfRule type="containsText" dxfId="49" priority="41" operator="containsText" text="alternativ:">
      <formula>NOT(ISERROR(SEARCH("alternativ:",B185)))</formula>
    </cfRule>
  </conditionalFormatting>
  <conditionalFormatting sqref="F185">
    <cfRule type="expression" dxfId="48" priority="40">
      <formula>CELL("Schutz",F185)=0</formula>
    </cfRule>
  </conditionalFormatting>
  <conditionalFormatting sqref="A202:E202 G202">
    <cfRule type="expression" dxfId="47" priority="39">
      <formula>CELL("Schutz",A202)=0</formula>
    </cfRule>
  </conditionalFormatting>
  <conditionalFormatting sqref="B202">
    <cfRule type="containsText" dxfId="46" priority="38" operator="containsText" text="optional:">
      <formula>NOT(ISERROR(SEARCH("optional:",B202)))</formula>
    </cfRule>
  </conditionalFormatting>
  <conditionalFormatting sqref="B202">
    <cfRule type="containsText" dxfId="45" priority="37" operator="containsText" text="alternativ:">
      <formula>NOT(ISERROR(SEARCH("alternativ:",B202)))</formula>
    </cfRule>
  </conditionalFormatting>
  <conditionalFormatting sqref="F202">
    <cfRule type="expression" dxfId="44" priority="36">
      <formula>CELL("Schutz",F202)=0</formula>
    </cfRule>
  </conditionalFormatting>
  <conditionalFormatting sqref="A221:E221 G221">
    <cfRule type="expression" dxfId="43" priority="35">
      <formula>CELL("Schutz",A221)=0</formula>
    </cfRule>
  </conditionalFormatting>
  <conditionalFormatting sqref="B221">
    <cfRule type="containsText" dxfId="42" priority="34" operator="containsText" text="optional:">
      <formula>NOT(ISERROR(SEARCH("optional:",B221)))</formula>
    </cfRule>
  </conditionalFormatting>
  <conditionalFormatting sqref="B221">
    <cfRule type="containsText" dxfId="41" priority="33" operator="containsText" text="alternativ:">
      <formula>NOT(ISERROR(SEARCH("alternativ:",B221)))</formula>
    </cfRule>
  </conditionalFormatting>
  <conditionalFormatting sqref="F221">
    <cfRule type="expression" dxfId="40" priority="32">
      <formula>CELL("Schutz",F221)=0</formula>
    </cfRule>
  </conditionalFormatting>
  <conditionalFormatting sqref="A231:E231 G231">
    <cfRule type="expression" dxfId="39" priority="31">
      <formula>CELL("Schutz",A231)=0</formula>
    </cfRule>
  </conditionalFormatting>
  <conditionalFormatting sqref="B231">
    <cfRule type="containsText" dxfId="38" priority="30" operator="containsText" text="optional:">
      <formula>NOT(ISERROR(SEARCH("optional:",B231)))</formula>
    </cfRule>
  </conditionalFormatting>
  <conditionalFormatting sqref="B231">
    <cfRule type="containsText" dxfId="37" priority="29" operator="containsText" text="alternativ:">
      <formula>NOT(ISERROR(SEARCH("alternativ:",B231)))</formula>
    </cfRule>
  </conditionalFormatting>
  <conditionalFormatting sqref="F231">
    <cfRule type="expression" dxfId="36" priority="28">
      <formula>CELL("Schutz",F231)=0</formula>
    </cfRule>
  </conditionalFormatting>
  <conditionalFormatting sqref="B244:E244 G244">
    <cfRule type="expression" dxfId="35" priority="27">
      <formula>CELL("Schutz",B244)=0</formula>
    </cfRule>
  </conditionalFormatting>
  <conditionalFormatting sqref="B244">
    <cfRule type="containsText" dxfId="34" priority="26" operator="containsText" text="optional:">
      <formula>NOT(ISERROR(SEARCH("optional:",B244)))</formula>
    </cfRule>
  </conditionalFormatting>
  <conditionalFormatting sqref="B244">
    <cfRule type="containsText" dxfId="33" priority="25" operator="containsText" text="alternativ:">
      <formula>NOT(ISERROR(SEARCH("alternativ:",B244)))</formula>
    </cfRule>
  </conditionalFormatting>
  <conditionalFormatting sqref="F244">
    <cfRule type="expression" dxfId="32" priority="24">
      <formula>CELL("Schutz",F244)=0</formula>
    </cfRule>
  </conditionalFormatting>
  <conditionalFormatting sqref="B248:E248 G248">
    <cfRule type="expression" dxfId="31" priority="23">
      <formula>CELL("Schutz",B248)=0</formula>
    </cfRule>
  </conditionalFormatting>
  <conditionalFormatting sqref="B248">
    <cfRule type="containsText" dxfId="30" priority="22" operator="containsText" text="optional:">
      <formula>NOT(ISERROR(SEARCH("optional:",B248)))</formula>
    </cfRule>
  </conditionalFormatting>
  <conditionalFormatting sqref="B248">
    <cfRule type="containsText" dxfId="29" priority="21" operator="containsText" text="alternativ:">
      <formula>NOT(ISERROR(SEARCH("alternativ:",B248)))</formula>
    </cfRule>
  </conditionalFormatting>
  <conditionalFormatting sqref="F248">
    <cfRule type="expression" dxfId="28" priority="20">
      <formula>CELL("Schutz",F248)=0</formula>
    </cfRule>
  </conditionalFormatting>
  <conditionalFormatting sqref="A232:B232 G232">
    <cfRule type="expression" dxfId="27" priority="19">
      <formula>CELL("Schutz",A232)=0</formula>
    </cfRule>
  </conditionalFormatting>
  <conditionalFormatting sqref="B232">
    <cfRule type="containsText" dxfId="26" priority="18" operator="containsText" text="optional:">
      <formula>NOT(ISERROR(SEARCH("optional:",B232)))</formula>
    </cfRule>
  </conditionalFormatting>
  <conditionalFormatting sqref="B232">
    <cfRule type="containsText" dxfId="25" priority="17" operator="containsText" text="alternativ:">
      <formula>NOT(ISERROR(SEARCH("alternativ:",B232)))</formula>
    </cfRule>
  </conditionalFormatting>
  <conditionalFormatting sqref="A128:G128">
    <cfRule type="expression" dxfId="24" priority="16">
      <formula>CELL("Schutz",A128)=0</formula>
    </cfRule>
  </conditionalFormatting>
  <conditionalFormatting sqref="B128">
    <cfRule type="containsText" dxfId="23" priority="15" operator="containsText" text="optional:">
      <formula>NOT(ISERROR(SEARCH("optional:",B128)))</formula>
    </cfRule>
  </conditionalFormatting>
  <conditionalFormatting sqref="B128">
    <cfRule type="containsText" dxfId="22" priority="14" operator="containsText" text="alternativ:">
      <formula>NOT(ISERROR(SEARCH("alternativ:",B128)))</formula>
    </cfRule>
  </conditionalFormatting>
  <conditionalFormatting sqref="A170:G170">
    <cfRule type="expression" dxfId="21" priority="13">
      <formula>CELL("Schutz",A170)=0</formula>
    </cfRule>
  </conditionalFormatting>
  <conditionalFormatting sqref="B170">
    <cfRule type="containsText" dxfId="20" priority="12" operator="containsText" text="optional:">
      <formula>NOT(ISERROR(SEARCH("optional:",B170)))</formula>
    </cfRule>
  </conditionalFormatting>
  <conditionalFormatting sqref="B170">
    <cfRule type="containsText" dxfId="19" priority="11" operator="containsText" text="alternativ:">
      <formula>NOT(ISERROR(SEARCH("alternativ:",B170)))</formula>
    </cfRule>
  </conditionalFormatting>
  <conditionalFormatting sqref="A203:G203">
    <cfRule type="expression" dxfId="18" priority="10">
      <formula>CELL("Schutz",A203)=0</formula>
    </cfRule>
  </conditionalFormatting>
  <conditionalFormatting sqref="B203">
    <cfRule type="containsText" dxfId="17" priority="9" operator="containsText" text="optional:">
      <formula>NOT(ISERROR(SEARCH("optional:",B203)))</formula>
    </cfRule>
  </conditionalFormatting>
  <conditionalFormatting sqref="B203">
    <cfRule type="containsText" dxfId="16" priority="8" operator="containsText" text="alternativ:">
      <formula>NOT(ISERROR(SEARCH("alternativ:",B203)))</formula>
    </cfRule>
  </conditionalFormatting>
  <conditionalFormatting sqref="A241:G241">
    <cfRule type="expression" dxfId="15" priority="7">
      <formula>CELL("Schutz",A241)=0</formula>
    </cfRule>
  </conditionalFormatting>
  <conditionalFormatting sqref="B241">
    <cfRule type="containsText" dxfId="14" priority="6" operator="containsText" text="optional:">
      <formula>NOT(ISERROR(SEARCH("optional:",B241)))</formula>
    </cfRule>
  </conditionalFormatting>
  <conditionalFormatting sqref="B241">
    <cfRule type="containsText" dxfId="13" priority="5" operator="containsText" text="alternativ:">
      <formula>NOT(ISERROR(SEARCH("alternativ:",B241)))</formula>
    </cfRule>
  </conditionalFormatting>
  <conditionalFormatting sqref="A5:G5">
    <cfRule type="expression" dxfId="12" priority="3">
      <formula>CELL("Schutz",A5)=0</formula>
    </cfRule>
  </conditionalFormatting>
  <conditionalFormatting sqref="B5">
    <cfRule type="containsText" dxfId="11" priority="2" operator="containsText" text="optional:">
      <formula>NOT(ISERROR(SEARCH("optional:",B5)))</formula>
    </cfRule>
  </conditionalFormatting>
  <conditionalFormatting sqref="B5">
    <cfRule type="containsText" dxfId="10" priority="1" operator="containsText" text="alternativ:">
      <formula>NOT(ISERROR(SEARCH("alternativ:",B5)))</formula>
    </cfRule>
  </conditionalFormatting>
  <dataValidations count="2">
    <dataValidation type="list" allowBlank="1" showInputMessage="1" showErrorMessage="1" sqref="D233:D242 D129:D142 D91:D100 D54 D102 D45:D52 D43 D57 D59:D64 D85 D104 D106:D110 D112:D127 D14:D41 D76:D83 D89 D66:D74 D145:D231" xr:uid="{7B9327C7-AEA2-473F-B562-D42D8E4CB9CF}">
      <formula1>"S,s"</formula1>
    </dataValidation>
    <dataValidation type="list" allowBlank="1" showInputMessage="1" showErrorMessage="1" sqref="C1:D1 C261:D1048576 D128 B263 C112:C231 C54 C102 C45:C52 C43 C57 C89 C85 C104 C106:C110 C7:D10 C5:D5 C14:C41 C59:C64 C76:C83 C66:C74 C91:C100 C233:C252" xr:uid="{D4177C29-725D-48B4-B9C0-889679593AB1}">
      <formula1>"Ja,Nein"</formula1>
    </dataValidation>
  </dataValidations>
  <printOptions horizontalCentered="1" gridLines="1"/>
  <pageMargins left="0.39370078740157483" right="0.39370078740157483" top="0.39370078740157483" bottom="0.39370078740157483" header="0.51181102362204722" footer="0.31496062992125984"/>
  <pageSetup paperSize="8" fitToHeight="0" orientation="portrait" r:id="rId1"/>
  <headerFooter alignWithMargins="0">
    <oddFooter>&amp;R
-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7F250-B3EF-4997-AF33-1D9479423A7A}">
  <sheetPr>
    <pageSetUpPr fitToPage="1"/>
  </sheetPr>
  <dimension ref="A1:K122"/>
  <sheetViews>
    <sheetView topLeftCell="A89" zoomScaleNormal="100" zoomScaleSheetLayoutView="100" workbookViewId="0">
      <selection activeCell="C117" sqref="C117"/>
    </sheetView>
  </sheetViews>
  <sheetFormatPr baseColWidth="10" defaultColWidth="11.4609375" defaultRowHeight="12.45" x14ac:dyDescent="0.3"/>
  <cols>
    <col min="1" max="1" width="7.84375" style="11" bestFit="1" customWidth="1"/>
    <col min="2" max="2" width="39.84375" style="64" customWidth="1"/>
    <col min="3" max="3" width="6.84375" style="64" bestFit="1" customWidth="1"/>
    <col min="4" max="4" width="11.4609375" style="14" customWidth="1"/>
    <col min="5" max="5" width="13.53515625" style="43" customWidth="1"/>
    <col min="6" max="6" width="14.53515625" style="16" customWidth="1"/>
    <col min="7" max="7" width="14.84375" style="23" customWidth="1"/>
    <col min="8" max="8" width="14.84375" style="29" customWidth="1"/>
    <col min="9" max="9" width="11.4609375" style="10"/>
    <col min="10" max="11" width="11.4609375" style="10" hidden="1" customWidth="1"/>
    <col min="12" max="16384" width="11.4609375" style="10"/>
  </cols>
  <sheetData>
    <row r="1" spans="1:9" ht="26.25" customHeight="1" x14ac:dyDescent="0.3">
      <c r="A1" s="110" t="s">
        <v>185</v>
      </c>
      <c r="B1" s="111"/>
      <c r="C1" s="111"/>
      <c r="D1" s="111"/>
      <c r="E1" s="111"/>
      <c r="F1" s="111"/>
      <c r="G1" s="111"/>
      <c r="H1" s="10"/>
    </row>
    <row r="2" spans="1:9" ht="97.5" customHeight="1" x14ac:dyDescent="0.3">
      <c r="A2" s="112" t="s">
        <v>249</v>
      </c>
      <c r="B2" s="112"/>
      <c r="C2" s="112"/>
      <c r="D2" s="112"/>
      <c r="E2" s="112"/>
      <c r="F2" s="112"/>
      <c r="G2" s="112"/>
      <c r="H2" s="60"/>
      <c r="I2" s="59"/>
    </row>
    <row r="3" spans="1:9" ht="43.5" customHeight="1" x14ac:dyDescent="0.3">
      <c r="A3" s="106" t="s">
        <v>250</v>
      </c>
      <c r="B3" s="106"/>
      <c r="C3" s="106"/>
      <c r="D3" s="106"/>
      <c r="E3" s="106"/>
      <c r="F3" s="106"/>
      <c r="G3" s="106"/>
      <c r="H3" s="11"/>
    </row>
    <row r="4" spans="1:9" ht="66" customHeight="1" x14ac:dyDescent="0.3">
      <c r="A4" s="106" t="s">
        <v>106</v>
      </c>
      <c r="B4" s="106"/>
      <c r="C4" s="106"/>
      <c r="D4" s="106"/>
      <c r="E4" s="106"/>
      <c r="F4" s="106"/>
      <c r="G4" s="106"/>
      <c r="H4" s="11"/>
    </row>
    <row r="5" spans="1:9" ht="20.25" customHeight="1" x14ac:dyDescent="0.3">
      <c r="A5" s="106" t="s">
        <v>107</v>
      </c>
      <c r="B5" s="106"/>
      <c r="C5" s="106"/>
      <c r="D5" s="106"/>
      <c r="E5" s="106"/>
      <c r="F5" s="106"/>
      <c r="G5" s="106"/>
      <c r="H5" s="106"/>
    </row>
    <row r="6" spans="1:9" ht="20.25" customHeight="1" x14ac:dyDescent="0.3">
      <c r="B6" s="60"/>
      <c r="C6" s="60"/>
      <c r="D6" s="11"/>
      <c r="E6" s="11"/>
      <c r="F6" s="11"/>
      <c r="G6" s="11"/>
      <c r="H6" s="11"/>
    </row>
    <row r="7" spans="1:9" ht="20.6" x14ac:dyDescent="0.3">
      <c r="A7" s="48" t="s">
        <v>0</v>
      </c>
      <c r="B7" s="61" t="s">
        <v>1</v>
      </c>
      <c r="C7" s="65" t="s">
        <v>73</v>
      </c>
      <c r="D7" s="49" t="s">
        <v>77</v>
      </c>
      <c r="E7" s="50" t="s">
        <v>78</v>
      </c>
      <c r="F7" s="51" t="s">
        <v>79</v>
      </c>
      <c r="G7" s="52" t="s">
        <v>76</v>
      </c>
      <c r="H7" s="10"/>
    </row>
    <row r="8" spans="1:9" x14ac:dyDescent="0.3">
      <c r="A8" s="12">
        <v>1</v>
      </c>
      <c r="B8" s="62" t="s">
        <v>35</v>
      </c>
      <c r="C8" s="66"/>
      <c r="D8" s="36"/>
      <c r="E8" s="13"/>
      <c r="F8" s="13"/>
      <c r="G8" s="13"/>
      <c r="H8" s="10"/>
    </row>
    <row r="9" spans="1:9" s="4" customFormat="1" x14ac:dyDescent="0.4">
      <c r="A9" s="38">
        <v>1</v>
      </c>
      <c r="B9" s="56" t="s">
        <v>36</v>
      </c>
      <c r="C9" s="67">
        <v>3</v>
      </c>
      <c r="D9" s="37"/>
      <c r="E9" s="24"/>
      <c r="F9" s="25">
        <f>+C9*E9</f>
        <v>0</v>
      </c>
      <c r="G9" s="30"/>
    </row>
    <row r="10" spans="1:9" s="4" customFormat="1" ht="37.299999999999997" x14ac:dyDescent="0.4">
      <c r="A10" s="38">
        <f t="shared" ref="A10:A19" si="0">+A9+1</f>
        <v>2</v>
      </c>
      <c r="B10" s="56" t="s">
        <v>225</v>
      </c>
      <c r="C10" s="67">
        <v>4</v>
      </c>
      <c r="D10" s="37"/>
      <c r="E10" s="24"/>
      <c r="F10" s="25">
        <f t="shared" ref="F10:F68" si="1">+C10*E10</f>
        <v>0</v>
      </c>
      <c r="G10" s="30"/>
    </row>
    <row r="11" spans="1:9" s="4" customFormat="1" ht="24.9" x14ac:dyDescent="0.4">
      <c r="A11" s="38">
        <f t="shared" si="0"/>
        <v>3</v>
      </c>
      <c r="B11" s="56" t="s">
        <v>226</v>
      </c>
      <c r="C11" s="67">
        <v>4</v>
      </c>
      <c r="D11" s="37"/>
      <c r="E11" s="24"/>
      <c r="F11" s="25">
        <f t="shared" si="1"/>
        <v>0</v>
      </c>
      <c r="G11" s="30"/>
    </row>
    <row r="12" spans="1:9" s="4" customFormat="1" ht="24.9" x14ac:dyDescent="0.4">
      <c r="A12" s="38">
        <f t="shared" si="0"/>
        <v>4</v>
      </c>
      <c r="B12" s="56" t="s">
        <v>227</v>
      </c>
      <c r="C12" s="67">
        <v>8</v>
      </c>
      <c r="D12" s="37"/>
      <c r="E12" s="24"/>
      <c r="F12" s="25">
        <f t="shared" si="1"/>
        <v>0</v>
      </c>
      <c r="G12" s="30"/>
    </row>
    <row r="13" spans="1:9" s="4" customFormat="1" ht="24.9" x14ac:dyDescent="0.4">
      <c r="A13" s="38">
        <f t="shared" si="0"/>
        <v>5</v>
      </c>
      <c r="B13" s="56" t="s">
        <v>228</v>
      </c>
      <c r="C13" s="67">
        <v>4</v>
      </c>
      <c r="D13" s="37"/>
      <c r="E13" s="24"/>
      <c r="F13" s="25">
        <f t="shared" si="1"/>
        <v>0</v>
      </c>
      <c r="G13" s="58"/>
    </row>
    <row r="14" spans="1:9" s="4" customFormat="1" ht="24.9" x14ac:dyDescent="0.4">
      <c r="A14" s="38">
        <f t="shared" si="0"/>
        <v>6</v>
      </c>
      <c r="B14" s="56" t="s">
        <v>223</v>
      </c>
      <c r="C14" s="67">
        <v>1</v>
      </c>
      <c r="D14" s="37"/>
      <c r="E14" s="24"/>
      <c r="F14" s="25">
        <f t="shared" si="1"/>
        <v>0</v>
      </c>
      <c r="G14" s="58"/>
    </row>
    <row r="15" spans="1:9" s="4" customFormat="1" x14ac:dyDescent="0.4">
      <c r="A15" s="38">
        <f t="shared" si="0"/>
        <v>7</v>
      </c>
      <c r="B15" s="56" t="s">
        <v>280</v>
      </c>
      <c r="C15" s="67">
        <v>4</v>
      </c>
      <c r="D15" s="37"/>
      <c r="E15" s="24"/>
      <c r="F15" s="25">
        <f t="shared" si="1"/>
        <v>0</v>
      </c>
      <c r="G15" s="57"/>
    </row>
    <row r="16" spans="1:9" s="4" customFormat="1" x14ac:dyDescent="0.4">
      <c r="A16" s="38">
        <f t="shared" si="0"/>
        <v>8</v>
      </c>
      <c r="B16" s="56" t="s">
        <v>281</v>
      </c>
      <c r="C16" s="67">
        <v>4</v>
      </c>
      <c r="D16" s="37"/>
      <c r="E16" s="24"/>
      <c r="F16" s="25">
        <f t="shared" si="1"/>
        <v>0</v>
      </c>
      <c r="G16" s="57"/>
    </row>
    <row r="17" spans="1:9" s="4" customFormat="1" ht="37.299999999999997" x14ac:dyDescent="0.4">
      <c r="A17" s="38">
        <f t="shared" si="0"/>
        <v>9</v>
      </c>
      <c r="B17" s="56" t="s">
        <v>229</v>
      </c>
      <c r="C17" s="67">
        <v>2</v>
      </c>
      <c r="D17" s="37"/>
      <c r="E17" s="24"/>
      <c r="F17" s="25">
        <f t="shared" si="1"/>
        <v>0</v>
      </c>
      <c r="G17" s="30"/>
    </row>
    <row r="18" spans="1:9" s="4" customFormat="1" ht="64.5" customHeight="1" x14ac:dyDescent="0.4">
      <c r="A18" s="38">
        <f t="shared" si="0"/>
        <v>10</v>
      </c>
      <c r="B18" s="56" t="s">
        <v>170</v>
      </c>
      <c r="C18" s="67">
        <v>2</v>
      </c>
      <c r="D18" s="37"/>
      <c r="E18" s="24"/>
      <c r="F18" s="25">
        <f t="shared" si="1"/>
        <v>0</v>
      </c>
      <c r="G18" s="30"/>
    </row>
    <row r="19" spans="1:9" s="4" customFormat="1" ht="24.9" x14ac:dyDescent="0.4">
      <c r="A19" s="38">
        <f t="shared" si="0"/>
        <v>11</v>
      </c>
      <c r="B19" s="56" t="s">
        <v>111</v>
      </c>
      <c r="C19" s="67">
        <v>1</v>
      </c>
      <c r="D19" s="37"/>
      <c r="E19" s="24"/>
      <c r="F19" s="25">
        <f t="shared" si="1"/>
        <v>0</v>
      </c>
      <c r="G19" s="30"/>
    </row>
    <row r="20" spans="1:9" x14ac:dyDescent="0.3">
      <c r="A20" s="12">
        <v>2</v>
      </c>
      <c r="B20" s="62" t="s">
        <v>37</v>
      </c>
      <c r="C20" s="66"/>
      <c r="D20" s="36"/>
      <c r="E20" s="13"/>
      <c r="F20" s="13"/>
      <c r="G20" s="13"/>
      <c r="H20" s="10"/>
    </row>
    <row r="21" spans="1:9" s="4" customFormat="1" ht="24.9" x14ac:dyDescent="0.4">
      <c r="A21" s="39">
        <v>1</v>
      </c>
      <c r="B21" s="56" t="s">
        <v>38</v>
      </c>
      <c r="C21" s="67">
        <v>1</v>
      </c>
      <c r="D21" s="37"/>
      <c r="E21" s="24"/>
      <c r="F21" s="25">
        <f t="shared" si="1"/>
        <v>0</v>
      </c>
      <c r="G21" s="30"/>
    </row>
    <row r="22" spans="1:9" s="4" customFormat="1" ht="24.9" x14ac:dyDescent="0.4">
      <c r="A22" s="39">
        <f>+A21+1</f>
        <v>2</v>
      </c>
      <c r="B22" s="56" t="s">
        <v>112</v>
      </c>
      <c r="C22" s="67">
        <v>2</v>
      </c>
      <c r="D22" s="37"/>
      <c r="E22" s="24"/>
      <c r="F22" s="25">
        <f t="shared" si="1"/>
        <v>0</v>
      </c>
      <c r="G22" s="30"/>
    </row>
    <row r="23" spans="1:9" s="4" customFormat="1" x14ac:dyDescent="0.4">
      <c r="A23" s="39">
        <f t="shared" ref="A23:A33" si="2">+A22+1</f>
        <v>3</v>
      </c>
      <c r="B23" s="56" t="s">
        <v>113</v>
      </c>
      <c r="C23" s="67">
        <v>2</v>
      </c>
      <c r="D23" s="37"/>
      <c r="E23" s="24"/>
      <c r="F23" s="25">
        <f t="shared" si="1"/>
        <v>0</v>
      </c>
      <c r="G23" s="30"/>
    </row>
    <row r="24" spans="1:9" s="4" customFormat="1" x14ac:dyDescent="0.4">
      <c r="A24" s="39">
        <f t="shared" si="2"/>
        <v>4</v>
      </c>
      <c r="B24" s="56" t="s">
        <v>122</v>
      </c>
      <c r="C24" s="67">
        <v>2</v>
      </c>
      <c r="D24" s="37"/>
      <c r="E24" s="24"/>
      <c r="F24" s="25">
        <f t="shared" si="1"/>
        <v>0</v>
      </c>
      <c r="G24" s="30"/>
    </row>
    <row r="25" spans="1:9" s="4" customFormat="1" ht="78.55" customHeight="1" x14ac:dyDescent="0.4">
      <c r="A25" s="39">
        <f t="shared" si="2"/>
        <v>5</v>
      </c>
      <c r="B25" s="6" t="s">
        <v>394</v>
      </c>
      <c r="C25" s="67">
        <v>1</v>
      </c>
      <c r="D25" s="37"/>
      <c r="E25" s="24"/>
      <c r="F25" s="25">
        <f t="shared" si="1"/>
        <v>0</v>
      </c>
      <c r="G25" s="58"/>
      <c r="I25"/>
    </row>
    <row r="26" spans="1:9" s="4" customFormat="1" ht="37.299999999999997" x14ac:dyDescent="0.4">
      <c r="A26" s="39">
        <f t="shared" si="2"/>
        <v>6</v>
      </c>
      <c r="B26" s="56" t="s">
        <v>39</v>
      </c>
      <c r="C26" s="67">
        <v>1</v>
      </c>
      <c r="D26" s="37"/>
      <c r="E26" s="24"/>
      <c r="F26" s="25">
        <f t="shared" si="1"/>
        <v>0</v>
      </c>
      <c r="G26" s="30"/>
    </row>
    <row r="27" spans="1:9" s="4" customFormat="1" ht="24.9" x14ac:dyDescent="0.4">
      <c r="A27" s="39">
        <f t="shared" si="2"/>
        <v>7</v>
      </c>
      <c r="B27" s="56" t="s">
        <v>119</v>
      </c>
      <c r="C27" s="67">
        <v>1</v>
      </c>
      <c r="D27" s="37"/>
      <c r="E27" s="24"/>
      <c r="F27" s="25">
        <f t="shared" si="1"/>
        <v>0</v>
      </c>
      <c r="G27" s="30"/>
    </row>
    <row r="28" spans="1:9" s="4" customFormat="1" ht="24.9" x14ac:dyDescent="0.4">
      <c r="A28" s="39">
        <f t="shared" si="2"/>
        <v>8</v>
      </c>
      <c r="B28" s="56" t="s">
        <v>136</v>
      </c>
      <c r="C28" s="67">
        <v>1</v>
      </c>
      <c r="D28" s="37"/>
      <c r="E28" s="24"/>
      <c r="F28" s="25">
        <f t="shared" si="1"/>
        <v>0</v>
      </c>
      <c r="G28" s="30"/>
    </row>
    <row r="29" spans="1:9" s="4" customFormat="1" ht="24.9" x14ac:dyDescent="0.4">
      <c r="A29" s="39">
        <f t="shared" si="2"/>
        <v>9</v>
      </c>
      <c r="B29" s="56" t="s">
        <v>135</v>
      </c>
      <c r="C29" s="67">
        <v>1</v>
      </c>
      <c r="D29" s="37"/>
      <c r="E29" s="24"/>
      <c r="F29" s="25">
        <f t="shared" si="1"/>
        <v>0</v>
      </c>
      <c r="G29" s="30"/>
    </row>
    <row r="30" spans="1:9" s="4" customFormat="1" ht="37.299999999999997" x14ac:dyDescent="0.4">
      <c r="A30" s="39">
        <f t="shared" si="2"/>
        <v>10</v>
      </c>
      <c r="B30" s="56" t="s">
        <v>121</v>
      </c>
      <c r="C30" s="67">
        <v>1</v>
      </c>
      <c r="D30" s="37" t="s">
        <v>101</v>
      </c>
      <c r="E30" s="24"/>
      <c r="F30" s="25">
        <f t="shared" si="1"/>
        <v>0</v>
      </c>
      <c r="G30" s="30"/>
    </row>
    <row r="31" spans="1:9" s="4" customFormat="1" ht="30" customHeight="1" x14ac:dyDescent="0.4">
      <c r="A31" s="39">
        <f t="shared" si="2"/>
        <v>11</v>
      </c>
      <c r="B31" s="56" t="s">
        <v>120</v>
      </c>
      <c r="C31" s="67">
        <v>2</v>
      </c>
      <c r="D31" s="37" t="s">
        <v>101</v>
      </c>
      <c r="E31" s="24"/>
      <c r="F31" s="25">
        <f t="shared" si="1"/>
        <v>0</v>
      </c>
      <c r="G31" s="30"/>
    </row>
    <row r="32" spans="1:9" s="4" customFormat="1" ht="30" customHeight="1" x14ac:dyDescent="0.4">
      <c r="A32" s="39">
        <f t="shared" si="2"/>
        <v>12</v>
      </c>
      <c r="B32" s="56" t="s">
        <v>230</v>
      </c>
      <c r="C32" s="67">
        <v>1</v>
      </c>
      <c r="D32" s="37"/>
      <c r="E32" s="24"/>
      <c r="F32" s="25">
        <f t="shared" si="1"/>
        <v>0</v>
      </c>
      <c r="G32" s="30"/>
    </row>
    <row r="33" spans="1:8" s="4" customFormat="1" ht="37.299999999999997" x14ac:dyDescent="0.4">
      <c r="A33" s="39">
        <f t="shared" si="2"/>
        <v>13</v>
      </c>
      <c r="B33" s="56" t="s">
        <v>149</v>
      </c>
      <c r="C33" s="67">
        <v>1</v>
      </c>
      <c r="D33" s="37"/>
      <c r="E33" s="24"/>
      <c r="F33" s="25">
        <f t="shared" si="1"/>
        <v>0</v>
      </c>
      <c r="G33" s="30"/>
    </row>
    <row r="34" spans="1:8" x14ac:dyDescent="0.3">
      <c r="A34" s="12">
        <v>3</v>
      </c>
      <c r="B34" s="62" t="s">
        <v>40</v>
      </c>
      <c r="C34" s="66"/>
      <c r="D34" s="36"/>
      <c r="E34" s="13"/>
      <c r="F34" s="13"/>
      <c r="G34" s="13"/>
      <c r="H34" s="10"/>
    </row>
    <row r="35" spans="1:8" s="4" customFormat="1" ht="62.15" x14ac:dyDescent="0.3">
      <c r="A35" s="40">
        <v>1</v>
      </c>
      <c r="B35" s="56" t="s">
        <v>282</v>
      </c>
      <c r="C35" s="67">
        <v>2</v>
      </c>
      <c r="D35" s="37" t="s">
        <v>80</v>
      </c>
      <c r="E35" s="24"/>
      <c r="F35" s="25">
        <f t="shared" si="1"/>
        <v>0</v>
      </c>
      <c r="G35" s="107"/>
      <c r="H35" s="10"/>
    </row>
    <row r="36" spans="1:8" s="4" customFormat="1" ht="62.15" x14ac:dyDescent="0.4">
      <c r="A36" s="40">
        <f t="shared" ref="A36:A64" si="3">+A35+1</f>
        <v>2</v>
      </c>
      <c r="B36" s="56" t="s">
        <v>283</v>
      </c>
      <c r="C36" s="67">
        <v>14</v>
      </c>
      <c r="D36" s="37" t="s">
        <v>81</v>
      </c>
      <c r="E36" s="24"/>
      <c r="F36" s="25">
        <f t="shared" si="1"/>
        <v>0</v>
      </c>
      <c r="G36" s="108"/>
    </row>
    <row r="37" spans="1:8" s="4" customFormat="1" ht="87" x14ac:dyDescent="0.4">
      <c r="A37" s="40">
        <f t="shared" si="3"/>
        <v>3</v>
      </c>
      <c r="B37" s="56" t="s">
        <v>284</v>
      </c>
      <c r="C37" s="67">
        <v>11</v>
      </c>
      <c r="D37" s="37" t="s">
        <v>137</v>
      </c>
      <c r="E37" s="24"/>
      <c r="F37" s="25">
        <f t="shared" si="1"/>
        <v>0</v>
      </c>
      <c r="G37" s="108"/>
    </row>
    <row r="38" spans="1:8" s="4" customFormat="1" ht="74.599999999999994" x14ac:dyDescent="0.4">
      <c r="A38" s="40">
        <f t="shared" si="3"/>
        <v>4</v>
      </c>
      <c r="B38" s="56" t="s">
        <v>285</v>
      </c>
      <c r="C38" s="67">
        <v>1</v>
      </c>
      <c r="D38" s="37"/>
      <c r="E38" s="24"/>
      <c r="F38" s="25">
        <f t="shared" si="1"/>
        <v>0</v>
      </c>
      <c r="G38" s="109"/>
    </row>
    <row r="39" spans="1:8" s="4" customFormat="1" ht="24.9" x14ac:dyDescent="0.4">
      <c r="A39" s="40">
        <f t="shared" si="3"/>
        <v>5</v>
      </c>
      <c r="B39" s="56" t="s">
        <v>231</v>
      </c>
      <c r="C39" s="67">
        <v>4</v>
      </c>
      <c r="D39" s="37" t="s">
        <v>102</v>
      </c>
      <c r="E39" s="24"/>
      <c r="F39" s="25">
        <f t="shared" si="1"/>
        <v>0</v>
      </c>
      <c r="G39" s="30"/>
    </row>
    <row r="40" spans="1:8" s="4" customFormat="1" ht="24.9" x14ac:dyDescent="0.4">
      <c r="A40" s="40">
        <f t="shared" si="3"/>
        <v>6</v>
      </c>
      <c r="B40" s="56" t="s">
        <v>41</v>
      </c>
      <c r="C40" s="67">
        <v>1</v>
      </c>
      <c r="D40" s="37"/>
      <c r="E40" s="24"/>
      <c r="F40" s="25">
        <f t="shared" si="1"/>
        <v>0</v>
      </c>
      <c r="G40" s="30"/>
    </row>
    <row r="41" spans="1:8" s="4" customFormat="1" x14ac:dyDescent="0.4">
      <c r="A41" s="40">
        <f t="shared" si="3"/>
        <v>7</v>
      </c>
      <c r="B41" s="56" t="s">
        <v>103</v>
      </c>
      <c r="C41" s="67">
        <v>1</v>
      </c>
      <c r="D41" s="37"/>
      <c r="E41" s="24"/>
      <c r="F41" s="25">
        <f t="shared" si="1"/>
        <v>0</v>
      </c>
      <c r="G41" s="30"/>
    </row>
    <row r="42" spans="1:8" s="4" customFormat="1" ht="62.15" x14ac:dyDescent="0.4">
      <c r="A42" s="40">
        <f t="shared" si="3"/>
        <v>8</v>
      </c>
      <c r="B42" s="56" t="s">
        <v>42</v>
      </c>
      <c r="C42" s="67">
        <v>1</v>
      </c>
      <c r="D42" s="37"/>
      <c r="E42" s="24"/>
      <c r="F42" s="25">
        <f t="shared" si="1"/>
        <v>0</v>
      </c>
      <c r="G42" s="30"/>
    </row>
    <row r="43" spans="1:8" s="4" customFormat="1" ht="49.75" x14ac:dyDescent="0.4">
      <c r="A43" s="40">
        <f t="shared" si="3"/>
        <v>9</v>
      </c>
      <c r="B43" s="56" t="s">
        <v>43</v>
      </c>
      <c r="C43" s="67">
        <v>1</v>
      </c>
      <c r="D43" s="37"/>
      <c r="E43" s="24"/>
      <c r="F43" s="25">
        <f t="shared" si="1"/>
        <v>0</v>
      </c>
      <c r="G43" s="30"/>
    </row>
    <row r="44" spans="1:8" s="4" customFormat="1" ht="24.9" x14ac:dyDescent="0.4">
      <c r="A44" s="40">
        <f t="shared" si="3"/>
        <v>10</v>
      </c>
      <c r="B44" s="56" t="s">
        <v>44</v>
      </c>
      <c r="C44" s="67">
        <v>1</v>
      </c>
      <c r="D44" s="37"/>
      <c r="E44" s="24"/>
      <c r="F44" s="25">
        <f t="shared" si="1"/>
        <v>0</v>
      </c>
      <c r="G44" s="30"/>
    </row>
    <row r="45" spans="1:8" s="4" customFormat="1" ht="74.599999999999994" x14ac:dyDescent="0.4">
      <c r="A45" s="40">
        <f t="shared" si="3"/>
        <v>11</v>
      </c>
      <c r="B45" s="56" t="s">
        <v>232</v>
      </c>
      <c r="C45" s="67">
        <v>2</v>
      </c>
      <c r="D45" s="37"/>
      <c r="E45" s="24"/>
      <c r="F45" s="25">
        <f t="shared" si="1"/>
        <v>0</v>
      </c>
      <c r="G45" s="30"/>
    </row>
    <row r="46" spans="1:8" s="4" customFormat="1" x14ac:dyDescent="0.4">
      <c r="A46" s="40">
        <f t="shared" si="3"/>
        <v>12</v>
      </c>
      <c r="B46" s="56" t="s">
        <v>104</v>
      </c>
      <c r="C46" s="67">
        <v>1</v>
      </c>
      <c r="D46" s="37"/>
      <c r="E46" s="24"/>
      <c r="F46" s="25">
        <f t="shared" si="1"/>
        <v>0</v>
      </c>
      <c r="G46" s="30"/>
    </row>
    <row r="47" spans="1:8" s="4" customFormat="1" ht="24.9" x14ac:dyDescent="0.4">
      <c r="A47" s="40">
        <f t="shared" si="3"/>
        <v>13</v>
      </c>
      <c r="B47" s="56" t="s">
        <v>45</v>
      </c>
      <c r="C47" s="67">
        <v>2</v>
      </c>
      <c r="D47" s="37"/>
      <c r="E47" s="24"/>
      <c r="F47" s="25">
        <f t="shared" si="1"/>
        <v>0</v>
      </c>
      <c r="G47" s="30"/>
    </row>
    <row r="48" spans="1:8" s="4" customFormat="1" ht="24.9" x14ac:dyDescent="0.4">
      <c r="A48" s="40">
        <f t="shared" si="3"/>
        <v>14</v>
      </c>
      <c r="B48" s="56" t="s">
        <v>138</v>
      </c>
      <c r="C48" s="67">
        <v>1</v>
      </c>
      <c r="D48" s="37"/>
      <c r="E48" s="24"/>
      <c r="F48" s="25">
        <f t="shared" si="1"/>
        <v>0</v>
      </c>
      <c r="G48" s="30"/>
    </row>
    <row r="49" spans="1:7" s="4" customFormat="1" x14ac:dyDescent="0.4">
      <c r="A49" s="40">
        <f t="shared" si="3"/>
        <v>15</v>
      </c>
      <c r="B49" s="56" t="s">
        <v>140</v>
      </c>
      <c r="C49" s="67">
        <v>1</v>
      </c>
      <c r="D49" s="37"/>
      <c r="E49" s="24"/>
      <c r="F49" s="25">
        <f t="shared" si="1"/>
        <v>0</v>
      </c>
      <c r="G49" s="30"/>
    </row>
    <row r="50" spans="1:7" s="4" customFormat="1" x14ac:dyDescent="0.4">
      <c r="A50" s="40">
        <f t="shared" si="3"/>
        <v>16</v>
      </c>
      <c r="B50" s="56" t="s">
        <v>139</v>
      </c>
      <c r="C50" s="67">
        <v>2</v>
      </c>
      <c r="D50" s="37"/>
      <c r="E50" s="24"/>
      <c r="F50" s="25">
        <f t="shared" si="1"/>
        <v>0</v>
      </c>
      <c r="G50" s="30"/>
    </row>
    <row r="51" spans="1:7" s="4" customFormat="1" x14ac:dyDescent="0.4">
      <c r="A51" s="40">
        <f t="shared" si="3"/>
        <v>17</v>
      </c>
      <c r="B51" s="56" t="s">
        <v>46</v>
      </c>
      <c r="C51" s="67">
        <v>1</v>
      </c>
      <c r="D51" s="37"/>
      <c r="E51" s="24"/>
      <c r="F51" s="25">
        <f t="shared" si="1"/>
        <v>0</v>
      </c>
      <c r="G51" s="30"/>
    </row>
    <row r="52" spans="1:7" s="4" customFormat="1" ht="24.9" x14ac:dyDescent="0.4">
      <c r="A52" s="40">
        <f t="shared" si="3"/>
        <v>18</v>
      </c>
      <c r="B52" s="56" t="s">
        <v>233</v>
      </c>
      <c r="C52" s="67">
        <v>1</v>
      </c>
      <c r="D52" s="37"/>
      <c r="E52" s="24"/>
      <c r="F52" s="25">
        <f t="shared" si="1"/>
        <v>0</v>
      </c>
      <c r="G52" s="30"/>
    </row>
    <row r="53" spans="1:7" s="4" customFormat="1" ht="24.9" x14ac:dyDescent="0.4">
      <c r="A53" s="40">
        <f t="shared" si="3"/>
        <v>19</v>
      </c>
      <c r="B53" s="56" t="s">
        <v>221</v>
      </c>
      <c r="C53" s="67">
        <v>2</v>
      </c>
      <c r="D53" s="37"/>
      <c r="E53" s="24"/>
      <c r="F53" s="25">
        <f t="shared" si="1"/>
        <v>0</v>
      </c>
      <c r="G53" s="57"/>
    </row>
    <row r="54" spans="1:7" s="4" customFormat="1" ht="37.299999999999997" x14ac:dyDescent="0.4">
      <c r="A54" s="40">
        <f t="shared" si="3"/>
        <v>20</v>
      </c>
      <c r="B54" s="56" t="s">
        <v>47</v>
      </c>
      <c r="C54" s="67">
        <v>2</v>
      </c>
      <c r="D54" s="37"/>
      <c r="E54" s="24"/>
      <c r="F54" s="25">
        <f t="shared" si="1"/>
        <v>0</v>
      </c>
      <c r="G54" s="30"/>
    </row>
    <row r="55" spans="1:7" s="4" customFormat="1" x14ac:dyDescent="0.4">
      <c r="A55" s="40">
        <f t="shared" si="3"/>
        <v>21</v>
      </c>
      <c r="B55" s="56" t="s">
        <v>234</v>
      </c>
      <c r="C55" s="67">
        <v>5</v>
      </c>
      <c r="D55" s="37"/>
      <c r="E55" s="24"/>
      <c r="F55" s="25">
        <f t="shared" si="1"/>
        <v>0</v>
      </c>
      <c r="G55" s="30"/>
    </row>
    <row r="56" spans="1:7" s="4" customFormat="1" x14ac:dyDescent="0.4">
      <c r="A56" s="40">
        <f t="shared" si="3"/>
        <v>22</v>
      </c>
      <c r="B56" s="56" t="s">
        <v>48</v>
      </c>
      <c r="C56" s="67">
        <v>2</v>
      </c>
      <c r="D56" s="37"/>
      <c r="E56" s="24"/>
      <c r="F56" s="25">
        <f t="shared" si="1"/>
        <v>0</v>
      </c>
      <c r="G56" s="30"/>
    </row>
    <row r="57" spans="1:7" s="4" customFormat="1" x14ac:dyDescent="0.4">
      <c r="A57" s="40">
        <f t="shared" si="3"/>
        <v>23</v>
      </c>
      <c r="B57" s="56" t="s">
        <v>49</v>
      </c>
      <c r="C57" s="67">
        <v>5</v>
      </c>
      <c r="D57" s="37"/>
      <c r="E57" s="24"/>
      <c r="F57" s="25">
        <f t="shared" si="1"/>
        <v>0</v>
      </c>
      <c r="G57" s="30"/>
    </row>
    <row r="58" spans="1:7" s="4" customFormat="1" x14ac:dyDescent="0.4">
      <c r="A58" s="40">
        <f t="shared" si="3"/>
        <v>24</v>
      </c>
      <c r="B58" s="56" t="s">
        <v>50</v>
      </c>
      <c r="C58" s="67">
        <v>3</v>
      </c>
      <c r="D58" s="37"/>
      <c r="E58" s="24"/>
      <c r="F58" s="25">
        <f t="shared" si="1"/>
        <v>0</v>
      </c>
      <c r="G58" s="30"/>
    </row>
    <row r="59" spans="1:7" s="4" customFormat="1" ht="49.75" x14ac:dyDescent="0.4">
      <c r="A59" s="40">
        <f t="shared" si="3"/>
        <v>25</v>
      </c>
      <c r="B59" s="56" t="s">
        <v>286</v>
      </c>
      <c r="C59" s="67">
        <v>3</v>
      </c>
      <c r="D59" s="37"/>
      <c r="E59" s="24"/>
      <c r="F59" s="25">
        <f t="shared" si="1"/>
        <v>0</v>
      </c>
      <c r="G59" s="30"/>
    </row>
    <row r="60" spans="1:7" s="4" customFormat="1" x14ac:dyDescent="0.4">
      <c r="A60" s="40">
        <f t="shared" si="3"/>
        <v>26</v>
      </c>
      <c r="B60" s="56" t="s">
        <v>235</v>
      </c>
      <c r="C60" s="67">
        <v>3</v>
      </c>
      <c r="D60" s="37"/>
      <c r="E60" s="24"/>
      <c r="F60" s="25">
        <f t="shared" si="1"/>
        <v>0</v>
      </c>
      <c r="G60" s="30"/>
    </row>
    <row r="61" spans="1:7" s="4" customFormat="1" x14ac:dyDescent="0.4">
      <c r="A61" s="40">
        <f t="shared" si="3"/>
        <v>27</v>
      </c>
      <c r="B61" s="56" t="s">
        <v>236</v>
      </c>
      <c r="C61" s="67">
        <v>1</v>
      </c>
      <c r="D61" s="37"/>
      <c r="E61" s="24"/>
      <c r="F61" s="25">
        <f t="shared" si="1"/>
        <v>0</v>
      </c>
      <c r="G61" s="30"/>
    </row>
    <row r="62" spans="1:7" s="4" customFormat="1" x14ac:dyDescent="0.4">
      <c r="A62" s="40">
        <f t="shared" si="3"/>
        <v>28</v>
      </c>
      <c r="B62" s="56" t="s">
        <v>237</v>
      </c>
      <c r="C62" s="67">
        <v>1</v>
      </c>
      <c r="D62" s="37"/>
      <c r="E62" s="24"/>
      <c r="F62" s="25">
        <f t="shared" si="1"/>
        <v>0</v>
      </c>
      <c r="G62" s="30"/>
    </row>
    <row r="63" spans="1:7" s="4" customFormat="1" ht="24.9" x14ac:dyDescent="0.4">
      <c r="A63" s="40">
        <f t="shared" si="3"/>
        <v>29</v>
      </c>
      <c r="B63" s="56" t="s">
        <v>238</v>
      </c>
      <c r="C63" s="67">
        <v>1</v>
      </c>
      <c r="D63" s="37"/>
      <c r="E63" s="24"/>
      <c r="F63" s="25">
        <f t="shared" si="1"/>
        <v>0</v>
      </c>
      <c r="G63" s="30"/>
    </row>
    <row r="64" spans="1:7" s="4" customFormat="1" ht="24.9" x14ac:dyDescent="0.4">
      <c r="A64" s="40">
        <f t="shared" si="3"/>
        <v>30</v>
      </c>
      <c r="B64" s="56" t="s">
        <v>222</v>
      </c>
      <c r="C64" s="67">
        <v>1</v>
      </c>
      <c r="D64" s="37"/>
      <c r="E64" s="24"/>
      <c r="F64" s="25">
        <f t="shared" si="1"/>
        <v>0</v>
      </c>
      <c r="G64" s="30"/>
    </row>
    <row r="65" spans="1:8" x14ac:dyDescent="0.3">
      <c r="A65" s="12">
        <v>4</v>
      </c>
      <c r="B65" s="62" t="s">
        <v>51</v>
      </c>
      <c r="C65" s="66"/>
      <c r="D65" s="36"/>
      <c r="E65" s="13"/>
      <c r="F65" s="13"/>
      <c r="G65" s="13"/>
      <c r="H65" s="10"/>
    </row>
    <row r="66" spans="1:8" s="4" customFormat="1" x14ac:dyDescent="0.4">
      <c r="A66" s="41">
        <v>1</v>
      </c>
      <c r="B66" s="56" t="s">
        <v>224</v>
      </c>
      <c r="C66" s="67">
        <v>2</v>
      </c>
      <c r="D66" s="37" t="s">
        <v>82</v>
      </c>
      <c r="E66" s="24"/>
      <c r="F66" s="25">
        <f t="shared" si="1"/>
        <v>0</v>
      </c>
      <c r="G66" s="30"/>
    </row>
    <row r="67" spans="1:8" s="4" customFormat="1" ht="24.9" x14ac:dyDescent="0.4">
      <c r="A67" s="41">
        <f>+A66+1</f>
        <v>2</v>
      </c>
      <c r="B67" s="56" t="s">
        <v>239</v>
      </c>
      <c r="C67" s="67">
        <v>4</v>
      </c>
      <c r="D67" s="37"/>
      <c r="E67" s="24"/>
      <c r="F67" s="25">
        <f t="shared" si="1"/>
        <v>0</v>
      </c>
      <c r="G67" s="30"/>
    </row>
    <row r="68" spans="1:8" s="4" customFormat="1" ht="24.9" x14ac:dyDescent="0.4">
      <c r="A68" s="41">
        <f>+A67+1</f>
        <v>3</v>
      </c>
      <c r="B68" s="56" t="s">
        <v>240</v>
      </c>
      <c r="C68" s="67">
        <v>4</v>
      </c>
      <c r="D68" s="37"/>
      <c r="E68" s="24"/>
      <c r="F68" s="25">
        <f t="shared" si="1"/>
        <v>0</v>
      </c>
      <c r="G68" s="57"/>
    </row>
    <row r="69" spans="1:8" x14ac:dyDescent="0.3">
      <c r="A69" s="12">
        <v>5</v>
      </c>
      <c r="B69" s="62" t="s">
        <v>52</v>
      </c>
      <c r="C69" s="66"/>
      <c r="D69" s="36"/>
      <c r="E69" s="13"/>
      <c r="F69" s="13"/>
      <c r="G69" s="13"/>
      <c r="H69" s="10"/>
    </row>
    <row r="70" spans="1:8" s="4" customFormat="1" ht="37.299999999999997" x14ac:dyDescent="0.4">
      <c r="A70" s="42">
        <v>1</v>
      </c>
      <c r="B70" s="56" t="s">
        <v>114</v>
      </c>
      <c r="C70" s="67">
        <v>1</v>
      </c>
      <c r="D70" s="37"/>
      <c r="E70" s="24"/>
      <c r="F70" s="25">
        <f t="shared" ref="F70:F107" si="4">+C70*E70</f>
        <v>0</v>
      </c>
      <c r="G70" s="30"/>
    </row>
    <row r="71" spans="1:8" x14ac:dyDescent="0.3">
      <c r="A71" s="12">
        <v>6</v>
      </c>
      <c r="B71" s="62" t="s">
        <v>53</v>
      </c>
      <c r="C71" s="66"/>
      <c r="D71" s="36"/>
      <c r="E71" s="13"/>
      <c r="F71" s="13"/>
      <c r="G71" s="13"/>
      <c r="H71" s="10"/>
    </row>
    <row r="72" spans="1:8" s="4" customFormat="1" x14ac:dyDescent="0.4">
      <c r="A72" s="44">
        <v>1</v>
      </c>
      <c r="B72" s="56" t="s">
        <v>54</v>
      </c>
      <c r="C72" s="67">
        <v>5</v>
      </c>
      <c r="D72" s="37"/>
      <c r="E72" s="24"/>
      <c r="F72" s="25">
        <f t="shared" si="4"/>
        <v>0</v>
      </c>
      <c r="G72" s="30"/>
    </row>
    <row r="73" spans="1:8" s="4" customFormat="1" ht="24.9" x14ac:dyDescent="0.4">
      <c r="A73" s="44">
        <f t="shared" ref="A73:A79" si="5">+A71+1</f>
        <v>7</v>
      </c>
      <c r="B73" s="56" t="s">
        <v>267</v>
      </c>
      <c r="C73" s="67">
        <v>1</v>
      </c>
      <c r="D73" s="37"/>
      <c r="E73" s="24"/>
      <c r="F73" s="25">
        <f t="shared" si="4"/>
        <v>0</v>
      </c>
      <c r="G73" s="30"/>
    </row>
    <row r="74" spans="1:8" s="4" customFormat="1" x14ac:dyDescent="0.4">
      <c r="A74" s="44">
        <f t="shared" si="5"/>
        <v>2</v>
      </c>
      <c r="B74" s="56" t="s">
        <v>55</v>
      </c>
      <c r="C74" s="67">
        <v>2</v>
      </c>
      <c r="D74" s="37"/>
      <c r="E74" s="53"/>
      <c r="F74" s="53"/>
      <c r="G74" s="30"/>
    </row>
    <row r="75" spans="1:8" s="4" customFormat="1" x14ac:dyDescent="0.4">
      <c r="A75" s="44">
        <f t="shared" si="5"/>
        <v>8</v>
      </c>
      <c r="B75" s="56" t="s">
        <v>56</v>
      </c>
      <c r="C75" s="67">
        <v>2</v>
      </c>
      <c r="D75" s="37"/>
      <c r="E75" s="53"/>
      <c r="F75" s="53"/>
      <c r="G75" s="30"/>
    </row>
    <row r="76" spans="1:8" s="4" customFormat="1" ht="37.299999999999997" x14ac:dyDescent="0.4">
      <c r="A76" s="44">
        <f t="shared" si="5"/>
        <v>3</v>
      </c>
      <c r="B76" s="56" t="s">
        <v>241</v>
      </c>
      <c r="C76" s="67">
        <v>4</v>
      </c>
      <c r="D76" s="37"/>
      <c r="E76" s="24"/>
      <c r="F76" s="25">
        <f t="shared" si="4"/>
        <v>0</v>
      </c>
      <c r="G76" s="30"/>
    </row>
    <row r="77" spans="1:8" s="4" customFormat="1" ht="74.599999999999994" x14ac:dyDescent="0.4">
      <c r="A77" s="44">
        <f t="shared" si="5"/>
        <v>9</v>
      </c>
      <c r="B77" s="56" t="s">
        <v>393</v>
      </c>
      <c r="C77" s="67">
        <v>5</v>
      </c>
      <c r="D77" s="37"/>
      <c r="E77" s="24"/>
      <c r="F77" s="25">
        <f t="shared" si="4"/>
        <v>0</v>
      </c>
      <c r="G77" s="30"/>
    </row>
    <row r="78" spans="1:8" s="4" customFormat="1" ht="24.9" x14ac:dyDescent="0.4">
      <c r="A78" s="44">
        <f t="shared" si="5"/>
        <v>4</v>
      </c>
      <c r="B78" s="56" t="s">
        <v>242</v>
      </c>
      <c r="C78" s="67">
        <v>1</v>
      </c>
      <c r="D78" s="37"/>
      <c r="E78" s="24"/>
      <c r="F78" s="25">
        <f t="shared" si="4"/>
        <v>0</v>
      </c>
      <c r="G78" s="30"/>
    </row>
    <row r="79" spans="1:8" s="4" customFormat="1" x14ac:dyDescent="0.4">
      <c r="A79" s="44">
        <f t="shared" si="5"/>
        <v>10</v>
      </c>
      <c r="B79" s="56" t="s">
        <v>115</v>
      </c>
      <c r="C79" s="67">
        <v>2</v>
      </c>
      <c r="D79" s="37"/>
      <c r="E79" s="24"/>
      <c r="F79" s="25">
        <f t="shared" si="4"/>
        <v>0</v>
      </c>
      <c r="G79" s="30"/>
    </row>
    <row r="80" spans="1:8" x14ac:dyDescent="0.3">
      <c r="A80" s="12">
        <v>7</v>
      </c>
      <c r="B80" s="62" t="s">
        <v>57</v>
      </c>
      <c r="C80" s="66"/>
      <c r="D80" s="36"/>
      <c r="E80" s="13"/>
      <c r="F80" s="13"/>
      <c r="G80" s="13"/>
      <c r="H80" s="10"/>
    </row>
    <row r="81" spans="1:8" s="4" customFormat="1" ht="24.9" x14ac:dyDescent="0.4">
      <c r="A81" s="45">
        <v>1</v>
      </c>
      <c r="B81" s="56" t="s">
        <v>243</v>
      </c>
      <c r="C81" s="67">
        <v>1</v>
      </c>
      <c r="D81" s="37"/>
      <c r="E81" s="24"/>
      <c r="F81" s="25">
        <f t="shared" si="4"/>
        <v>0</v>
      </c>
      <c r="G81" s="30"/>
    </row>
    <row r="82" spans="1:8" s="4" customFormat="1" ht="24.9" x14ac:dyDescent="0.4">
      <c r="A82" s="45">
        <f>+A81+1</f>
        <v>2</v>
      </c>
      <c r="B82" s="56" t="s">
        <v>109</v>
      </c>
      <c r="C82" s="67">
        <v>1</v>
      </c>
      <c r="D82" s="37"/>
      <c r="E82" s="24"/>
      <c r="F82" s="25">
        <f t="shared" si="4"/>
        <v>0</v>
      </c>
      <c r="G82" s="30"/>
    </row>
    <row r="83" spans="1:8" s="4" customFormat="1" ht="74.599999999999994" x14ac:dyDescent="0.4">
      <c r="A83" s="45">
        <f t="shared" ref="A83:A87" si="6">+A82+1</f>
        <v>3</v>
      </c>
      <c r="B83" s="56" t="s">
        <v>116</v>
      </c>
      <c r="C83" s="67">
        <v>1</v>
      </c>
      <c r="D83" s="37"/>
      <c r="E83" s="24"/>
      <c r="F83" s="25">
        <f t="shared" si="4"/>
        <v>0</v>
      </c>
      <c r="G83" s="30"/>
    </row>
    <row r="84" spans="1:8" s="4" customFormat="1" ht="24.9" x14ac:dyDescent="0.4">
      <c r="A84" s="45">
        <f t="shared" si="6"/>
        <v>4</v>
      </c>
      <c r="B84" s="56" t="s">
        <v>58</v>
      </c>
      <c r="C84" s="67">
        <v>2</v>
      </c>
      <c r="D84" s="37"/>
      <c r="E84" s="24"/>
      <c r="F84" s="25">
        <f t="shared" si="4"/>
        <v>0</v>
      </c>
      <c r="G84" s="30"/>
    </row>
    <row r="85" spans="1:8" s="4" customFormat="1" ht="74.599999999999994" x14ac:dyDescent="0.4">
      <c r="A85" s="45">
        <f t="shared" si="6"/>
        <v>5</v>
      </c>
      <c r="B85" s="56" t="s">
        <v>190</v>
      </c>
      <c r="C85" s="67">
        <v>1</v>
      </c>
      <c r="D85" s="37"/>
      <c r="E85" s="24"/>
      <c r="F85" s="25">
        <f t="shared" si="4"/>
        <v>0</v>
      </c>
      <c r="G85" s="30"/>
    </row>
    <row r="86" spans="1:8" s="4" customFormat="1" ht="49.75" x14ac:dyDescent="0.4">
      <c r="A86" s="45">
        <f t="shared" si="6"/>
        <v>6</v>
      </c>
      <c r="B86" s="56" t="s">
        <v>59</v>
      </c>
      <c r="C86" s="67">
        <v>1</v>
      </c>
      <c r="D86" s="37"/>
      <c r="E86" s="24"/>
      <c r="F86" s="25">
        <f t="shared" ref="F86" si="7">+C86*E86</f>
        <v>0</v>
      </c>
      <c r="G86" s="30"/>
    </row>
    <row r="87" spans="1:8" s="4" customFormat="1" ht="24.9" x14ac:dyDescent="0.4">
      <c r="A87" s="45">
        <f t="shared" si="6"/>
        <v>7</v>
      </c>
      <c r="B87" s="56" t="s">
        <v>288</v>
      </c>
      <c r="C87" s="67">
        <v>1</v>
      </c>
      <c r="D87" s="37"/>
      <c r="E87" s="24"/>
      <c r="F87" s="25">
        <f t="shared" si="4"/>
        <v>0</v>
      </c>
      <c r="G87" s="30"/>
    </row>
    <row r="88" spans="1:8" x14ac:dyDescent="0.3">
      <c r="A88" s="12">
        <v>8</v>
      </c>
      <c r="B88" s="62" t="s">
        <v>60</v>
      </c>
      <c r="C88" s="66"/>
      <c r="D88" s="36"/>
      <c r="E88" s="13"/>
      <c r="F88" s="13"/>
      <c r="G88" s="13"/>
      <c r="H88" s="10"/>
    </row>
    <row r="89" spans="1:8" s="4" customFormat="1" ht="24.9" x14ac:dyDescent="0.4">
      <c r="A89" s="46">
        <v>1</v>
      </c>
      <c r="B89" s="56" t="s">
        <v>244</v>
      </c>
      <c r="C89" s="67">
        <v>1</v>
      </c>
      <c r="D89" s="37" t="s">
        <v>150</v>
      </c>
      <c r="E89" s="24"/>
      <c r="F89" s="25">
        <f t="shared" si="4"/>
        <v>0</v>
      </c>
      <c r="G89" s="30"/>
    </row>
    <row r="90" spans="1:8" s="4" customFormat="1" x14ac:dyDescent="0.4">
      <c r="A90" s="46">
        <f t="shared" ref="A90:A102" si="8">+A89+1</f>
        <v>2</v>
      </c>
      <c r="B90" s="56" t="s">
        <v>245</v>
      </c>
      <c r="C90" s="67">
        <v>1</v>
      </c>
      <c r="D90" s="37"/>
      <c r="E90" s="24"/>
      <c r="F90" s="25">
        <f>+C90*E90</f>
        <v>0</v>
      </c>
      <c r="G90" s="30"/>
    </row>
    <row r="91" spans="1:8" s="4" customFormat="1" x14ac:dyDescent="0.4">
      <c r="A91" s="46">
        <f t="shared" si="8"/>
        <v>3</v>
      </c>
      <c r="B91" s="56" t="s">
        <v>151</v>
      </c>
      <c r="C91" s="67">
        <v>1</v>
      </c>
      <c r="D91" s="37"/>
      <c r="E91" s="24"/>
      <c r="F91" s="25">
        <f>+C91*E91</f>
        <v>0</v>
      </c>
      <c r="G91" s="30"/>
    </row>
    <row r="92" spans="1:8" s="4" customFormat="1" x14ac:dyDescent="0.4">
      <c r="A92" s="46">
        <f t="shared" si="8"/>
        <v>4</v>
      </c>
      <c r="B92" s="56" t="s">
        <v>105</v>
      </c>
      <c r="C92" s="67">
        <v>1</v>
      </c>
      <c r="D92" s="37"/>
      <c r="E92" s="24"/>
      <c r="F92" s="25">
        <f t="shared" si="4"/>
        <v>0</v>
      </c>
      <c r="G92" s="30"/>
    </row>
    <row r="93" spans="1:8" s="4" customFormat="1" ht="24.9" x14ac:dyDescent="0.4">
      <c r="A93" s="46">
        <f t="shared" si="8"/>
        <v>5</v>
      </c>
      <c r="B93" s="56" t="s">
        <v>117</v>
      </c>
      <c r="C93" s="67">
        <v>1</v>
      </c>
      <c r="D93" s="37" t="s">
        <v>152</v>
      </c>
      <c r="E93" s="24"/>
      <c r="F93" s="25">
        <f t="shared" si="4"/>
        <v>0</v>
      </c>
      <c r="G93" s="30"/>
    </row>
    <row r="94" spans="1:8" s="4" customFormat="1" ht="24.9" x14ac:dyDescent="0.4">
      <c r="A94" s="46">
        <f t="shared" si="8"/>
        <v>6</v>
      </c>
      <c r="B94" s="56" t="s">
        <v>61</v>
      </c>
      <c r="C94" s="67">
        <v>1</v>
      </c>
      <c r="D94" s="37"/>
      <c r="E94" s="24"/>
      <c r="F94" s="25">
        <f t="shared" si="4"/>
        <v>0</v>
      </c>
      <c r="G94" s="30"/>
    </row>
    <row r="95" spans="1:8" x14ac:dyDescent="0.3">
      <c r="A95" s="46">
        <f t="shared" si="8"/>
        <v>7</v>
      </c>
      <c r="B95" s="56" t="s">
        <v>62</v>
      </c>
      <c r="C95" s="67">
        <v>1</v>
      </c>
      <c r="D95" s="37"/>
      <c r="E95" s="24"/>
      <c r="F95" s="25">
        <f t="shared" si="4"/>
        <v>0</v>
      </c>
      <c r="G95" s="30"/>
      <c r="H95" s="10"/>
    </row>
    <row r="96" spans="1:8" s="4" customFormat="1" x14ac:dyDescent="0.4">
      <c r="A96" s="46">
        <f t="shared" si="8"/>
        <v>8</v>
      </c>
      <c r="B96" s="56" t="s">
        <v>63</v>
      </c>
      <c r="C96" s="67">
        <v>1</v>
      </c>
      <c r="D96" s="37"/>
      <c r="E96" s="24"/>
      <c r="F96" s="25">
        <f t="shared" si="4"/>
        <v>0</v>
      </c>
      <c r="G96" s="30"/>
    </row>
    <row r="97" spans="1:8" s="4" customFormat="1" x14ac:dyDescent="0.4">
      <c r="A97" s="46">
        <f t="shared" si="8"/>
        <v>9</v>
      </c>
      <c r="B97" s="56" t="s">
        <v>64</v>
      </c>
      <c r="C97" s="67">
        <v>1</v>
      </c>
      <c r="D97" s="37"/>
      <c r="E97" s="24"/>
      <c r="F97" s="25">
        <f t="shared" si="4"/>
        <v>0</v>
      </c>
      <c r="G97" s="30"/>
    </row>
    <row r="98" spans="1:8" s="4" customFormat="1" x14ac:dyDescent="0.4">
      <c r="A98" s="46">
        <f t="shared" si="8"/>
        <v>10</v>
      </c>
      <c r="B98" s="56" t="s">
        <v>65</v>
      </c>
      <c r="C98" s="67">
        <v>1</v>
      </c>
      <c r="D98" s="37"/>
      <c r="E98" s="24"/>
      <c r="F98" s="25">
        <f t="shared" si="4"/>
        <v>0</v>
      </c>
      <c r="G98" s="30"/>
    </row>
    <row r="99" spans="1:8" s="4" customFormat="1" x14ac:dyDescent="0.4">
      <c r="A99" s="46">
        <f t="shared" si="8"/>
        <v>11</v>
      </c>
      <c r="B99" s="56" t="s">
        <v>66</v>
      </c>
      <c r="C99" s="67">
        <v>1</v>
      </c>
      <c r="D99" s="37"/>
      <c r="E99" s="24"/>
      <c r="F99" s="25">
        <f t="shared" si="4"/>
        <v>0</v>
      </c>
      <c r="G99" s="30"/>
    </row>
    <row r="100" spans="1:8" s="4" customFormat="1" x14ac:dyDescent="0.4">
      <c r="A100" s="46">
        <f t="shared" si="8"/>
        <v>12</v>
      </c>
      <c r="B100" s="56" t="s">
        <v>67</v>
      </c>
      <c r="C100" s="67">
        <v>1</v>
      </c>
      <c r="D100" s="37"/>
      <c r="E100" s="24"/>
      <c r="F100" s="25">
        <f t="shared" si="4"/>
        <v>0</v>
      </c>
      <c r="G100" s="30"/>
    </row>
    <row r="101" spans="1:8" s="4" customFormat="1" x14ac:dyDescent="0.4">
      <c r="A101" s="46">
        <f t="shared" si="8"/>
        <v>13</v>
      </c>
      <c r="B101" s="56" t="s">
        <v>68</v>
      </c>
      <c r="C101" s="67">
        <v>2</v>
      </c>
      <c r="D101" s="37"/>
      <c r="E101" s="24"/>
      <c r="F101" s="25">
        <f t="shared" si="4"/>
        <v>0</v>
      </c>
      <c r="G101" s="30"/>
    </row>
    <row r="102" spans="1:8" s="4" customFormat="1" ht="74.599999999999994" x14ac:dyDescent="0.4">
      <c r="A102" s="46">
        <f t="shared" si="8"/>
        <v>14</v>
      </c>
      <c r="B102" s="56" t="s">
        <v>141</v>
      </c>
      <c r="C102" s="67">
        <v>1</v>
      </c>
      <c r="D102" s="37"/>
      <c r="E102" s="24"/>
      <c r="F102" s="25">
        <f t="shared" si="4"/>
        <v>0</v>
      </c>
      <c r="G102" s="30"/>
    </row>
    <row r="103" spans="1:8" x14ac:dyDescent="0.3">
      <c r="A103" s="12">
        <v>9</v>
      </c>
      <c r="B103" s="62" t="s">
        <v>69</v>
      </c>
      <c r="C103" s="66">
        <v>1</v>
      </c>
      <c r="D103" s="36"/>
      <c r="E103" s="13"/>
      <c r="F103" s="13"/>
      <c r="G103" s="13"/>
      <c r="H103" s="10"/>
    </row>
    <row r="104" spans="1:8" ht="24.9" x14ac:dyDescent="0.3">
      <c r="A104" s="47">
        <v>1</v>
      </c>
      <c r="B104" s="56" t="s">
        <v>70</v>
      </c>
      <c r="C104" s="67">
        <v>1</v>
      </c>
      <c r="D104" s="37"/>
      <c r="E104" s="24"/>
      <c r="F104" s="25">
        <f t="shared" si="4"/>
        <v>0</v>
      </c>
      <c r="G104" s="30"/>
      <c r="H104" s="10"/>
    </row>
    <row r="105" spans="1:8" x14ac:dyDescent="0.3">
      <c r="A105" s="47">
        <f>+A104+1</f>
        <v>2</v>
      </c>
      <c r="B105" s="56" t="s">
        <v>71</v>
      </c>
      <c r="C105" s="67">
        <v>2</v>
      </c>
      <c r="D105" s="37"/>
      <c r="E105" s="53"/>
      <c r="F105" s="53"/>
      <c r="G105" s="30"/>
      <c r="H105" s="10"/>
    </row>
    <row r="106" spans="1:8" ht="37.299999999999997" x14ac:dyDescent="0.3">
      <c r="A106" s="47">
        <f>+A105+1</f>
        <v>3</v>
      </c>
      <c r="B106" s="56" t="s">
        <v>72</v>
      </c>
      <c r="C106" s="67">
        <v>1</v>
      </c>
      <c r="D106" s="37"/>
      <c r="E106" s="24"/>
      <c r="F106" s="25">
        <f t="shared" si="4"/>
        <v>0</v>
      </c>
      <c r="G106" s="30"/>
      <c r="H106" s="10"/>
    </row>
    <row r="107" spans="1:8" ht="49.75" x14ac:dyDescent="0.3">
      <c r="A107" s="47">
        <f>+A106+1</f>
        <v>4</v>
      </c>
      <c r="B107" s="56" t="s">
        <v>246</v>
      </c>
      <c r="C107" s="67">
        <v>1</v>
      </c>
      <c r="D107" s="37" t="s">
        <v>289</v>
      </c>
      <c r="E107" s="24"/>
      <c r="F107" s="25">
        <f t="shared" si="4"/>
        <v>0</v>
      </c>
      <c r="G107" s="30"/>
      <c r="H107" s="10"/>
    </row>
    <row r="108" spans="1:8" x14ac:dyDescent="0.3">
      <c r="A108" s="12">
        <v>10</v>
      </c>
      <c r="B108" s="62" t="s">
        <v>142</v>
      </c>
      <c r="C108" s="66"/>
      <c r="D108" s="36"/>
      <c r="E108" s="13"/>
      <c r="F108" s="13"/>
      <c r="G108" s="13"/>
      <c r="H108" s="10"/>
    </row>
    <row r="109" spans="1:8" ht="24.9" x14ac:dyDescent="0.3">
      <c r="A109" s="55">
        <v>1</v>
      </c>
      <c r="B109" s="56" t="s">
        <v>247</v>
      </c>
      <c r="C109" s="67">
        <v>10</v>
      </c>
      <c r="D109" s="37"/>
      <c r="E109" s="24"/>
      <c r="F109" s="25">
        <f t="shared" ref="F109:F114" si="9">+C109*E109</f>
        <v>0</v>
      </c>
      <c r="G109" s="30"/>
      <c r="H109" s="10"/>
    </row>
    <row r="110" spans="1:8" ht="49.75" x14ac:dyDescent="0.3">
      <c r="A110" s="55">
        <f>+A109+1</f>
        <v>2</v>
      </c>
      <c r="B110" s="56" t="s">
        <v>191</v>
      </c>
      <c r="C110" s="67">
        <v>6</v>
      </c>
      <c r="D110" s="37"/>
      <c r="E110" s="24"/>
      <c r="F110" s="25">
        <f t="shared" si="9"/>
        <v>0</v>
      </c>
      <c r="G110" s="30"/>
      <c r="H110" s="10"/>
    </row>
    <row r="111" spans="1:8" x14ac:dyDescent="0.3">
      <c r="A111" s="55">
        <f>+A110+1</f>
        <v>3</v>
      </c>
      <c r="B111" s="56" t="s">
        <v>290</v>
      </c>
      <c r="C111" s="67">
        <v>3</v>
      </c>
      <c r="D111" s="37"/>
      <c r="E111" s="24"/>
      <c r="F111" s="25">
        <f t="shared" si="9"/>
        <v>0</v>
      </c>
      <c r="G111" s="30"/>
      <c r="H111" s="10"/>
    </row>
    <row r="112" spans="1:8" ht="94.5" customHeight="1" x14ac:dyDescent="0.3">
      <c r="A112" s="55">
        <f>+A111+1</f>
        <v>4</v>
      </c>
      <c r="B112" s="56" t="s">
        <v>189</v>
      </c>
      <c r="C112" s="67">
        <v>3</v>
      </c>
      <c r="D112" s="37"/>
      <c r="E112" s="24"/>
      <c r="F112" s="25">
        <f t="shared" si="9"/>
        <v>0</v>
      </c>
      <c r="G112" s="30"/>
      <c r="H112" s="10"/>
    </row>
    <row r="113" spans="1:8" x14ac:dyDescent="0.3">
      <c r="A113" s="55">
        <f>+A112+1</f>
        <v>5</v>
      </c>
      <c r="B113" s="56" t="s">
        <v>158</v>
      </c>
      <c r="C113" s="67">
        <v>3</v>
      </c>
      <c r="D113" s="37"/>
      <c r="E113" s="24"/>
      <c r="F113" s="25">
        <f t="shared" si="9"/>
        <v>0</v>
      </c>
      <c r="G113" s="30"/>
      <c r="H113" s="10"/>
    </row>
    <row r="114" spans="1:8" ht="37.299999999999997" x14ac:dyDescent="0.3">
      <c r="A114" s="55">
        <f>+A113+1</f>
        <v>6</v>
      </c>
      <c r="B114" s="56" t="s">
        <v>159</v>
      </c>
      <c r="C114" s="67">
        <v>1</v>
      </c>
      <c r="D114" s="37"/>
      <c r="E114" s="24"/>
      <c r="F114" s="25">
        <f t="shared" si="9"/>
        <v>0</v>
      </c>
      <c r="G114" s="30"/>
      <c r="H114" s="10"/>
    </row>
    <row r="115" spans="1:8" x14ac:dyDescent="0.3">
      <c r="A115" s="5"/>
      <c r="B115" s="56"/>
      <c r="C115" s="67"/>
      <c r="D115" s="7"/>
      <c r="E115" s="26"/>
      <c r="F115" s="8"/>
      <c r="G115" s="28"/>
      <c r="H115" s="10"/>
    </row>
    <row r="116" spans="1:8" x14ac:dyDescent="0.3">
      <c r="A116" s="5"/>
      <c r="B116" s="56" t="s">
        <v>30</v>
      </c>
      <c r="C116" s="67"/>
      <c r="D116" s="7"/>
      <c r="E116" s="26"/>
      <c r="F116" s="8">
        <f>SUM(G9:G114)</f>
        <v>0</v>
      </c>
      <c r="G116" s="28"/>
      <c r="H116" s="10"/>
    </row>
    <row r="117" spans="1:8" x14ac:dyDescent="0.3">
      <c r="A117" s="5"/>
      <c r="B117" s="56" t="s">
        <v>31</v>
      </c>
      <c r="C117" s="68">
        <v>0.19</v>
      </c>
      <c r="D117" s="17"/>
      <c r="E117" s="26"/>
      <c r="F117" s="8">
        <f>+F116*C117</f>
        <v>0</v>
      </c>
      <c r="G117" s="28"/>
      <c r="H117" s="10"/>
    </row>
    <row r="118" spans="1:8" x14ac:dyDescent="0.3">
      <c r="A118" s="18"/>
      <c r="B118" s="63" t="s">
        <v>186</v>
      </c>
      <c r="C118" s="69"/>
      <c r="D118" s="20"/>
      <c r="E118" s="32"/>
      <c r="F118" s="21">
        <f>SUM(F116:F117)</f>
        <v>0</v>
      </c>
      <c r="G118" s="31"/>
      <c r="H118" s="10"/>
    </row>
    <row r="119" spans="1:8" x14ac:dyDescent="0.3">
      <c r="A119" s="5"/>
      <c r="B119" s="56"/>
      <c r="C119" s="56"/>
      <c r="D119" s="20"/>
      <c r="E119" s="33"/>
      <c r="F119" s="8"/>
      <c r="G119" s="28"/>
      <c r="H119" s="10"/>
    </row>
    <row r="120" spans="1:8" x14ac:dyDescent="0.3">
      <c r="A120" s="5"/>
      <c r="B120" s="56" t="s">
        <v>169</v>
      </c>
      <c r="C120" s="56"/>
      <c r="D120" s="27">
        <v>3</v>
      </c>
      <c r="E120" s="33" t="s">
        <v>74</v>
      </c>
      <c r="F120" s="8"/>
      <c r="G120" s="28"/>
      <c r="H120" s="10"/>
    </row>
    <row r="121" spans="1:8" x14ac:dyDescent="0.3">
      <c r="A121" s="5"/>
      <c r="B121" s="56"/>
      <c r="C121" s="56"/>
      <c r="D121" s="7"/>
      <c r="E121" s="34"/>
      <c r="F121" s="8"/>
      <c r="G121" s="28"/>
      <c r="H121" s="10"/>
    </row>
    <row r="122" spans="1:8" x14ac:dyDescent="0.3">
      <c r="A122" s="5"/>
      <c r="B122" s="56" t="s">
        <v>83</v>
      </c>
      <c r="C122" s="70"/>
      <c r="D122" s="27"/>
      <c r="E122" s="35" t="s">
        <v>75</v>
      </c>
      <c r="F122" s="8"/>
      <c r="G122" s="28"/>
      <c r="H122" s="10"/>
    </row>
  </sheetData>
  <sheetProtection algorithmName="SHA-512" hashValue="CJIG2V1OELLvq6tPit8CFvhggkQhGdAmeknUFEwNFKkB5PkUYvmQ5XqCCfO2OJ892OfNwCvvzXdnmdXi91naTw==" saltValue="Ug7bLH3B094/q0mxpAFfGQ==" spinCount="100000" sheet="1" objects="1" scenarios="1" formatCells="0" formatColumns="0" formatRows="0" selectLockedCells="1"/>
  <mergeCells count="6">
    <mergeCell ref="G35:G38"/>
    <mergeCell ref="A1:G1"/>
    <mergeCell ref="A5:H5"/>
    <mergeCell ref="A2:G2"/>
    <mergeCell ref="A3:G3"/>
    <mergeCell ref="A4:G4"/>
  </mergeCells>
  <conditionalFormatting sqref="A1:XFD1 I3:XFD3 A5:XFD6 A7:B9 A115:XFD1048576 C36:F38 H36:XFD38 B17:B19 A10:A19 J25:XFD25 A20:B82 A88:XFD107 B86:XFD87 B83:B85 A83:A87 C26:XFD35 C25:H25 A2 H2:XFD2 A4 H4:XFD4 C7:XFD24 C39:XFD85">
    <cfRule type="expression" dxfId="9" priority="10">
      <formula>NOT(CELL("Schutz",A1))</formula>
    </cfRule>
  </conditionalFormatting>
  <conditionalFormatting sqref="B10">
    <cfRule type="expression" dxfId="8" priority="9">
      <formula>NOT(CELL("Schutz",B10))</formula>
    </cfRule>
  </conditionalFormatting>
  <conditionalFormatting sqref="B11">
    <cfRule type="expression" dxfId="7" priority="8">
      <formula>NOT(CELL("Schutz",B11))</formula>
    </cfRule>
  </conditionalFormatting>
  <conditionalFormatting sqref="B12">
    <cfRule type="expression" dxfId="6" priority="7">
      <formula>NOT(CELL("Schutz",B12))</formula>
    </cfRule>
  </conditionalFormatting>
  <conditionalFormatting sqref="B13">
    <cfRule type="expression" dxfId="5" priority="6">
      <formula>NOT(CELL("Schutz",B13))</formula>
    </cfRule>
  </conditionalFormatting>
  <conditionalFormatting sqref="B14:B16">
    <cfRule type="expression" dxfId="4" priority="5">
      <formula>NOT(CELL("Schutz",B14))</formula>
    </cfRule>
  </conditionalFormatting>
  <conditionalFormatting sqref="B112 C110:G114 A108:G109 I108:XFD114 B114 A109:A114">
    <cfRule type="expression" dxfId="3" priority="4">
      <formula>NOT(CELL("Schutz",A108))</formula>
    </cfRule>
  </conditionalFormatting>
  <conditionalFormatting sqref="B110">
    <cfRule type="expression" dxfId="2" priority="3" stopIfTrue="1">
      <formula>NOT(CELL("Schutz",B110))</formula>
    </cfRule>
  </conditionalFormatting>
  <conditionalFormatting sqref="B111">
    <cfRule type="expression" dxfId="1" priority="2" stopIfTrue="1">
      <formula>NOT(CELL("Schutz",B111))</formula>
    </cfRule>
  </conditionalFormatting>
  <conditionalFormatting sqref="B113:B114">
    <cfRule type="expression" dxfId="0" priority="1" stopIfTrue="1">
      <formula>NOT(CELL("Schutz",B113))</formula>
    </cfRule>
  </conditionalFormatting>
  <dataValidations disablePrompts="1" count="1">
    <dataValidation type="list" allowBlank="1" showInputMessage="1" showErrorMessage="1" sqref="C1:D1" xr:uid="{16474D10-FF22-4B6B-A2B3-7E62146441E3}">
      <formula1>"Ja,Nein"</formula1>
    </dataValidation>
  </dataValidations>
  <printOptions horizontalCentered="1" gridLines="1"/>
  <pageMargins left="0.39370078740157483" right="0.39370078740157483" top="0.39370078740157483" bottom="0.39370078740157483" header="0.51181102362204722" footer="0.31496062992125984"/>
  <pageSetup paperSize="8" fitToHeight="0" orientation="portrait" r:id="rId1"/>
  <headerFooter alignWithMargins="0">
    <oddFooter>&amp;R
- &amp;P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862B3-54DB-4DFC-9F57-E2BDEF2B516F}">
  <dimension ref="A1"/>
  <sheetViews>
    <sheetView zoomScaleNormal="100" workbookViewId="0">
      <selection activeCell="G45" sqref="G45"/>
    </sheetView>
  </sheetViews>
  <sheetFormatPr baseColWidth="10" defaultRowHeight="14.6" x14ac:dyDescent="0.4"/>
  <sheetData/>
  <sheetProtection algorithmName="SHA-512" hashValue="4vhEDGqE9+eN3yxc2ESrRkg7KSoaafky1skRokfSQmP8IwBo/HwQoUcfAG4zdgMQAkm+FkDuZqtGpwImmd9VHw==" saltValue="DDXafFIjJpdBpOoBR0QoyQ==" spinCount="100000" sheet="1" objects="1" scenarios="1" formatCells="0" formatColumns="0" formatRows="0"/>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Allgemeines</vt:lpstr>
      <vt:lpstr>Los 1 Fahrgestell und Aufbau</vt:lpstr>
      <vt:lpstr>Los 2 Beladung</vt:lpstr>
      <vt:lpstr>Designvorlage</vt:lpstr>
      <vt:lpstr>'Los 1 Fahrgestell und Aufbau'!Drucktitel</vt:lpstr>
      <vt:lpstr>'Los 2 Beladung'!Drucktitel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dc:creator>
  <cp:lastModifiedBy>Martin Reicherter</cp:lastModifiedBy>
  <cp:lastPrinted>2023-07-31T17:17:56Z</cp:lastPrinted>
  <dcterms:created xsi:type="dcterms:W3CDTF">2019-03-04T13:01:54Z</dcterms:created>
  <dcterms:modified xsi:type="dcterms:W3CDTF">2023-11-13T19:07:30Z</dcterms:modified>
</cp:coreProperties>
</file>