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31\seadrive_root\m.heger_1\Für meine Gruppen\BHT IFW\VGV\VE 7411 Tragwerksplanung (einstufig)\Zuarbeit Veröffentlichung 20240311\"/>
    </mc:Choice>
  </mc:AlternateContent>
  <xr:revisionPtr revIDLastSave="0" documentId="13_ncr:1_{51010E4F-091E-4ECD-85F5-46035E28E569}" xr6:coauthVersionLast="36" xr6:coauthVersionMax="36" xr10:uidLastSave="{00000000-0000-0000-0000-000000000000}"/>
  <bookViews>
    <workbookView xWindow="0" yWindow="0" windowWidth="36360" windowHeight="8460" xr2:uid="{CBFABC4F-DD59-441A-A108-C472635D5B99}"/>
  </bookViews>
  <sheets>
    <sheet name="Tabelle1" sheetId="1" r:id="rId1"/>
  </sheets>
  <definedNames>
    <definedName name="_xlnm.Print_Area" localSheetId="0">Tabelle1!$A$1:$H$141</definedName>
    <definedName name="Print_Area" localSheetId="0">Tabelle1!$A$3:$I$135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1" l="1"/>
  <c r="F126" i="1"/>
  <c r="G55" i="1" l="1"/>
  <c r="G38" i="1"/>
  <c r="G14" i="1" l="1"/>
  <c r="F14" i="1"/>
  <c r="E14" i="1"/>
  <c r="G117" i="1"/>
  <c r="F124" i="1" s="1"/>
  <c r="G87" i="1"/>
  <c r="E101" i="1" s="1"/>
  <c r="G79" i="1"/>
  <c r="E100" i="1" s="1"/>
  <c r="G71" i="1"/>
  <c r="G73" i="1" s="1"/>
  <c r="G99" i="1" s="1"/>
  <c r="G63" i="1"/>
  <c r="G65" i="1" s="1"/>
  <c r="G98" i="1" s="1"/>
  <c r="F97" i="1"/>
  <c r="G46" i="1"/>
  <c r="E97" i="1" s="1"/>
  <c r="F96" i="1"/>
  <c r="F103" i="1" s="1"/>
  <c r="G31" i="1"/>
  <c r="E96" i="1" s="1"/>
  <c r="G23" i="1"/>
  <c r="G25" i="1" s="1"/>
  <c r="G95" i="1" s="1"/>
  <c r="G81" i="1" l="1"/>
  <c r="G100" i="1" s="1"/>
  <c r="F123" i="1"/>
  <c r="G89" i="1"/>
  <c r="G101" i="1" s="1"/>
  <c r="E95" i="1"/>
  <c r="E103" i="1" s="1"/>
  <c r="E98" i="1"/>
  <c r="E99" i="1"/>
  <c r="G57" i="1"/>
  <c r="G97" i="1" s="1"/>
  <c r="G40" i="1"/>
  <c r="G96" i="1" s="1"/>
  <c r="G103" i="1" l="1"/>
  <c r="F122" i="1"/>
  <c r="F133" i="1" l="1"/>
</calcChain>
</file>

<file path=xl/sharedStrings.xml><?xml version="1.0" encoding="utf-8"?>
<sst xmlns="http://schemas.openxmlformats.org/spreadsheetml/2006/main" count="115" uniqueCount="94">
  <si>
    <t>Grundhonorar in € Netto</t>
  </si>
  <si>
    <t>Betrag in € Netto vom Bieter auszufüllen</t>
  </si>
  <si>
    <t>LPH 1 Grundlagenermittlung Grundhonorar in € Netto</t>
  </si>
  <si>
    <t>LPH 2 Vorplanung Grundhonorar in € Netto</t>
  </si>
  <si>
    <t>Besondere Leistungen in LPH 2</t>
  </si>
  <si>
    <t>Teilsumme Grundhonorar LPH 1</t>
  </si>
  <si>
    <t>Teilsumme Grundhonorar LPH 2</t>
  </si>
  <si>
    <t>2.1</t>
  </si>
  <si>
    <t>Teilsumme Honorar Besondere Leistungen LPH 2</t>
  </si>
  <si>
    <t>Gesamthonorarsumme LPH 2</t>
  </si>
  <si>
    <t>Legende</t>
  </si>
  <si>
    <t>Nur die Grün hinterlegten Felder sind vom Bieter auszufüllen.</t>
  </si>
  <si>
    <t>LPH 3 Entwurfsplanung Grundhonorar in € Netto</t>
  </si>
  <si>
    <t>Teilsumme Grundhonorar LPH 3</t>
  </si>
  <si>
    <t>Besondere Leistungen in LPH 3</t>
  </si>
  <si>
    <t>3.1</t>
  </si>
  <si>
    <t>Teilsumme Honorar Besondere Leistungen LPH 3</t>
  </si>
  <si>
    <t>Gesamthonorarsumme LPH 3</t>
  </si>
  <si>
    <t>LPH 4 Genehmigungsplanung Grundhonorar in € Netto</t>
  </si>
  <si>
    <t>LPH 5 Ausführungsplanung Grundhonorar in € Netto</t>
  </si>
  <si>
    <t>LPH 6 Vorbereitung der Vergabe Grundhonorar in € Netto</t>
  </si>
  <si>
    <t>LPH 7 Mitwirkung bei der Vergabe Grundhonorar in € Netto</t>
  </si>
  <si>
    <t>Teilsumme Grundhonorar LPH 4</t>
  </si>
  <si>
    <t>Teilsumme Grundhonorar LPH 5</t>
  </si>
  <si>
    <t>Teilsumme Grundhonorar LPH 6</t>
  </si>
  <si>
    <t>Teilsumme Grundhonorar LPH 7</t>
  </si>
  <si>
    <t>Zusätzliche Leistungen</t>
  </si>
  <si>
    <t>LPH 1</t>
  </si>
  <si>
    <t>LPH 2</t>
  </si>
  <si>
    <t>LPH 3</t>
  </si>
  <si>
    <t>LPH 4</t>
  </si>
  <si>
    <t>LPH 5</t>
  </si>
  <si>
    <t>LPH 6</t>
  </si>
  <si>
    <t>LPH 7</t>
  </si>
  <si>
    <t>Summe Besondere Leistungen in € Netto</t>
  </si>
  <si>
    <t>Gesamthonorarsumme in € Netto</t>
  </si>
  <si>
    <t>Gesamthonorarsumme LPH 1</t>
  </si>
  <si>
    <t>Gesamthonorarsumme LPH 4</t>
  </si>
  <si>
    <t>Gesamthonorarsumme LPH 5</t>
  </si>
  <si>
    <t>Gesamthonorarsumme LPH 6</t>
  </si>
  <si>
    <t>Gesamthonorarsumme LPH 7</t>
  </si>
  <si>
    <t>Gesamt</t>
  </si>
  <si>
    <t>Honorarzusammenfassung Grundhonorar und Besondere Leistungen</t>
  </si>
  <si>
    <t>10.1</t>
  </si>
  <si>
    <t>10.2</t>
  </si>
  <si>
    <t>10.3</t>
  </si>
  <si>
    <t>10.4</t>
  </si>
  <si>
    <t>10.5</t>
  </si>
  <si>
    <t>10.6</t>
  </si>
  <si>
    <t>10.7</t>
  </si>
  <si>
    <t>10.8</t>
  </si>
  <si>
    <t>Überwachung und Kontrolle von Mängelbeseitigungen</t>
  </si>
  <si>
    <t>Abnahmen der Bauleistungen der am Bau beteiligten Auftragnehmer für den Bauherrn</t>
  </si>
  <si>
    <t>Teilsumme Zusätzliche Leistungen</t>
  </si>
  <si>
    <t>Besondere Leistungen</t>
  </si>
  <si>
    <t>Summe</t>
  </si>
  <si>
    <t>Gesamthonorarsumme inkl. Nebenkosten in € Netto</t>
  </si>
  <si>
    <t>Gesamthonorarsumme inkl. Nebenkosten 
in € Brutto 19% MWST</t>
  </si>
  <si>
    <t>KG 200</t>
  </si>
  <si>
    <t>KG 300</t>
  </si>
  <si>
    <t>KG 400</t>
  </si>
  <si>
    <t>KG 473</t>
  </si>
  <si>
    <t>KG 500</t>
  </si>
  <si>
    <t>KG 600</t>
  </si>
  <si>
    <r>
      <t xml:space="preserve">IFW, </t>
    </r>
    <r>
      <rPr>
        <b/>
        <sz val="9"/>
        <color rgb="FFFF0000"/>
        <rFont val="Arial"/>
        <family val="2"/>
      </rPr>
      <t>inkl. 19% MWST</t>
    </r>
  </si>
  <si>
    <r>
      <t>ct.qmat,</t>
    </r>
    <r>
      <rPr>
        <b/>
        <sz val="9"/>
        <color rgb="FFFF0000"/>
        <rFont val="Arial"/>
        <family val="2"/>
      </rPr>
      <t xml:space="preserve"> inkl. 19% MWST</t>
    </r>
  </si>
  <si>
    <r>
      <t>Gesamt,</t>
    </r>
    <r>
      <rPr>
        <b/>
        <sz val="9"/>
        <color rgb="FFFF0000"/>
        <rFont val="Arial"/>
        <family val="2"/>
      </rPr>
      <t xml:space="preserve"> inkl. 19% MWST</t>
    </r>
  </si>
  <si>
    <t>Kosten- gruppen</t>
  </si>
  <si>
    <t>Datum</t>
  </si>
  <si>
    <t>Unterschrift Bieter</t>
  </si>
  <si>
    <t>……………</t>
  </si>
  <si>
    <t>……………………………………………………………………….</t>
  </si>
  <si>
    <t>Laborverbundneubau IFW | ct.qmat</t>
  </si>
  <si>
    <t>Honorarzusammenfassung Grundhonorar, Besondere und Zusätzliche Leistungen sowie Nebenkosten in € Netto</t>
  </si>
  <si>
    <t>Nebenkostenansatz:
Reisekosten sowie alle sonstigen Ausgaben und Kosten sind mit der zuvor genannten Vergütung abgegolten.</t>
  </si>
  <si>
    <t>0% / 0€</t>
  </si>
  <si>
    <t>VgV VE 7411 statische Fachplanung für die Objektplanung Gebäude, Honorarermittlung</t>
  </si>
  <si>
    <r>
      <t xml:space="preserve">Vorläufiger Budgetplan - als Basis für ein </t>
    </r>
    <r>
      <rPr>
        <b/>
        <sz val="11"/>
        <color rgb="FFFF0000"/>
        <rFont val="Arial"/>
        <family val="2"/>
      </rPr>
      <t>nachvollziehbares</t>
    </r>
    <r>
      <rPr>
        <b/>
        <sz val="11"/>
        <color theme="1"/>
        <rFont val="Arial"/>
        <family val="2"/>
      </rPr>
      <t xml:space="preserve"> Honorarangebot - bei fixer Kostenobergrenze
</t>
    </r>
    <r>
      <rPr>
        <sz val="8"/>
        <color theme="1"/>
        <rFont val="Arial"/>
        <family val="2"/>
      </rPr>
      <t xml:space="preserve">Die endgültigen anrechenbaren Kosten als Basis für die Honorierung werden für die Leistungen auf der Grundlage der durch den AG bestätigten Kostenberechnung nach Prüfung der Entwurfsplanung sowie EW-Bau und ohne Umsatzsteuer und Baupreisindex ermittelt. Nicht zu den anrechenbaren Kosten gehören die Kosten für Großgeräte. Großgeräte sind solche, deren Anschaffungskosten 100.000,-- Euro inklusive Mehrwertsteuer übersteigen.
</t>
    </r>
    <r>
      <rPr>
        <sz val="8"/>
        <color rgb="FFFF0000"/>
        <rFont val="Arial"/>
        <family val="2"/>
      </rPr>
      <t>Für die Honorarberechnung ist die Honorarzone 3 Basishonorarsatz anzusetzen.</t>
    </r>
    <r>
      <rPr>
        <sz val="8"/>
        <color theme="1"/>
        <rFont val="Arial"/>
        <family val="2"/>
      </rPr>
      <t xml:space="preserve">
</t>
    </r>
    <r>
      <rPr>
        <sz val="8"/>
        <color rgb="FFFF0000"/>
        <rFont val="Arial"/>
        <family val="2"/>
      </rPr>
      <t>Die u. f. Honorierung auf Basis des vorläufigen Budgetplans ist dahingehend nachvollziehbar auszuführen, dass sie auf die durch den AG bestätigte Kostenberechnung übertragen wird.</t>
    </r>
  </si>
  <si>
    <t>KG 200-600</t>
  </si>
  <si>
    <t>2.2</t>
  </si>
  <si>
    <t>Aufstellen von Vergleichsberechnungen für mehrere Lösungsmöglichkeiten (3 Möglichkeiten) unter verschiedenen Objektbedingungen</t>
  </si>
  <si>
    <t>Aufstellen eines Lastenplans, z.B. als Grundlage für Baugrundbeurteilung und Gründungsberatung</t>
  </si>
  <si>
    <t>3.2</t>
  </si>
  <si>
    <t>3.3</t>
  </si>
  <si>
    <t>vorgezogene, prüfbare und für die Ausführung geeignete Berechnung wesentlicher tragender Teile</t>
  </si>
  <si>
    <t>vorgezogene, prüfbare und für die Ausführung geeignete Berechnung der Gründung</t>
  </si>
  <si>
    <t>vorgezogene Stahl- und Holzmengenermittlung des Tragwerks und der kraftübertragenden Verbindungsteile für eine Ausschreibung, die ohne Vorliegen von ausführungsunterlagen durchgeführt wird</t>
  </si>
  <si>
    <t>Ingenieurtechnische Kontrolle der Ausführung des Tragwerks auf Übereinstimmung mit den geprüften statischen Unterlagen (Stichwort Bewehrungsabnahmen: 25 Einsätze mit Vor- und Nacharbeit)</t>
  </si>
  <si>
    <t>Kontrolle der Betonherstellung und -verarbeitung auf der Baustelle in besonderen Fällen sowie Auswertung der Güteprüfung (5 Betonagen)</t>
  </si>
  <si>
    <t>Alle im Zuge der Tragwerksplanung notwendigen Leistungen für die Ausführung Tragwerkes des Gebäudes mit Fertigteilen, Halbfertigteilen, Ortbeton oder in einer Kombination aus diesen</t>
  </si>
  <si>
    <t>Aufstellung der Entwurfsunterlage und von ggf. Nachträgen zur Entwurfsunterlage</t>
  </si>
  <si>
    <t xml:space="preserve">Aufstellung der Ausführungsunterlage </t>
  </si>
  <si>
    <t>Mitwirkung bei der Abnahme Prüfingenieur</t>
  </si>
  <si>
    <r>
      <rPr>
        <b/>
        <sz val="11"/>
        <color theme="1"/>
        <rFont val="Arial"/>
        <family val="2"/>
      </rPr>
      <t>Nachlass</t>
    </r>
    <r>
      <rPr>
        <sz val="11"/>
        <color theme="1"/>
        <rFont val="Arial"/>
        <family val="2"/>
      </rPr>
      <t xml:space="preserve"> auf o. g. Leistungen in € netto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</si>
</sst>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2" borderId="0" xfId="0" applyFont="1" applyFill="1" applyBorder="1"/>
    <xf numFmtId="0" fontId="2" fillId="0" borderId="5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3" borderId="0" xfId="0" applyFont="1" applyFill="1" applyBorder="1"/>
    <xf numFmtId="0" fontId="1" fillId="4" borderId="0" xfId="0" applyFont="1" applyFill="1" applyBorder="1"/>
    <xf numFmtId="0" fontId="2" fillId="0" borderId="0" xfId="0" applyFont="1" applyBorder="1" applyAlignment="1">
      <alignment wrapText="1"/>
    </xf>
    <xf numFmtId="0" fontId="2" fillId="4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3" borderId="0" xfId="0" applyFont="1" applyFill="1" applyBorder="1"/>
    <xf numFmtId="0" fontId="1" fillId="6" borderId="0" xfId="0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3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5" borderId="0" xfId="0" applyFont="1" applyFill="1"/>
    <xf numFmtId="0" fontId="2" fillId="8" borderId="1" xfId="0" applyFont="1" applyFill="1" applyBorder="1"/>
    <xf numFmtId="0" fontId="2" fillId="8" borderId="2" xfId="0" applyFont="1" applyFill="1" applyBorder="1" applyAlignment="1">
      <alignment horizontal="left"/>
    </xf>
    <xf numFmtId="0" fontId="2" fillId="8" borderId="2" xfId="0" applyFont="1" applyFill="1" applyBorder="1"/>
    <xf numFmtId="0" fontId="2" fillId="8" borderId="3" xfId="0" applyFont="1" applyFill="1" applyBorder="1"/>
    <xf numFmtId="0" fontId="2" fillId="8" borderId="4" xfId="0" applyFont="1" applyFill="1" applyBorder="1"/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/>
    <xf numFmtId="0" fontId="2" fillId="8" borderId="5" xfId="0" applyFont="1" applyFill="1" applyBorder="1"/>
    <xf numFmtId="0" fontId="3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vertical="center"/>
    </xf>
    <xf numFmtId="6" fontId="4" fillId="8" borderId="0" xfId="0" applyNumberFormat="1" applyFont="1" applyFill="1" applyBorder="1" applyAlignment="1">
      <alignment horizontal="right" vertical="center"/>
    </xf>
    <xf numFmtId="6" fontId="3" fillId="8" borderId="0" xfId="0" applyNumberFormat="1" applyFont="1" applyFill="1" applyBorder="1" applyAlignment="1">
      <alignment horizontal="right" vertical="center"/>
    </xf>
    <xf numFmtId="0" fontId="2" fillId="8" borderId="6" xfId="0" applyFont="1" applyFill="1" applyBorder="1"/>
    <xf numFmtId="0" fontId="2" fillId="8" borderId="7" xfId="0" applyFont="1" applyFill="1" applyBorder="1" applyAlignment="1">
      <alignment horizontal="left"/>
    </xf>
    <xf numFmtId="0" fontId="2" fillId="8" borderId="7" xfId="0" applyFont="1" applyFill="1" applyBorder="1"/>
    <xf numFmtId="0" fontId="2" fillId="8" borderId="8" xfId="0" applyFont="1" applyFill="1" applyBorder="1"/>
    <xf numFmtId="0" fontId="3" fillId="8" borderId="0" xfId="0" applyFont="1" applyFill="1" applyBorder="1" applyAlignment="1">
      <alignment horizontal="right" vertical="center" wrapText="1"/>
    </xf>
    <xf numFmtId="0" fontId="3" fillId="8" borderId="0" xfId="0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9" fillId="9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Alignment="1"/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" fillId="8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CED6C-4198-4827-A0AB-8EE78538EF73}">
  <dimension ref="B1:K146"/>
  <sheetViews>
    <sheetView tabSelected="1" view="pageBreakPreview" topLeftCell="A103" zoomScale="115" zoomScaleNormal="115" zoomScaleSheetLayoutView="115" workbookViewId="0">
      <selection activeCell="M108" sqref="M108"/>
    </sheetView>
  </sheetViews>
  <sheetFormatPr baseColWidth="10" defaultColWidth="10.73046875" defaultRowHeight="13.5" x14ac:dyDescent="0.35"/>
  <cols>
    <col min="1" max="1" width="2.59765625" style="2" customWidth="1"/>
    <col min="2" max="2" width="2.3984375" style="2" customWidth="1"/>
    <col min="3" max="3" width="10.73046875" style="4"/>
    <col min="4" max="4" width="10.73046875" style="2"/>
    <col min="5" max="5" width="54.265625" style="2" customWidth="1"/>
    <col min="6" max="6" width="25.1328125" style="2" customWidth="1"/>
    <col min="7" max="7" width="37.3984375" style="2" customWidth="1"/>
    <col min="8" max="8" width="2.3984375" style="2" customWidth="1"/>
    <col min="9" max="9" width="2.59765625" style="2" customWidth="1"/>
    <col min="10" max="16384" width="10.73046875" style="2"/>
  </cols>
  <sheetData>
    <row r="1" spans="2:8" ht="13.9" x14ac:dyDescent="0.4">
      <c r="B1" s="73" t="s">
        <v>72</v>
      </c>
    </row>
    <row r="2" spans="2:8" ht="13.9" x14ac:dyDescent="0.4">
      <c r="B2" s="1" t="s">
        <v>76</v>
      </c>
    </row>
    <row r="4" spans="2:8" x14ac:dyDescent="0.35">
      <c r="B4" s="51"/>
      <c r="C4" s="52"/>
      <c r="D4" s="53"/>
      <c r="E4" s="53"/>
      <c r="F4" s="53"/>
      <c r="G4" s="53"/>
      <c r="H4" s="54"/>
    </row>
    <row r="5" spans="2:8" ht="90.75" customHeight="1" x14ac:dyDescent="0.45">
      <c r="B5" s="55"/>
      <c r="C5" s="78" t="s">
        <v>77</v>
      </c>
      <c r="D5" s="79"/>
      <c r="E5" s="79"/>
      <c r="F5" s="79"/>
      <c r="G5" s="79"/>
      <c r="H5" s="58"/>
    </row>
    <row r="6" spans="2:8" x14ac:dyDescent="0.35">
      <c r="B6" s="55"/>
      <c r="C6" s="57"/>
      <c r="D6" s="56"/>
      <c r="E6" s="57"/>
      <c r="F6" s="57"/>
      <c r="G6" s="57"/>
      <c r="H6" s="58"/>
    </row>
    <row r="7" spans="2:8" ht="23.25" x14ac:dyDescent="0.35">
      <c r="B7" s="55"/>
      <c r="C7" s="57"/>
      <c r="D7" s="59" t="s">
        <v>67</v>
      </c>
      <c r="E7" s="67" t="s">
        <v>64</v>
      </c>
      <c r="F7" s="68" t="s">
        <v>65</v>
      </c>
      <c r="G7" s="68" t="s">
        <v>66</v>
      </c>
      <c r="H7" s="58"/>
    </row>
    <row r="8" spans="2:8" x14ac:dyDescent="0.35">
      <c r="B8" s="55"/>
      <c r="C8" s="57"/>
      <c r="D8" s="60" t="s">
        <v>58</v>
      </c>
      <c r="E8" s="61">
        <v>1589467</v>
      </c>
      <c r="F8" s="61">
        <v>149799</v>
      </c>
      <c r="G8" s="61">
        <v>1739266</v>
      </c>
      <c r="H8" s="58"/>
    </row>
    <row r="9" spans="2:8" x14ac:dyDescent="0.35">
      <c r="B9" s="55"/>
      <c r="C9" s="57"/>
      <c r="D9" s="60" t="s">
        <v>59</v>
      </c>
      <c r="E9" s="61">
        <v>8994728</v>
      </c>
      <c r="F9" s="61">
        <v>12530272</v>
      </c>
      <c r="G9" s="61">
        <v>21525000</v>
      </c>
      <c r="H9" s="58"/>
    </row>
    <row r="10" spans="2:8" x14ac:dyDescent="0.35">
      <c r="B10" s="55"/>
      <c r="C10" s="57"/>
      <c r="D10" s="60" t="s">
        <v>60</v>
      </c>
      <c r="E10" s="61">
        <v>7632336</v>
      </c>
      <c r="F10" s="61">
        <v>10667664</v>
      </c>
      <c r="G10" s="61">
        <v>18300000</v>
      </c>
      <c r="H10" s="58"/>
    </row>
    <row r="11" spans="2:8" x14ac:dyDescent="0.35">
      <c r="B11" s="55"/>
      <c r="C11" s="57"/>
      <c r="D11" s="60" t="s">
        <v>61</v>
      </c>
      <c r="E11" s="61">
        <v>2311480</v>
      </c>
      <c r="F11" s="61">
        <v>3228521</v>
      </c>
      <c r="G11" s="61">
        <v>5540000</v>
      </c>
      <c r="H11" s="58"/>
    </row>
    <row r="12" spans="2:8" x14ac:dyDescent="0.35">
      <c r="B12" s="55"/>
      <c r="C12" s="57"/>
      <c r="D12" s="60" t="s">
        <v>62</v>
      </c>
      <c r="E12" s="61">
        <v>251190</v>
      </c>
      <c r="F12" s="61">
        <v>349945</v>
      </c>
      <c r="G12" s="61">
        <v>601134</v>
      </c>
      <c r="H12" s="58"/>
    </row>
    <row r="13" spans="2:8" x14ac:dyDescent="0.35">
      <c r="B13" s="55"/>
      <c r="C13" s="57"/>
      <c r="D13" s="60" t="s">
        <v>63</v>
      </c>
      <c r="E13" s="61">
        <v>0</v>
      </c>
      <c r="F13" s="61">
        <v>0</v>
      </c>
      <c r="G13" s="61">
        <v>0</v>
      </c>
      <c r="H13" s="58"/>
    </row>
    <row r="14" spans="2:8" x14ac:dyDescent="0.35">
      <c r="B14" s="55"/>
      <c r="C14" s="57"/>
      <c r="D14" s="76" t="s">
        <v>78</v>
      </c>
      <c r="E14" s="62">
        <f>E8+E9+E10+E11+E12+E13</f>
        <v>20779201</v>
      </c>
      <c r="F14" s="62">
        <f>F8+F9+F10+F11+F12+F13</f>
        <v>26926201</v>
      </c>
      <c r="G14" s="62">
        <f>G8+G9+G10+G11+G12+G13</f>
        <v>47705400</v>
      </c>
      <c r="H14" s="58"/>
    </row>
    <row r="15" spans="2:8" x14ac:dyDescent="0.35">
      <c r="B15" s="63"/>
      <c r="C15" s="64"/>
      <c r="D15" s="65"/>
      <c r="E15" s="65"/>
      <c r="F15" s="65"/>
      <c r="G15" s="65"/>
      <c r="H15" s="66"/>
    </row>
    <row r="16" spans="2:8" x14ac:dyDescent="0.35">
      <c r="B16" s="12"/>
      <c r="C16" s="10"/>
      <c r="D16" s="12"/>
      <c r="E16" s="12"/>
      <c r="F16" s="12"/>
      <c r="G16" s="12"/>
      <c r="H16" s="12"/>
    </row>
    <row r="18" spans="2:8" ht="13.9" x14ac:dyDescent="0.4">
      <c r="C18" s="49" t="s">
        <v>10</v>
      </c>
      <c r="D18" s="50" t="s">
        <v>11</v>
      </c>
      <c r="E18" s="50"/>
    </row>
    <row r="20" spans="2:8" x14ac:dyDescent="0.35">
      <c r="B20" s="5"/>
      <c r="C20" s="6"/>
      <c r="D20" s="7"/>
      <c r="E20" s="7"/>
      <c r="F20" s="7"/>
      <c r="G20" s="7"/>
      <c r="H20" s="8"/>
    </row>
    <row r="21" spans="2:8" ht="13.9" x14ac:dyDescent="0.4">
      <c r="B21" s="9"/>
      <c r="C21" s="10">
        <v>1</v>
      </c>
      <c r="D21" s="11" t="s">
        <v>2</v>
      </c>
      <c r="E21" s="12"/>
      <c r="F21" s="12"/>
      <c r="G21" s="13" t="s">
        <v>1</v>
      </c>
      <c r="H21" s="14"/>
    </row>
    <row r="22" spans="2:8" ht="13.9" x14ac:dyDescent="0.4">
      <c r="B22" s="9"/>
      <c r="C22" s="10"/>
      <c r="D22" s="11"/>
      <c r="E22" s="12"/>
      <c r="F22" s="12"/>
      <c r="G22" s="15"/>
      <c r="H22" s="14"/>
    </row>
    <row r="23" spans="2:8" ht="13.9" x14ac:dyDescent="0.4">
      <c r="B23" s="9"/>
      <c r="C23" s="10"/>
      <c r="D23" s="11"/>
      <c r="E23" s="12"/>
      <c r="F23" s="16" t="s">
        <v>5</v>
      </c>
      <c r="G23" s="23" t="str">
        <f>G21</f>
        <v>Betrag in € Netto vom Bieter auszufüllen</v>
      </c>
      <c r="H23" s="14"/>
    </row>
    <row r="24" spans="2:8" ht="13.9" x14ac:dyDescent="0.4">
      <c r="B24" s="9"/>
      <c r="C24" s="10"/>
      <c r="D24" s="11"/>
      <c r="E24" s="12"/>
      <c r="F24" s="16"/>
      <c r="G24" s="15"/>
      <c r="H24" s="14"/>
    </row>
    <row r="25" spans="2:8" ht="13.9" x14ac:dyDescent="0.4">
      <c r="B25" s="9"/>
      <c r="C25" s="10"/>
      <c r="D25" s="11"/>
      <c r="E25" s="12"/>
      <c r="F25" s="16" t="s">
        <v>36</v>
      </c>
      <c r="G25" s="24" t="str">
        <f>G23</f>
        <v>Betrag in € Netto vom Bieter auszufüllen</v>
      </c>
      <c r="H25" s="14"/>
    </row>
    <row r="26" spans="2:8" x14ac:dyDescent="0.35">
      <c r="B26" s="17"/>
      <c r="C26" s="18"/>
      <c r="D26" s="19"/>
      <c r="E26" s="19"/>
      <c r="F26" s="19"/>
      <c r="G26" s="19"/>
      <c r="H26" s="20"/>
    </row>
    <row r="28" spans="2:8" x14ac:dyDescent="0.35">
      <c r="B28" s="5"/>
      <c r="C28" s="6"/>
      <c r="D28" s="7"/>
      <c r="E28" s="7"/>
      <c r="F28" s="7"/>
      <c r="G28" s="7"/>
      <c r="H28" s="8"/>
    </row>
    <row r="29" spans="2:8" ht="13.9" x14ac:dyDescent="0.4">
      <c r="B29" s="9"/>
      <c r="C29" s="10">
        <v>2</v>
      </c>
      <c r="D29" s="11" t="s">
        <v>3</v>
      </c>
      <c r="E29" s="12"/>
      <c r="F29" s="12"/>
      <c r="G29" s="13" t="s">
        <v>1</v>
      </c>
      <c r="H29" s="14"/>
    </row>
    <row r="30" spans="2:8" ht="13.9" x14ac:dyDescent="0.4">
      <c r="B30" s="9"/>
      <c r="C30" s="10"/>
      <c r="D30" s="11"/>
      <c r="E30" s="12"/>
      <c r="F30" s="12"/>
      <c r="G30" s="15"/>
      <c r="H30" s="14"/>
    </row>
    <row r="31" spans="2:8" ht="13.9" x14ac:dyDescent="0.4">
      <c r="B31" s="9"/>
      <c r="C31" s="10"/>
      <c r="D31" s="11"/>
      <c r="E31" s="12"/>
      <c r="F31" s="16" t="s">
        <v>6</v>
      </c>
      <c r="G31" s="23" t="str">
        <f>G29</f>
        <v>Betrag in € Netto vom Bieter auszufüllen</v>
      </c>
      <c r="H31" s="14"/>
    </row>
    <row r="32" spans="2:8" ht="14.25" customHeight="1" x14ac:dyDescent="0.35">
      <c r="B32" s="9"/>
      <c r="C32" s="10"/>
      <c r="D32" s="12"/>
      <c r="E32" s="12"/>
      <c r="F32" s="12"/>
      <c r="G32" s="12"/>
      <c r="H32" s="14"/>
    </row>
    <row r="33" spans="2:8" ht="13.9" x14ac:dyDescent="0.4">
      <c r="B33" s="9"/>
      <c r="C33" s="10"/>
      <c r="D33" s="12"/>
      <c r="E33" s="11" t="s">
        <v>4</v>
      </c>
      <c r="F33" s="12"/>
      <c r="G33" s="12"/>
      <c r="H33" s="14"/>
    </row>
    <row r="34" spans="2:8" ht="42.75" x14ac:dyDescent="0.45">
      <c r="B34" s="9"/>
      <c r="C34" s="21" t="s">
        <v>7</v>
      </c>
      <c r="D34" s="12"/>
      <c r="E34" s="74" t="s">
        <v>80</v>
      </c>
      <c r="F34" s="12"/>
      <c r="G34" s="13" t="s">
        <v>1</v>
      </c>
      <c r="H34" s="14"/>
    </row>
    <row r="35" spans="2:8" x14ac:dyDescent="0.35">
      <c r="B35" s="9"/>
      <c r="C35" s="21"/>
      <c r="D35" s="12"/>
      <c r="E35" s="22"/>
      <c r="F35" s="12"/>
      <c r="G35" s="15"/>
      <c r="H35" s="14"/>
    </row>
    <row r="36" spans="2:8" ht="29.25" customHeight="1" x14ac:dyDescent="0.45">
      <c r="B36" s="9"/>
      <c r="C36" s="21" t="s">
        <v>79</v>
      </c>
      <c r="D36" s="12"/>
      <c r="E36" s="74" t="s">
        <v>81</v>
      </c>
      <c r="F36" s="12"/>
      <c r="G36" s="13" t="s">
        <v>1</v>
      </c>
      <c r="H36" s="14"/>
    </row>
    <row r="37" spans="2:8" x14ac:dyDescent="0.35">
      <c r="B37" s="9"/>
      <c r="C37" s="10"/>
      <c r="D37" s="12"/>
      <c r="E37" s="12"/>
      <c r="F37" s="12"/>
      <c r="G37" s="12"/>
      <c r="H37" s="14"/>
    </row>
    <row r="38" spans="2:8" x14ac:dyDescent="0.35">
      <c r="B38" s="9"/>
      <c r="C38" s="10"/>
      <c r="D38" s="12"/>
      <c r="E38" s="12"/>
      <c r="F38" s="16" t="s">
        <v>8</v>
      </c>
      <c r="G38" s="27" t="e">
        <f>G34+G36</f>
        <v>#VALUE!</v>
      </c>
      <c r="H38" s="14"/>
    </row>
    <row r="39" spans="2:8" x14ac:dyDescent="0.35">
      <c r="B39" s="9"/>
      <c r="C39" s="10"/>
      <c r="D39" s="12"/>
      <c r="E39" s="12"/>
      <c r="F39" s="12"/>
      <c r="G39" s="12"/>
      <c r="H39" s="14"/>
    </row>
    <row r="40" spans="2:8" ht="13.9" x14ac:dyDescent="0.4">
      <c r="B40" s="9"/>
      <c r="C40" s="10"/>
      <c r="D40" s="12"/>
      <c r="E40" s="12"/>
      <c r="F40" s="16" t="s">
        <v>9</v>
      </c>
      <c r="G40" s="24" t="e">
        <f>G38+G31</f>
        <v>#VALUE!</v>
      </c>
      <c r="H40" s="14"/>
    </row>
    <row r="41" spans="2:8" x14ac:dyDescent="0.35">
      <c r="B41" s="17"/>
      <c r="C41" s="18"/>
      <c r="D41" s="19"/>
      <c r="E41" s="19"/>
      <c r="F41" s="19"/>
      <c r="G41" s="19"/>
      <c r="H41" s="20"/>
    </row>
    <row r="43" spans="2:8" x14ac:dyDescent="0.35">
      <c r="B43" s="5"/>
      <c r="C43" s="6"/>
      <c r="D43" s="7"/>
      <c r="E43" s="7"/>
      <c r="F43" s="7"/>
      <c r="G43" s="7"/>
      <c r="H43" s="8"/>
    </row>
    <row r="44" spans="2:8" ht="13.9" x14ac:dyDescent="0.4">
      <c r="B44" s="9"/>
      <c r="C44" s="10">
        <v>3</v>
      </c>
      <c r="D44" s="11" t="s">
        <v>12</v>
      </c>
      <c r="E44" s="12"/>
      <c r="F44" s="12"/>
      <c r="G44" s="13" t="s">
        <v>1</v>
      </c>
      <c r="H44" s="14"/>
    </row>
    <row r="45" spans="2:8" ht="13.9" x14ac:dyDescent="0.4">
      <c r="B45" s="9"/>
      <c r="C45" s="10"/>
      <c r="D45" s="11"/>
      <c r="E45" s="12"/>
      <c r="F45" s="12"/>
      <c r="G45" s="15"/>
      <c r="H45" s="14"/>
    </row>
    <row r="46" spans="2:8" ht="13.9" x14ac:dyDescent="0.4">
      <c r="B46" s="9"/>
      <c r="C46" s="10"/>
      <c r="D46" s="11"/>
      <c r="E46" s="12"/>
      <c r="F46" s="16" t="s">
        <v>13</v>
      </c>
      <c r="G46" s="23" t="str">
        <f>G44</f>
        <v>Betrag in € Netto vom Bieter auszufüllen</v>
      </c>
      <c r="H46" s="14"/>
    </row>
    <row r="47" spans="2:8" x14ac:dyDescent="0.35">
      <c r="B47" s="9"/>
      <c r="C47" s="10"/>
      <c r="D47" s="12"/>
      <c r="E47" s="12"/>
      <c r="F47" s="12"/>
      <c r="G47" s="12"/>
      <c r="H47" s="14"/>
    </row>
    <row r="48" spans="2:8" ht="13.9" x14ac:dyDescent="0.4">
      <c r="B48" s="9"/>
      <c r="C48" s="10"/>
      <c r="D48" s="12"/>
      <c r="E48" s="11" t="s">
        <v>14</v>
      </c>
      <c r="F48" s="12"/>
      <c r="G48" s="12"/>
      <c r="H48" s="14"/>
    </row>
    <row r="49" spans="2:8" ht="28.5" x14ac:dyDescent="0.45">
      <c r="B49" s="9"/>
      <c r="C49" s="21" t="s">
        <v>15</v>
      </c>
      <c r="D49" s="12"/>
      <c r="E49" s="74" t="s">
        <v>84</v>
      </c>
      <c r="F49" s="12"/>
      <c r="G49" s="13" t="s">
        <v>1</v>
      </c>
      <c r="H49" s="14"/>
    </row>
    <row r="50" spans="2:8" x14ac:dyDescent="0.35">
      <c r="B50" s="9"/>
      <c r="C50" s="21"/>
      <c r="D50" s="12"/>
      <c r="E50" s="3"/>
      <c r="F50" s="12"/>
      <c r="G50" s="15"/>
      <c r="H50" s="14"/>
    </row>
    <row r="51" spans="2:8" ht="28.5" x14ac:dyDescent="0.35">
      <c r="B51" s="9"/>
      <c r="C51" s="21" t="s">
        <v>82</v>
      </c>
      <c r="D51" s="12"/>
      <c r="E51" s="77" t="s">
        <v>85</v>
      </c>
      <c r="F51" s="12"/>
      <c r="G51" s="13" t="s">
        <v>1</v>
      </c>
      <c r="H51" s="14"/>
    </row>
    <row r="52" spans="2:8" x14ac:dyDescent="0.35">
      <c r="B52" s="9"/>
      <c r="C52" s="21"/>
      <c r="D52" s="12"/>
      <c r="E52" s="3"/>
      <c r="F52" s="12"/>
      <c r="G52" s="15"/>
      <c r="H52" s="14"/>
    </row>
    <row r="53" spans="2:8" ht="42.75" x14ac:dyDescent="0.45">
      <c r="B53" s="9"/>
      <c r="C53" s="21" t="s">
        <v>83</v>
      </c>
      <c r="D53" s="12"/>
      <c r="E53" s="74" t="s">
        <v>86</v>
      </c>
      <c r="F53" s="12"/>
      <c r="G53" s="13" t="s">
        <v>1</v>
      </c>
      <c r="H53" s="14"/>
    </row>
    <row r="54" spans="2:8" x14ac:dyDescent="0.35">
      <c r="B54" s="9"/>
      <c r="C54" s="10"/>
      <c r="D54" s="12"/>
      <c r="E54" s="12"/>
      <c r="F54" s="12"/>
      <c r="G54" s="12"/>
      <c r="H54" s="14"/>
    </row>
    <row r="55" spans="2:8" x14ac:dyDescent="0.35">
      <c r="B55" s="9"/>
      <c r="C55" s="10"/>
      <c r="D55" s="12"/>
      <c r="E55" s="12"/>
      <c r="F55" s="16" t="s">
        <v>16</v>
      </c>
      <c r="G55" s="27" t="e">
        <f>G49+G51+G53</f>
        <v>#VALUE!</v>
      </c>
      <c r="H55" s="14"/>
    </row>
    <row r="56" spans="2:8" x14ac:dyDescent="0.35">
      <c r="B56" s="9"/>
      <c r="C56" s="10"/>
      <c r="D56" s="12"/>
      <c r="E56" s="12"/>
      <c r="F56" s="12"/>
      <c r="G56" s="12"/>
      <c r="H56" s="14"/>
    </row>
    <row r="57" spans="2:8" ht="13.9" x14ac:dyDescent="0.4">
      <c r="B57" s="9"/>
      <c r="C57" s="10"/>
      <c r="D57" s="12"/>
      <c r="E57" s="12"/>
      <c r="F57" s="16" t="s">
        <v>17</v>
      </c>
      <c r="G57" s="24" t="e">
        <f>G55+G46</f>
        <v>#VALUE!</v>
      </c>
      <c r="H57" s="14"/>
    </row>
    <row r="58" spans="2:8" x14ac:dyDescent="0.35">
      <c r="B58" s="17"/>
      <c r="C58" s="18"/>
      <c r="D58" s="19"/>
      <c r="E58" s="19"/>
      <c r="F58" s="19"/>
      <c r="G58" s="19"/>
      <c r="H58" s="20"/>
    </row>
    <row r="59" spans="2:8" x14ac:dyDescent="0.35">
      <c r="B59" s="12"/>
      <c r="C59" s="10"/>
      <c r="D59" s="12"/>
      <c r="E59" s="12"/>
      <c r="F59" s="12"/>
      <c r="G59" s="12"/>
      <c r="H59" s="12"/>
    </row>
    <row r="60" spans="2:8" x14ac:dyDescent="0.35">
      <c r="B60" s="5"/>
      <c r="C60" s="6"/>
      <c r="D60" s="7"/>
      <c r="E60" s="7"/>
      <c r="F60" s="7"/>
      <c r="G60" s="7"/>
      <c r="H60" s="8"/>
    </row>
    <row r="61" spans="2:8" ht="13.9" x14ac:dyDescent="0.4">
      <c r="B61" s="9"/>
      <c r="C61" s="10">
        <v>4</v>
      </c>
      <c r="D61" s="11" t="s">
        <v>18</v>
      </c>
      <c r="E61" s="12"/>
      <c r="F61" s="12"/>
      <c r="G61" s="13" t="s">
        <v>1</v>
      </c>
      <c r="H61" s="14"/>
    </row>
    <row r="62" spans="2:8" ht="13.9" x14ac:dyDescent="0.4">
      <c r="B62" s="9"/>
      <c r="C62" s="10"/>
      <c r="D62" s="11"/>
      <c r="E62" s="12"/>
      <c r="F62" s="12"/>
      <c r="G62" s="15"/>
      <c r="H62" s="14"/>
    </row>
    <row r="63" spans="2:8" ht="13.9" x14ac:dyDescent="0.4">
      <c r="B63" s="9"/>
      <c r="C63" s="10"/>
      <c r="D63" s="11"/>
      <c r="E63" s="12"/>
      <c r="F63" s="16" t="s">
        <v>22</v>
      </c>
      <c r="G63" s="23" t="str">
        <f>G61</f>
        <v>Betrag in € Netto vom Bieter auszufüllen</v>
      </c>
      <c r="H63" s="14"/>
    </row>
    <row r="64" spans="2:8" ht="13.9" x14ac:dyDescent="0.4">
      <c r="B64" s="9"/>
      <c r="C64" s="10"/>
      <c r="D64" s="11"/>
      <c r="E64" s="12"/>
      <c r="F64" s="16"/>
      <c r="G64" s="15"/>
      <c r="H64" s="14"/>
    </row>
    <row r="65" spans="2:8" ht="13.9" x14ac:dyDescent="0.4">
      <c r="B65" s="9"/>
      <c r="C65" s="10"/>
      <c r="D65" s="11"/>
      <c r="E65" s="12"/>
      <c r="F65" s="16" t="s">
        <v>37</v>
      </c>
      <c r="G65" s="24" t="str">
        <f>G63</f>
        <v>Betrag in € Netto vom Bieter auszufüllen</v>
      </c>
      <c r="H65" s="14"/>
    </row>
    <row r="66" spans="2:8" x14ac:dyDescent="0.35">
      <c r="B66" s="17"/>
      <c r="C66" s="18"/>
      <c r="D66" s="19"/>
      <c r="E66" s="19"/>
      <c r="F66" s="19"/>
      <c r="G66" s="19"/>
      <c r="H66" s="20"/>
    </row>
    <row r="67" spans="2:8" x14ac:dyDescent="0.35">
      <c r="B67" s="12"/>
      <c r="C67" s="10"/>
      <c r="D67" s="12"/>
      <c r="E67" s="12"/>
      <c r="F67" s="12"/>
      <c r="G67" s="12"/>
      <c r="H67" s="12"/>
    </row>
    <row r="68" spans="2:8" x14ac:dyDescent="0.35">
      <c r="B68" s="5"/>
      <c r="C68" s="6"/>
      <c r="D68" s="7"/>
      <c r="E68" s="7"/>
      <c r="F68" s="7"/>
      <c r="G68" s="7"/>
      <c r="H68" s="8"/>
    </row>
    <row r="69" spans="2:8" ht="13.9" x14ac:dyDescent="0.4">
      <c r="B69" s="9"/>
      <c r="C69" s="10">
        <v>5</v>
      </c>
      <c r="D69" s="11" t="s">
        <v>19</v>
      </c>
      <c r="E69" s="12"/>
      <c r="F69" s="12"/>
      <c r="G69" s="13" t="s">
        <v>1</v>
      </c>
      <c r="H69" s="14"/>
    </row>
    <row r="70" spans="2:8" ht="13.9" x14ac:dyDescent="0.4">
      <c r="B70" s="9"/>
      <c r="C70" s="10"/>
      <c r="D70" s="11"/>
      <c r="E70" s="12"/>
      <c r="F70" s="12"/>
      <c r="G70" s="15"/>
      <c r="H70" s="14"/>
    </row>
    <row r="71" spans="2:8" ht="13.9" x14ac:dyDescent="0.4">
      <c r="B71" s="9"/>
      <c r="C71" s="10"/>
      <c r="D71" s="11"/>
      <c r="E71" s="12"/>
      <c r="F71" s="16" t="s">
        <v>23</v>
      </c>
      <c r="G71" s="23" t="str">
        <f>G69</f>
        <v>Betrag in € Netto vom Bieter auszufüllen</v>
      </c>
      <c r="H71" s="14"/>
    </row>
    <row r="72" spans="2:8" ht="13.9" x14ac:dyDescent="0.4">
      <c r="B72" s="9"/>
      <c r="C72" s="10"/>
      <c r="D72" s="11"/>
      <c r="E72" s="12"/>
      <c r="F72" s="16"/>
      <c r="G72" s="15"/>
      <c r="H72" s="14"/>
    </row>
    <row r="73" spans="2:8" ht="13.9" x14ac:dyDescent="0.4">
      <c r="B73" s="9"/>
      <c r="C73" s="10"/>
      <c r="D73" s="11"/>
      <c r="E73" s="12"/>
      <c r="F73" s="16" t="s">
        <v>38</v>
      </c>
      <c r="G73" s="24" t="str">
        <f>G71</f>
        <v>Betrag in € Netto vom Bieter auszufüllen</v>
      </c>
      <c r="H73" s="14"/>
    </row>
    <row r="74" spans="2:8" x14ac:dyDescent="0.35">
      <c r="B74" s="17"/>
      <c r="C74" s="18"/>
      <c r="D74" s="19"/>
      <c r="E74" s="19"/>
      <c r="F74" s="19"/>
      <c r="G74" s="19"/>
      <c r="H74" s="20"/>
    </row>
    <row r="75" spans="2:8" x14ac:dyDescent="0.35">
      <c r="B75" s="12"/>
      <c r="C75" s="10"/>
      <c r="D75" s="12"/>
      <c r="E75" s="12"/>
      <c r="F75" s="12"/>
      <c r="G75" s="12"/>
      <c r="H75" s="12"/>
    </row>
    <row r="76" spans="2:8" x14ac:dyDescent="0.35">
      <c r="B76" s="5"/>
      <c r="C76" s="6"/>
      <c r="D76" s="7"/>
      <c r="E76" s="7"/>
      <c r="F76" s="7"/>
      <c r="G76" s="7"/>
      <c r="H76" s="8"/>
    </row>
    <row r="77" spans="2:8" ht="13.9" x14ac:dyDescent="0.4">
      <c r="B77" s="9"/>
      <c r="C77" s="10">
        <v>6</v>
      </c>
      <c r="D77" s="11" t="s">
        <v>20</v>
      </c>
      <c r="E77" s="12"/>
      <c r="F77" s="12"/>
      <c r="G77" s="13" t="s">
        <v>1</v>
      </c>
      <c r="H77" s="14"/>
    </row>
    <row r="78" spans="2:8" ht="13.9" x14ac:dyDescent="0.4">
      <c r="B78" s="9"/>
      <c r="C78" s="10"/>
      <c r="D78" s="11"/>
      <c r="E78" s="12"/>
      <c r="F78" s="12"/>
      <c r="G78" s="15"/>
      <c r="H78" s="14"/>
    </row>
    <row r="79" spans="2:8" ht="13.9" x14ac:dyDescent="0.4">
      <c r="B79" s="9"/>
      <c r="C79" s="10"/>
      <c r="D79" s="11"/>
      <c r="E79" s="12"/>
      <c r="F79" s="16" t="s">
        <v>24</v>
      </c>
      <c r="G79" s="23" t="str">
        <f>G77</f>
        <v>Betrag in € Netto vom Bieter auszufüllen</v>
      </c>
      <c r="H79" s="14"/>
    </row>
    <row r="80" spans="2:8" ht="13.9" x14ac:dyDescent="0.4">
      <c r="B80" s="9"/>
      <c r="C80" s="10"/>
      <c r="D80" s="11"/>
      <c r="E80" s="12"/>
      <c r="F80" s="16"/>
      <c r="G80" s="15"/>
      <c r="H80" s="14"/>
    </row>
    <row r="81" spans="2:8" ht="13.9" x14ac:dyDescent="0.4">
      <c r="B81" s="9"/>
      <c r="C81" s="10"/>
      <c r="D81" s="11"/>
      <c r="E81" s="12"/>
      <c r="F81" s="16" t="s">
        <v>39</v>
      </c>
      <c r="G81" s="24" t="str">
        <f>G79</f>
        <v>Betrag in € Netto vom Bieter auszufüllen</v>
      </c>
      <c r="H81" s="14"/>
    </row>
    <row r="82" spans="2:8" x14ac:dyDescent="0.35">
      <c r="B82" s="17"/>
      <c r="C82" s="18"/>
      <c r="D82" s="19"/>
      <c r="E82" s="19"/>
      <c r="F82" s="19"/>
      <c r="G82" s="19"/>
      <c r="H82" s="20"/>
    </row>
    <row r="83" spans="2:8" x14ac:dyDescent="0.35">
      <c r="B83" s="12"/>
      <c r="C83" s="10"/>
      <c r="D83" s="12"/>
      <c r="E83" s="12"/>
      <c r="F83" s="12"/>
      <c r="G83" s="12"/>
      <c r="H83" s="12"/>
    </row>
    <row r="84" spans="2:8" x14ac:dyDescent="0.35">
      <c r="B84" s="5"/>
      <c r="C84" s="6"/>
      <c r="D84" s="7"/>
      <c r="E84" s="7"/>
      <c r="F84" s="7"/>
      <c r="G84" s="7"/>
      <c r="H84" s="8"/>
    </row>
    <row r="85" spans="2:8" ht="13.9" x14ac:dyDescent="0.4">
      <c r="B85" s="9"/>
      <c r="C85" s="10">
        <v>7</v>
      </c>
      <c r="D85" s="11" t="s">
        <v>21</v>
      </c>
      <c r="E85" s="12"/>
      <c r="F85" s="12"/>
      <c r="G85" s="13" t="s">
        <v>1</v>
      </c>
      <c r="H85" s="14"/>
    </row>
    <row r="86" spans="2:8" ht="13.9" x14ac:dyDescent="0.4">
      <c r="B86" s="9"/>
      <c r="C86" s="10"/>
      <c r="D86" s="11"/>
      <c r="E86" s="12"/>
      <c r="F86" s="12"/>
      <c r="G86" s="15"/>
      <c r="H86" s="14"/>
    </row>
    <row r="87" spans="2:8" ht="13.9" x14ac:dyDescent="0.4">
      <c r="B87" s="9"/>
      <c r="C87" s="10"/>
      <c r="D87" s="11"/>
      <c r="E87" s="12"/>
      <c r="F87" s="16" t="s">
        <v>25</v>
      </c>
      <c r="G87" s="23" t="str">
        <f>G85</f>
        <v>Betrag in € Netto vom Bieter auszufüllen</v>
      </c>
      <c r="H87" s="14"/>
    </row>
    <row r="88" spans="2:8" ht="13.9" x14ac:dyDescent="0.4">
      <c r="B88" s="9"/>
      <c r="C88" s="10"/>
      <c r="D88" s="11"/>
      <c r="E88" s="12"/>
      <c r="F88" s="16"/>
      <c r="G88" s="15"/>
      <c r="H88" s="14"/>
    </row>
    <row r="89" spans="2:8" ht="13.9" x14ac:dyDescent="0.4">
      <c r="B89" s="9"/>
      <c r="C89" s="10"/>
      <c r="D89" s="11"/>
      <c r="E89" s="12"/>
      <c r="F89" s="16" t="s">
        <v>40</v>
      </c>
      <c r="G89" s="24" t="str">
        <f>G87</f>
        <v>Betrag in € Netto vom Bieter auszufüllen</v>
      </c>
      <c r="H89" s="14"/>
    </row>
    <row r="90" spans="2:8" x14ac:dyDescent="0.35">
      <c r="B90" s="17"/>
      <c r="C90" s="18"/>
      <c r="D90" s="19"/>
      <c r="E90" s="19"/>
      <c r="F90" s="19"/>
      <c r="G90" s="19"/>
      <c r="H90" s="20"/>
    </row>
    <row r="91" spans="2:8" ht="13.9" thickBot="1" x14ac:dyDescent="0.4">
      <c r="B91" s="12"/>
      <c r="C91" s="10"/>
      <c r="D91" s="12"/>
      <c r="E91" s="12"/>
      <c r="F91" s="12"/>
      <c r="G91" s="12"/>
      <c r="H91" s="12"/>
    </row>
    <row r="92" spans="2:8" x14ac:dyDescent="0.35">
      <c r="B92" s="34"/>
      <c r="C92" s="35"/>
      <c r="D92" s="36"/>
      <c r="E92" s="36"/>
      <c r="F92" s="36"/>
      <c r="G92" s="36"/>
      <c r="H92" s="37"/>
    </row>
    <row r="93" spans="2:8" ht="13.9" x14ac:dyDescent="0.4">
      <c r="B93" s="38"/>
      <c r="C93" s="33" t="s">
        <v>42</v>
      </c>
      <c r="D93" s="12"/>
      <c r="E93" s="12"/>
      <c r="F93" s="12"/>
      <c r="G93" s="12"/>
      <c r="H93" s="39"/>
    </row>
    <row r="94" spans="2:8" ht="27.75" x14ac:dyDescent="0.4">
      <c r="B94" s="38"/>
      <c r="C94" s="10"/>
      <c r="D94" s="11"/>
      <c r="E94" s="11" t="s">
        <v>0</v>
      </c>
      <c r="F94" s="32" t="s">
        <v>34</v>
      </c>
      <c r="G94" s="11" t="s">
        <v>35</v>
      </c>
      <c r="H94" s="39"/>
    </row>
    <row r="95" spans="2:8" x14ac:dyDescent="0.35">
      <c r="B95" s="38"/>
      <c r="C95" s="10"/>
      <c r="D95" s="12" t="s">
        <v>27</v>
      </c>
      <c r="E95" s="23" t="str">
        <f>G23</f>
        <v>Betrag in € Netto vom Bieter auszufüllen</v>
      </c>
      <c r="F95" s="15"/>
      <c r="G95" s="26" t="str">
        <f>G25</f>
        <v>Betrag in € Netto vom Bieter auszufüllen</v>
      </c>
      <c r="H95" s="39"/>
    </row>
    <row r="96" spans="2:8" x14ac:dyDescent="0.35">
      <c r="B96" s="38"/>
      <c r="C96" s="10"/>
      <c r="D96" s="12" t="s">
        <v>28</v>
      </c>
      <c r="E96" s="23" t="str">
        <f>G31</f>
        <v>Betrag in € Netto vom Bieter auszufüllen</v>
      </c>
      <c r="F96" s="28" t="e">
        <f>G38</f>
        <v>#VALUE!</v>
      </c>
      <c r="G96" s="26" t="e">
        <f>G40</f>
        <v>#VALUE!</v>
      </c>
      <c r="H96" s="39"/>
    </row>
    <row r="97" spans="2:8" x14ac:dyDescent="0.35">
      <c r="B97" s="38"/>
      <c r="C97" s="10"/>
      <c r="D97" s="12" t="s">
        <v>29</v>
      </c>
      <c r="E97" s="23" t="str">
        <f>G46</f>
        <v>Betrag in € Netto vom Bieter auszufüllen</v>
      </c>
      <c r="F97" s="28" t="e">
        <f>G55</f>
        <v>#VALUE!</v>
      </c>
      <c r="G97" s="26" t="e">
        <f>G57</f>
        <v>#VALUE!</v>
      </c>
      <c r="H97" s="39"/>
    </row>
    <row r="98" spans="2:8" x14ac:dyDescent="0.35">
      <c r="B98" s="38"/>
      <c r="C98" s="10"/>
      <c r="D98" s="12" t="s">
        <v>30</v>
      </c>
      <c r="E98" s="23" t="str">
        <f>G63</f>
        <v>Betrag in € Netto vom Bieter auszufüllen</v>
      </c>
      <c r="F98" s="29"/>
      <c r="G98" s="26" t="str">
        <f>G65</f>
        <v>Betrag in € Netto vom Bieter auszufüllen</v>
      </c>
      <c r="H98" s="39"/>
    </row>
    <row r="99" spans="2:8" x14ac:dyDescent="0.35">
      <c r="B99" s="38"/>
      <c r="C99" s="10"/>
      <c r="D99" s="12" t="s">
        <v>31</v>
      </c>
      <c r="E99" s="23" t="str">
        <f>G71</f>
        <v>Betrag in € Netto vom Bieter auszufüllen</v>
      </c>
      <c r="F99" s="29"/>
      <c r="G99" s="26" t="str">
        <f>G73</f>
        <v>Betrag in € Netto vom Bieter auszufüllen</v>
      </c>
      <c r="H99" s="39"/>
    </row>
    <row r="100" spans="2:8" x14ac:dyDescent="0.35">
      <c r="B100" s="38"/>
      <c r="C100" s="10"/>
      <c r="D100" s="12" t="s">
        <v>32</v>
      </c>
      <c r="E100" s="23" t="str">
        <f>G79</f>
        <v>Betrag in € Netto vom Bieter auszufüllen</v>
      </c>
      <c r="F100" s="29"/>
      <c r="G100" s="26" t="str">
        <f>G81</f>
        <v>Betrag in € Netto vom Bieter auszufüllen</v>
      </c>
      <c r="H100" s="39"/>
    </row>
    <row r="101" spans="2:8" x14ac:dyDescent="0.35">
      <c r="B101" s="38"/>
      <c r="C101" s="10"/>
      <c r="D101" s="12" t="s">
        <v>33</v>
      </c>
      <c r="E101" s="23" t="str">
        <f>G87</f>
        <v>Betrag in € Netto vom Bieter auszufüllen</v>
      </c>
      <c r="F101" s="29"/>
      <c r="G101" s="26" t="str">
        <f>G89</f>
        <v>Betrag in € Netto vom Bieter auszufüllen</v>
      </c>
      <c r="H101" s="39"/>
    </row>
    <row r="102" spans="2:8" x14ac:dyDescent="0.35">
      <c r="B102" s="38"/>
      <c r="C102" s="10"/>
      <c r="D102" s="15"/>
      <c r="E102" s="15"/>
      <c r="F102" s="29"/>
      <c r="G102" s="15"/>
      <c r="H102" s="39"/>
    </row>
    <row r="103" spans="2:8" ht="13.9" x14ac:dyDescent="0.4">
      <c r="B103" s="38"/>
      <c r="C103" s="10"/>
      <c r="D103" s="11" t="s">
        <v>41</v>
      </c>
      <c r="E103" s="30" t="e">
        <f>E95+E96+E97+E98+E99+E100+E101</f>
        <v>#VALUE!</v>
      </c>
      <c r="F103" s="31" t="e">
        <f>F95+F96+F97+F98+F99+F100+F101</f>
        <v>#VALUE!</v>
      </c>
      <c r="G103" s="24" t="e">
        <f>G95+G96+G97+G98+G99+G100+G101+#REF!+#REF!</f>
        <v>#VALUE!</v>
      </c>
      <c r="H103" s="39"/>
    </row>
    <row r="104" spans="2:8" ht="13.9" thickBot="1" x14ac:dyDescent="0.4">
      <c r="B104" s="40"/>
      <c r="C104" s="41"/>
      <c r="D104" s="42"/>
      <c r="E104" s="42"/>
      <c r="F104" s="42"/>
      <c r="G104" s="42"/>
      <c r="H104" s="43"/>
    </row>
    <row r="106" spans="2:8" x14ac:dyDescent="0.35">
      <c r="B106" s="5"/>
      <c r="C106" s="6"/>
      <c r="D106" s="7"/>
      <c r="E106" s="7"/>
      <c r="F106" s="7"/>
      <c r="G106" s="7"/>
      <c r="H106" s="8"/>
    </row>
    <row r="107" spans="2:8" ht="13.9" x14ac:dyDescent="0.4">
      <c r="B107" s="9"/>
      <c r="C107" s="10">
        <v>10</v>
      </c>
      <c r="D107" s="11" t="s">
        <v>26</v>
      </c>
      <c r="E107" s="12"/>
      <c r="F107" s="12"/>
      <c r="G107" s="15"/>
      <c r="H107" s="14"/>
    </row>
    <row r="108" spans="2:8" ht="57" x14ac:dyDescent="0.4">
      <c r="B108" s="9"/>
      <c r="C108" s="21" t="s">
        <v>43</v>
      </c>
      <c r="D108" s="11"/>
      <c r="E108" s="77" t="s">
        <v>87</v>
      </c>
      <c r="F108" s="12"/>
      <c r="G108" s="13" t="s">
        <v>1</v>
      </c>
      <c r="H108" s="14"/>
    </row>
    <row r="109" spans="2:8" ht="40.9" x14ac:dyDescent="0.4">
      <c r="B109" s="9"/>
      <c r="C109" s="21" t="s">
        <v>44</v>
      </c>
      <c r="D109" s="11"/>
      <c r="E109" s="3" t="s">
        <v>88</v>
      </c>
      <c r="F109" s="12"/>
      <c r="G109" s="13" t="s">
        <v>1</v>
      </c>
      <c r="H109" s="14"/>
    </row>
    <row r="110" spans="2:8" ht="41.65" customHeight="1" x14ac:dyDescent="0.4">
      <c r="B110" s="9"/>
      <c r="C110" s="21" t="s">
        <v>45</v>
      </c>
      <c r="D110" s="11"/>
      <c r="E110" s="3" t="s">
        <v>89</v>
      </c>
      <c r="F110" s="12"/>
      <c r="G110" s="13" t="s">
        <v>1</v>
      </c>
      <c r="H110" s="14"/>
    </row>
    <row r="111" spans="2:8" ht="27.4" x14ac:dyDescent="0.4">
      <c r="B111" s="9"/>
      <c r="C111" s="21" t="s">
        <v>46</v>
      </c>
      <c r="D111" s="11"/>
      <c r="E111" s="3" t="s">
        <v>90</v>
      </c>
      <c r="F111" s="12"/>
      <c r="G111" s="13" t="s">
        <v>1</v>
      </c>
      <c r="H111" s="14"/>
    </row>
    <row r="112" spans="2:8" ht="13.9" x14ac:dyDescent="0.4">
      <c r="B112" s="9"/>
      <c r="C112" s="21" t="s">
        <v>47</v>
      </c>
      <c r="D112" s="11"/>
      <c r="E112" s="3" t="s">
        <v>91</v>
      </c>
      <c r="F112" s="12"/>
      <c r="G112" s="13" t="s">
        <v>1</v>
      </c>
      <c r="H112" s="14"/>
    </row>
    <row r="113" spans="2:11" ht="13.9" x14ac:dyDescent="0.4">
      <c r="B113" s="9"/>
      <c r="C113" s="21" t="s">
        <v>48</v>
      </c>
      <c r="D113" s="11"/>
      <c r="E113" s="3" t="s">
        <v>51</v>
      </c>
      <c r="F113" s="12"/>
      <c r="G113" s="13" t="s">
        <v>1</v>
      </c>
      <c r="H113" s="14"/>
    </row>
    <row r="114" spans="2:11" ht="27.4" x14ac:dyDescent="0.4">
      <c r="B114" s="9"/>
      <c r="C114" s="21" t="s">
        <v>49</v>
      </c>
      <c r="D114" s="11"/>
      <c r="E114" s="3" t="s">
        <v>52</v>
      </c>
      <c r="F114" s="12"/>
      <c r="G114" s="13" t="s">
        <v>1</v>
      </c>
      <c r="H114" s="14"/>
    </row>
    <row r="115" spans="2:11" ht="13.9" x14ac:dyDescent="0.4">
      <c r="B115" s="9"/>
      <c r="C115" s="21" t="s">
        <v>50</v>
      </c>
      <c r="D115" s="11"/>
      <c r="E115" s="25" t="s">
        <v>92</v>
      </c>
      <c r="F115" s="12"/>
      <c r="G115" s="13" t="s">
        <v>1</v>
      </c>
      <c r="H115" s="14"/>
    </row>
    <row r="116" spans="2:11" ht="13.9" x14ac:dyDescent="0.4">
      <c r="B116" s="9"/>
      <c r="C116" s="10"/>
      <c r="D116" s="11"/>
      <c r="E116" s="12"/>
      <c r="F116" s="12"/>
      <c r="G116" s="15"/>
      <c r="H116" s="14"/>
    </row>
    <row r="117" spans="2:11" ht="13.9" x14ac:dyDescent="0.4">
      <c r="B117" s="9"/>
      <c r="C117" s="10"/>
      <c r="D117" s="11"/>
      <c r="E117" s="12"/>
      <c r="F117" s="16" t="s">
        <v>53</v>
      </c>
      <c r="G117" s="44" t="e">
        <f>G108+G109+G110+G111+G112+G113+G114+G115+#REF!+#REF!+#REF!</f>
        <v>#VALUE!</v>
      </c>
      <c r="H117" s="14"/>
    </row>
    <row r="118" spans="2:11" x14ac:dyDescent="0.35">
      <c r="B118" s="17"/>
      <c r="C118" s="18"/>
      <c r="D118" s="19"/>
      <c r="E118" s="19"/>
      <c r="F118" s="19"/>
      <c r="G118" s="19"/>
      <c r="H118" s="20"/>
    </row>
    <row r="119" spans="2:11" ht="13.9" thickBot="1" x14ac:dyDescent="0.4"/>
    <row r="120" spans="2:11" x14ac:dyDescent="0.35">
      <c r="B120" s="34"/>
      <c r="C120" s="35"/>
      <c r="D120" s="36"/>
      <c r="E120" s="36"/>
      <c r="F120" s="36"/>
      <c r="G120" s="36"/>
      <c r="H120" s="37"/>
    </row>
    <row r="121" spans="2:11" ht="13.9" x14ac:dyDescent="0.4">
      <c r="B121" s="38"/>
      <c r="C121" s="33" t="s">
        <v>73</v>
      </c>
      <c r="D121" s="12"/>
      <c r="E121" s="12"/>
      <c r="F121" s="12"/>
      <c r="G121" s="12"/>
      <c r="H121" s="39"/>
    </row>
    <row r="122" spans="2:11" ht="13.9" x14ac:dyDescent="0.4">
      <c r="B122" s="38"/>
      <c r="C122" s="10"/>
      <c r="D122" s="11"/>
      <c r="E122" s="23" t="s">
        <v>0</v>
      </c>
      <c r="F122" s="47" t="e">
        <f>E103</f>
        <v>#VALUE!</v>
      </c>
      <c r="G122" s="46"/>
      <c r="H122" s="39"/>
    </row>
    <row r="123" spans="2:11" x14ac:dyDescent="0.35">
      <c r="B123" s="38"/>
      <c r="C123" s="10"/>
      <c r="D123" s="12"/>
      <c r="E123" s="27" t="s">
        <v>54</v>
      </c>
      <c r="F123" s="27" t="e">
        <f>F103</f>
        <v>#VALUE!</v>
      </c>
      <c r="G123" s="15"/>
      <c r="H123" s="39"/>
    </row>
    <row r="124" spans="2:11" x14ac:dyDescent="0.35">
      <c r="B124" s="38"/>
      <c r="C124" s="10"/>
      <c r="D124" s="12"/>
      <c r="E124" s="44" t="s">
        <v>26</v>
      </c>
      <c r="F124" s="45" t="e">
        <f>G117</f>
        <v>#VALUE!</v>
      </c>
      <c r="G124" s="15"/>
      <c r="H124" s="39"/>
    </row>
    <row r="125" spans="2:11" x14ac:dyDescent="0.35">
      <c r="B125" s="38"/>
      <c r="C125" s="10"/>
      <c r="D125" s="12"/>
      <c r="E125" s="15"/>
      <c r="F125" s="29"/>
      <c r="G125" s="15"/>
      <c r="H125" s="39"/>
    </row>
    <row r="126" spans="2:11" ht="13.9" x14ac:dyDescent="0.4">
      <c r="B126" s="38"/>
      <c r="C126" s="10"/>
      <c r="E126" s="48" t="s">
        <v>55</v>
      </c>
      <c r="F126" s="31" t="e">
        <f>F122+F123+F124</f>
        <v>#VALUE!</v>
      </c>
      <c r="G126" s="46"/>
      <c r="H126" s="39"/>
      <c r="K126" s="31"/>
    </row>
    <row r="127" spans="2:11" x14ac:dyDescent="0.35">
      <c r="B127" s="38"/>
      <c r="C127" s="10"/>
      <c r="D127" s="15"/>
      <c r="E127" s="15"/>
      <c r="F127" s="29"/>
      <c r="G127" s="15"/>
      <c r="H127" s="39"/>
      <c r="K127" s="29"/>
    </row>
    <row r="128" spans="2:11" ht="40.5" x14ac:dyDescent="0.35">
      <c r="B128" s="38"/>
      <c r="C128" s="10"/>
      <c r="D128" s="15"/>
      <c r="E128" s="29" t="s">
        <v>74</v>
      </c>
      <c r="F128" s="75" t="s">
        <v>75</v>
      </c>
      <c r="G128" s="15"/>
      <c r="H128" s="39"/>
      <c r="K128" s="75"/>
    </row>
    <row r="129" spans="2:11" x14ac:dyDescent="0.35">
      <c r="B129" s="38"/>
      <c r="C129" s="10"/>
      <c r="D129" s="15"/>
      <c r="E129" s="29"/>
      <c r="F129" s="80"/>
      <c r="G129" s="15"/>
      <c r="H129" s="39"/>
      <c r="K129" s="80"/>
    </row>
    <row r="130" spans="2:11" ht="13.9" x14ac:dyDescent="0.4">
      <c r="B130" s="38"/>
      <c r="C130" s="10"/>
      <c r="D130" s="15"/>
      <c r="E130" s="29" t="s">
        <v>93</v>
      </c>
      <c r="F130" s="81"/>
      <c r="G130" s="15"/>
      <c r="H130" s="39"/>
      <c r="K130" s="81"/>
    </row>
    <row r="131" spans="2:11" x14ac:dyDescent="0.35">
      <c r="B131" s="38"/>
      <c r="C131" s="10"/>
      <c r="D131" s="15"/>
      <c r="E131" s="15"/>
      <c r="F131" s="29"/>
      <c r="G131" s="15"/>
      <c r="H131" s="39"/>
      <c r="K131" s="29"/>
    </row>
    <row r="132" spans="2:11" ht="17.649999999999999" x14ac:dyDescent="0.5">
      <c r="B132" s="38"/>
      <c r="C132" s="10"/>
      <c r="E132" s="1" t="s">
        <v>56</v>
      </c>
      <c r="F132" s="70" t="e">
        <f>F126-F130</f>
        <v>#VALUE!</v>
      </c>
      <c r="H132" s="39"/>
      <c r="K132" s="70"/>
    </row>
    <row r="133" spans="2:11" ht="28.5" x14ac:dyDescent="0.5">
      <c r="B133" s="38"/>
      <c r="C133" s="10"/>
      <c r="E133" s="69" t="s">
        <v>57</v>
      </c>
      <c r="F133" s="70" t="e">
        <f>F132*1.19</f>
        <v>#VALUE!</v>
      </c>
      <c r="H133" s="39"/>
      <c r="K133" s="70"/>
    </row>
    <row r="134" spans="2:11" ht="13.9" thickBot="1" x14ac:dyDescent="0.4">
      <c r="B134" s="40"/>
      <c r="C134" s="41"/>
      <c r="D134" s="42"/>
      <c r="E134" s="42"/>
      <c r="F134" s="42"/>
      <c r="G134" s="42"/>
      <c r="H134" s="43"/>
    </row>
    <row r="137" spans="2:11" x14ac:dyDescent="0.35">
      <c r="C137" s="4" t="s">
        <v>68</v>
      </c>
      <c r="E137" s="2" t="s">
        <v>69</v>
      </c>
    </row>
    <row r="140" spans="2:11" x14ac:dyDescent="0.35">
      <c r="C140" s="71" t="s">
        <v>70</v>
      </c>
      <c r="E140" s="72" t="s">
        <v>71</v>
      </c>
    </row>
    <row r="146" spans="3:3" x14ac:dyDescent="0.35">
      <c r="C146" s="2"/>
    </row>
  </sheetData>
  <mergeCells count="1">
    <mergeCell ref="C5:G5"/>
  </mergeCells>
  <pageMargins left="0.7" right="0.7" top="0.78740157499999996" bottom="0.78740157499999996" header="0.3" footer="0.3"/>
  <pageSetup paperSize="9" scale="59" orientation="portrait" r:id="rId1"/>
  <rowBreaks count="1" manualBreakCount="1">
    <brk id="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Tabelle1!Print_Area</vt:lpstr>
    </vt:vector>
  </TitlesOfParts>
  <Company>IFW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Heger, Marco</dc:creator>
  <cp:lastModifiedBy>Heger, Marco</cp:lastModifiedBy>
  <dcterms:created xsi:type="dcterms:W3CDTF">2024-02-14T09:57:55Z</dcterms:created>
  <dcterms:modified xsi:type="dcterms:W3CDTF">2024-03-11T10:40:31Z</dcterms:modified>
</cp:coreProperties>
</file>