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0" yWindow="0" windowWidth="28800" windowHeight="11580"/>
  </bookViews>
  <sheets>
    <sheet name="Preiszusammenstellung Los 3" sheetId="4" r:id="rId1"/>
    <sheet name="LV PH KW" sheetId="1" r:id="rId2"/>
    <sheet name="LV PH FS" sheetId="2" r:id="rId3"/>
    <sheet name="LV PD FS" sheetId="3" r:id="rId4"/>
  </sheets>
  <definedNames>
    <definedName name="_xlnm._FilterDatabase" localSheetId="3" hidden="1">'LV PD FS'!$A$3:$I$3</definedName>
    <definedName name="_xlnm._FilterDatabase" localSheetId="2" hidden="1">'LV PH FS'!$A$3:$I$3</definedName>
    <definedName name="_xlnm._FilterDatabase" localSheetId="1" hidden="1">'LV PH KW'!$A$3:$I$3</definedName>
    <definedName name="_xlnm._FilterDatabase" localSheetId="0" hidden="1">'Preiszusammenstellung Los 3'!$A$4:$A$4</definedName>
    <definedName name="_xlnm.Print_Titles" localSheetId="3">'LV PD FS'!$3:$3</definedName>
    <definedName name="_xlnm.Print_Titles" localSheetId="2">'LV PH FS'!$3:$3</definedName>
    <definedName name="_xlnm.Print_Titles" localSheetId="1">'LV PH KW'!$3:$3</definedName>
    <definedName name="_xlnm.Print_Titles" localSheetId="0">'Preiszusammenstellung Los 3'!$4:$4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6" i="4"/>
  <c r="H26" i="3" l="1"/>
  <c r="H21" i="2"/>
  <c r="H27" i="1"/>
  <c r="B5" i="4" s="1"/>
  <c r="B8" i="4" s="1"/>
  <c r="D4" i="3" l="1"/>
  <c r="D15" i="2"/>
  <c r="D9" i="2"/>
  <c r="D8" i="2"/>
</calcChain>
</file>

<file path=xl/sharedStrings.xml><?xml version="1.0" encoding="utf-8"?>
<sst xmlns="http://schemas.openxmlformats.org/spreadsheetml/2006/main" count="371" uniqueCount="116">
  <si>
    <t>Parkhaus</t>
  </si>
  <si>
    <t>"Leistungs- gruppe"</t>
  </si>
  <si>
    <t>Leistung</t>
  </si>
  <si>
    <t>Menge/ Fläche</t>
  </si>
  <si>
    <t>Einheit</t>
  </si>
  <si>
    <t>Anzahl pro Jahr</t>
  </si>
  <si>
    <t>KW</t>
  </si>
  <si>
    <t>Reinigung</t>
  </si>
  <si>
    <t xml:space="preserve">Unterhaltsreinigung
2 Treppenhäuser (193,28 m²)
Übergang (155,92 m²) 
Aufzugskabinen (5,00 m²) 
(1x wöchentl.) </t>
  </si>
  <si>
    <t>m²</t>
  </si>
  <si>
    <t>Einsatz</t>
  </si>
  <si>
    <t>Kehren, feucht reinigen, Griffspuren und sichtbare Verschmutzungen an horizontalen Flächen, Türen und Geländern entfernen</t>
  </si>
  <si>
    <t>Kehren, feucht reinigen, sichtbare Verschmutzungen entfernen</t>
  </si>
  <si>
    <t>feucht reinigen von Kassenautomaten bzw. Lesegeräten</t>
  </si>
  <si>
    <t>Glasreinigung des Übergangs (Brücke) außen, 
und Schallschutzwand 
inkl. Hubtechnik
(April und November)</t>
  </si>
  <si>
    <t>Reinigung der Glasflächen der Verbindungsbrücke mit Einsatz Hubtechnik bzw. alpiner Technologie</t>
  </si>
  <si>
    <t>Glasreinigung des Übergangs (Brücke) innen
(April und November)</t>
  </si>
  <si>
    <t>Reinigung der Glasflächen inklusive Rahmen und Fensterblech</t>
  </si>
  <si>
    <t>Glasreinigung der Treppenhausfenster, Türen Übergang (April und November)</t>
  </si>
  <si>
    <t>Zusätzliche Reinigung Verbingungsgang (bei Bedarf)</t>
  </si>
  <si>
    <t>Stunde</t>
  </si>
  <si>
    <t>Kehren des Parkhauses/ Stellflächen/ Rampen (kpl.) 
(2 x jährlich)</t>
  </si>
  <si>
    <t>im gesamten Parkhausbereich Kehren, sichtbare Verschmutzungen und Spinnweben entfernen</t>
  </si>
  <si>
    <t>Kehren der 2 Ein- u. Ausfahrten/ 
2 Eingänge/ Wirtschaftsweg 
(aller 2 Monate)
(Dezember - August)</t>
  </si>
  <si>
    <t>Kehren, sichtbare Verschmutzungen, Laub und Spinnweben entfernen</t>
  </si>
  <si>
    <t>Kehren der 2 Ein- u. Ausfahrten/
2 Eingänge/ Wirtschaftsweg 
(aller 2 Wochen)
(September - November)</t>
  </si>
  <si>
    <t>Leeren der Abfallbehälter (8 Stück) sowie Müllbeseitigung  auf den einzelnen Parkdecks
(2 x  wöchentlich)</t>
  </si>
  <si>
    <t>auf den einzelnen Parkdecks Abfallbehälter leeren und Müll beseitigen</t>
  </si>
  <si>
    <t>Außenpflege</t>
  </si>
  <si>
    <t>Rasenschnitt 
(6x jährlich)</t>
  </si>
  <si>
    <t>Rabattenpflege (Apr./Juli./Okt.)
(3 x jährlich)</t>
  </si>
  <si>
    <t>Spinnweben entfernen 
(4 x jährlich)</t>
  </si>
  <si>
    <t xml:space="preserve">im gesamten Parkhausbereich Spinnweben entfernen, zusätzlich zu der Spinnweben-Reinigung, die bereits beim Kehren des gesemten Parkhauses mit enthalten ist - insgesamt so koordinieren, dass aller 2 Monate Spinnweben beseitigt werden </t>
  </si>
  <si>
    <t>Winterdienst</t>
  </si>
  <si>
    <t>Winterdienst
(nach Aufwand)</t>
  </si>
  <si>
    <t>Schneeschieben, Schnee beräumen, Salz streuen</t>
  </si>
  <si>
    <t>Sonstiges</t>
  </si>
  <si>
    <t>zusätzl. Sommerdienstleistungen
(nach Aufwand)</t>
  </si>
  <si>
    <t>Geldbearb.</t>
  </si>
  <si>
    <t>Geldentleerung Parkscheinautomaten/ Geldtransport je geleerter Automat</t>
  </si>
  <si>
    <t>Stück</t>
  </si>
  <si>
    <t>Geldbearbeitung je 1000 Euro bearbeitete Banknoten</t>
  </si>
  <si>
    <t>je 1000 €</t>
  </si>
  <si>
    <t>Geldbearbeitung Preis je Rolle bearbeitetes Hartgeld</t>
  </si>
  <si>
    <t>je Rolle</t>
  </si>
  <si>
    <t>Überweisung Rücklaufgelder Münzen (Normcontainerverfahren) für Namen und Rechnung der Sparkasse Chemnitz Preis je Überweisung</t>
  </si>
  <si>
    <t>Wachschutz</t>
  </si>
  <si>
    <t>Mobiler Revierwachdienst 
(2 x tägl. innen+ außen, 1 x vor Mitternacht und 1 x nach Mitternacht)</t>
  </si>
  <si>
    <t>Monate</t>
  </si>
  <si>
    <t>Innen- und Außenkontrolle, Kontrolle auf Unversehrtheit d. Objektes, vorbeugende Kontrolle (Brand- u. Havarieschutz), Einleitung von Sofortmaßnahmen bei Elementarschäden und Beseitigung von Gefahrquellen, Einführung eines Wächterkontrollsystems zur Nachweisführung der Kontrollen</t>
  </si>
  <si>
    <t>Schm.Matten</t>
  </si>
  <si>
    <t>Schmutzfangmattenservice Dez.-März
(1 x wöchentlich Wechsel)</t>
  </si>
  <si>
    <t>Auslegen und Wechsel von Schmutzfangmatte 150 x 200 cm, Eingang Verbindungsgang vom KW-Gelände aus</t>
  </si>
  <si>
    <t>.</t>
  </si>
  <si>
    <t>FS</t>
  </si>
  <si>
    <t>Kehren des Parkhauses, Stellflächen und Rampen 
(2 x jährlich)</t>
  </si>
  <si>
    <t>Kehren Einfahrt/Ausfahrt/Gehweg 
(aller 2 Wochen)
(September - November)</t>
  </si>
  <si>
    <t>Leeren der Abfallbehälter 
2 Stück je Ebene = 24 Stück sowie Müllbeseitigung auf den einzelnen Parkdecks
(1 x monatlich)</t>
  </si>
  <si>
    <t>Rasenschnitt/ Außenpflege Rückhaltebecken 
(6x jährlich)</t>
  </si>
  <si>
    <t>Glasreinigung Treppenhäuser 1 und 2 innen und Glastür 
(April und November)</t>
  </si>
  <si>
    <t>Glasreinigung Treppenhäuser 1 und 2 außen inkl. Hubtechnik 
(April und November)</t>
  </si>
  <si>
    <t>Winterdienst Einfahrt/Ausfahrt/Gehweg 
(Preis pro Einsatz) (bei Bedarf)</t>
  </si>
  <si>
    <t>Durchführung Winterdienst Rampen
(11 Rampen a 76,10 m²) (bei Bedarf)</t>
  </si>
  <si>
    <t>Durchführung Winterdienst Parkdecks (hälftige Fläche)
(12 Parkdecks = 13.103,28 m² /2) (bei Bedarf)</t>
  </si>
  <si>
    <t>Durchführung Winterdienst
provisorischer Parkplatz
(inkl. Technikeinsatz) (bei Bedarf)</t>
  </si>
  <si>
    <t>Auslegen und Wechsel von 2 Stck. Schmutzfangmatte 150 x 200 cm</t>
  </si>
  <si>
    <t>Decks Hs9</t>
  </si>
  <si>
    <t>Kehren der Parkdecks 
(2 x jährlich)</t>
  </si>
  <si>
    <t>Kehren Einfahrt/Ausfahrt/Eingänge 
(aller 2 Monate)
(Dezember - August)</t>
  </si>
  <si>
    <t>Kehren Einfahrt/Ausfahrt/Eingänge
(aller 2  Wochen) 
(September - November)</t>
  </si>
  <si>
    <t>Leeren der Abfallbehälter 2 Stück je Ebene = 8 Stück sowie Müllbeseitigung  auf den einzelnen Parkdecks
(2 x  wöchentlich)</t>
  </si>
  <si>
    <t>Reinigung Kassenautomat (1 Stück)
(1 x wöchentlich)</t>
  </si>
  <si>
    <t>Rasenschnitt bzw. 
Außenpflege Wildblumenwiese</t>
  </si>
  <si>
    <t>Nachsäen von Wildblumen zzgl. Materialkosten nach Aufwand</t>
  </si>
  <si>
    <t>Kontrolle/ Beseitigung von Unkraut auf Wildblumenwiese nach Aufwand</t>
  </si>
  <si>
    <t>Grubbern im Frühjahr/ Aussaat</t>
  </si>
  <si>
    <t>Miete für Technik zum Grubbern</t>
  </si>
  <si>
    <t>Bäume auf Wildblumenwiese wässern (nach Bedarf)</t>
  </si>
  <si>
    <t>Wässern von 4 Stck. Eichen 
(nach Bedarf)</t>
  </si>
  <si>
    <t>Pflege von 4 Stck. Eichen (Unkraut/ Laub)</t>
  </si>
  <si>
    <t>Durchführung Winterdienst
(bei Bedarf)</t>
  </si>
  <si>
    <t>Winterdienst Rettungstreppe und Weg zum Hauptweg
(bei Bedarf)</t>
  </si>
  <si>
    <t>Leerung von Parkscheinautomaten 
Preis je Leerung</t>
  </si>
  <si>
    <t>Monat</t>
  </si>
  <si>
    <t>Beschreibung/ Bemerkungen</t>
  </si>
  <si>
    <t xml:space="preserve">3 Toiletten (10,35 m²) </t>
  </si>
  <si>
    <t>Unterhaltsreinigung
Treppenhaus 1 (160,82 m²) 
Treppenhaus 2 (67,70 m²)
Aufzugskabine (2,25 m²)
Türen 25 Stck.
(1 x wöchentlich)</t>
  </si>
  <si>
    <t>feucht reinigen, Griffspuren und sichtbare Verschmutzungen entfernen, Waschbecken, Armaturen, WC-Becken mit Sitz, Urinale, Seifenspender, WC-Papierhalter reinigen</t>
  </si>
  <si>
    <t>Gesamtsumme PH FS</t>
  </si>
  <si>
    <t>Gesamtsumme PH KW</t>
  </si>
  <si>
    <t>Gesamtsumme PD FS</t>
  </si>
  <si>
    <t>Unterhaltsreinigung</t>
  </si>
  <si>
    <t>Glasreinigung</t>
  </si>
  <si>
    <t>Außenanlagen</t>
  </si>
  <si>
    <t>Summe</t>
  </si>
  <si>
    <t>PH KW</t>
  </si>
  <si>
    <t>PH FS</t>
  </si>
  <si>
    <t>PD FS</t>
  </si>
  <si>
    <t>Stundenverrechnungssätze (SVS)</t>
  </si>
  <si>
    <t>Baureinigung</t>
  </si>
  <si>
    <t>Flächen- und Leistungsverzeichnis Parkhaus Küchwald</t>
  </si>
  <si>
    <t xml:space="preserve">Schneeschieben, Schnee beräumen, Salz streuen 
(der Errichter empfieht die Verwendung von speziellem Streusalz, das nicht so aggressiv ist, um die Stahlkonstruktion zu schonen) </t>
  </si>
  <si>
    <t>Flächen- und Leistungsverzeichnis Parkhaus Flemmingstraße</t>
  </si>
  <si>
    <t>Flächen- und Leistungsverzeichnis Parkdeck Flemmingstraße (Haus 9)</t>
  </si>
  <si>
    <t>Festpreis</t>
  </si>
  <si>
    <r>
      <t xml:space="preserve">Unterhaltsreinigung
</t>
    </r>
    <r>
      <rPr>
        <sz val="9"/>
        <rFont val="Arial"/>
        <family val="2"/>
      </rPr>
      <t>Technikraum (11,98 m²) 
(1x jährlich)</t>
    </r>
  </si>
  <si>
    <r>
      <t>Reinigung Kassenautomaten/Leseger</t>
    </r>
    <r>
      <rPr>
        <sz val="9"/>
        <rFont val="Arial"/>
        <family val="2"/>
      </rPr>
      <t>äte (4 Stück)</t>
    </r>
    <r>
      <rPr>
        <sz val="9"/>
        <color theme="1"/>
        <rFont val="Arial"/>
        <family val="2"/>
      </rPr>
      <t xml:space="preserve">
(1 x wöchentlich)</t>
    </r>
  </si>
  <si>
    <r>
      <t xml:space="preserve">Unterhaltsreinigung
</t>
    </r>
    <r>
      <rPr>
        <sz val="9"/>
        <rFont val="Arial"/>
        <family val="2"/>
      </rPr>
      <t>Technikraum (65,30 m²)
(1 x jährlich)</t>
    </r>
  </si>
  <si>
    <r>
      <t xml:space="preserve">Kehren Einfahrt/Ausfahrt/Gehweg 
</t>
    </r>
    <r>
      <rPr>
        <sz val="9"/>
        <rFont val="Arial"/>
        <family val="2"/>
      </rPr>
      <t xml:space="preserve">(aller 2 Monate) 
</t>
    </r>
    <r>
      <rPr>
        <sz val="9"/>
        <color theme="1"/>
        <rFont val="Arial"/>
        <family val="2"/>
      </rPr>
      <t xml:space="preserve">(Dezember - August) </t>
    </r>
  </si>
  <si>
    <r>
      <t>Spinnweben entfernen (alle Ebenen)</t>
    </r>
    <r>
      <rPr>
        <sz val="9"/>
        <rFont val="Arial"/>
        <family val="2"/>
      </rPr>
      <t xml:space="preserve">  
(4 x jährlich)</t>
    </r>
  </si>
  <si>
    <t>Wird die Preiszusammenstellung an dieser Stelle nicht unterschrieben, gilt das Angebot als nicht abgegeben.</t>
  </si>
  <si>
    <t>Preiszusammenstellung Los 3 - Parkhäuser/ Parkdeck</t>
  </si>
  <si>
    <t xml:space="preserve">Ort, Datum                                                                                                      Stempel und Unterschrift       </t>
  </si>
  <si>
    <t>Gesamtpreis Los 3 netto</t>
  </si>
  <si>
    <t>Diese Seite ist auszudrucken und den Angebotsunterlagen beizufügen</t>
  </si>
  <si>
    <t>dieser Wert ist einzutragen in KCLW-V02 Angebotsschreiben (Punkt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</si>
</sst>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61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6100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66FF3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1" fillId="2" borderId="1" xfId="1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1" fillId="2" borderId="1" xfId="1" applyFont="1" applyBorder="1" applyAlignment="1">
      <alignment horizontal="left" vertical="top"/>
    </xf>
    <xf numFmtId="0" fontId="7" fillId="2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10" fillId="3" borderId="1" xfId="0" applyFont="1" applyFill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44" fontId="9" fillId="0" borderId="0" xfId="2" applyFont="1" applyProtection="1">
      <protection locked="0"/>
    </xf>
    <xf numFmtId="44" fontId="9" fillId="5" borderId="1" xfId="2" applyFont="1" applyFill="1" applyBorder="1" applyAlignment="1" applyProtection="1">
      <alignment wrapText="1"/>
      <protection locked="0"/>
    </xf>
    <xf numFmtId="44" fontId="9" fillId="5" borderId="1" xfId="2" applyFont="1" applyFill="1" applyBorder="1" applyAlignment="1" applyProtection="1">
      <alignment vertical="top"/>
      <protection locked="0"/>
    </xf>
    <xf numFmtId="44" fontId="9" fillId="0" borderId="1" xfId="2" applyFont="1" applyFill="1" applyBorder="1" applyAlignment="1" applyProtection="1">
      <alignment vertical="top"/>
      <protection locked="0"/>
    </xf>
    <xf numFmtId="44" fontId="6" fillId="0" borderId="4" xfId="2" applyFont="1" applyFill="1" applyBorder="1" applyAlignment="1" applyProtection="1">
      <alignment vertical="center"/>
      <protection locked="0"/>
    </xf>
    <xf numFmtId="44" fontId="9" fillId="0" borderId="0" xfId="2" applyFont="1" applyFill="1" applyBorder="1" applyAlignment="1" applyProtection="1">
      <alignment vertical="top"/>
      <protection locked="0"/>
    </xf>
    <xf numFmtId="44" fontId="6" fillId="0" borderId="0" xfId="2" applyFont="1" applyFill="1" applyBorder="1" applyAlignment="1" applyProtection="1">
      <alignment vertical="center"/>
      <protection locked="0"/>
    </xf>
    <xf numFmtId="44" fontId="9" fillId="0" borderId="5" xfId="2" applyFont="1" applyBorder="1" applyAlignment="1" applyProtection="1">
      <alignment vertical="top"/>
      <protection locked="0"/>
    </xf>
    <xf numFmtId="44" fontId="6" fillId="0" borderId="4" xfId="2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6" fillId="4" borderId="1" xfId="0" applyFont="1" applyFill="1" applyBorder="1" applyAlignment="1">
      <alignment vertical="center"/>
    </xf>
    <xf numFmtId="44" fontId="9" fillId="0" borderId="5" xfId="2" applyFont="1" applyFill="1" applyBorder="1" applyAlignment="1" applyProtection="1">
      <alignment vertical="top"/>
      <protection locked="0"/>
    </xf>
    <xf numFmtId="0" fontId="6" fillId="0" borderId="10" xfId="1" applyFont="1" applyFill="1" applyBorder="1"/>
    <xf numFmtId="44" fontId="4" fillId="0" borderId="11" xfId="0" applyNumberFormat="1" applyFont="1" applyBorder="1"/>
    <xf numFmtId="44" fontId="4" fillId="0" borderId="12" xfId="0" applyNumberFormat="1" applyFont="1" applyBorder="1"/>
    <xf numFmtId="0" fontId="6" fillId="0" borderId="14" xfId="1" applyFont="1" applyFill="1" applyBorder="1"/>
    <xf numFmtId="44" fontId="4" fillId="0" borderId="15" xfId="0" applyNumberFormat="1" applyFont="1" applyBorder="1"/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14" fillId="0" borderId="0" xfId="0" applyFont="1"/>
    <xf numFmtId="44" fontId="4" fillId="6" borderId="4" xfId="0" applyNumberFormat="1" applyFont="1" applyFill="1" applyBorder="1"/>
    <xf numFmtId="44" fontId="5" fillId="5" borderId="1" xfId="2" applyFont="1" applyFill="1" applyBorder="1" applyProtection="1">
      <protection locked="0"/>
    </xf>
    <xf numFmtId="0" fontId="6" fillId="0" borderId="13" xfId="0" applyFont="1" applyBorder="1" applyAlignment="1">
      <alignment wrapText="1"/>
    </xf>
    <xf numFmtId="0" fontId="16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center" wrapText="1"/>
    </xf>
  </cellXfs>
  <cellStyles count="3">
    <cellStyle name="Gut" xfId="1" builtinId="26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66FF33"/>
      <color rgb="FF9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tabSelected="1" zoomScaleNormal="100" workbookViewId="0">
      <selection activeCell="B5" sqref="B5"/>
    </sheetView>
  </sheetViews>
  <sheetFormatPr baseColWidth="10" defaultColWidth="11.5703125" defaultRowHeight="14.25" x14ac:dyDescent="0.2"/>
  <cols>
    <col min="1" max="2" width="22" style="2" customWidth="1"/>
    <col min="3" max="3" width="8.7109375" style="3" customWidth="1"/>
    <col min="4" max="6" width="8.7109375" style="2" customWidth="1"/>
    <col min="7" max="16384" width="11.5703125" style="2"/>
  </cols>
  <sheetData>
    <row r="1" spans="1:6" x14ac:dyDescent="0.2">
      <c r="A1" s="61" t="s">
        <v>111</v>
      </c>
    </row>
    <row r="2" spans="1:6" x14ac:dyDescent="0.2">
      <c r="A2" s="65" t="s">
        <v>114</v>
      </c>
      <c r="B2" s="65"/>
      <c r="C2" s="65"/>
      <c r="D2" s="65"/>
      <c r="E2" s="65"/>
      <c r="F2" s="65"/>
    </row>
    <row r="3" spans="1:6" ht="15" thickBot="1" x14ac:dyDescent="0.25"/>
    <row r="4" spans="1:6" s="4" customFormat="1" ht="22.5" customHeight="1" thickBot="1" x14ac:dyDescent="0.3">
      <c r="A4" s="58" t="s">
        <v>0</v>
      </c>
      <c r="B4" s="59" t="s">
        <v>94</v>
      </c>
    </row>
    <row r="5" spans="1:6" ht="20.100000000000001" customHeight="1" x14ac:dyDescent="0.2">
      <c r="A5" s="56" t="s">
        <v>95</v>
      </c>
      <c r="B5" s="57">
        <f>'LV PH KW'!H27</f>
        <v>0</v>
      </c>
      <c r="C5" s="2"/>
    </row>
    <row r="6" spans="1:6" ht="20.100000000000001" customHeight="1" x14ac:dyDescent="0.2">
      <c r="A6" s="53" t="s">
        <v>96</v>
      </c>
      <c r="B6" s="54">
        <f>'LV PH FS'!H21</f>
        <v>0</v>
      </c>
      <c r="C6" s="2"/>
    </row>
    <row r="7" spans="1:6" ht="20.100000000000001" customHeight="1" thickBot="1" x14ac:dyDescent="0.25">
      <c r="A7" s="53" t="s">
        <v>97</v>
      </c>
      <c r="B7" s="55">
        <f>'LV PD FS'!H26</f>
        <v>0</v>
      </c>
      <c r="C7" s="2"/>
    </row>
    <row r="8" spans="1:6" ht="32.25" customHeight="1" thickBot="1" x14ac:dyDescent="0.25">
      <c r="A8" s="64" t="s">
        <v>113</v>
      </c>
      <c r="B8" s="62">
        <f>SUM(B5:B7)</f>
        <v>0</v>
      </c>
      <c r="C8" s="72" t="s">
        <v>115</v>
      </c>
      <c r="D8" s="72"/>
      <c r="E8" s="72"/>
      <c r="F8" s="72"/>
    </row>
    <row r="9" spans="1:6" ht="10.5" customHeight="1" x14ac:dyDescent="0.25">
      <c r="B9" s="1"/>
      <c r="C9" s="72"/>
      <c r="D9" s="72"/>
      <c r="E9" s="72"/>
      <c r="F9" s="72"/>
    </row>
    <row r="11" spans="1:6" ht="15" x14ac:dyDescent="0.25">
      <c r="A11" s="5" t="s">
        <v>98</v>
      </c>
    </row>
    <row r="13" spans="1:6" ht="15" customHeight="1" x14ac:dyDescent="0.25">
      <c r="A13" s="60" t="s">
        <v>91</v>
      </c>
      <c r="B13" s="63"/>
      <c r="C13" s="2"/>
    </row>
    <row r="14" spans="1:6" ht="15" customHeight="1" x14ac:dyDescent="0.25">
      <c r="A14" s="60" t="s">
        <v>92</v>
      </c>
      <c r="B14" s="63"/>
      <c r="C14" s="2"/>
    </row>
    <row r="15" spans="1:6" ht="15" customHeight="1" x14ac:dyDescent="0.25">
      <c r="A15" s="60" t="s">
        <v>99</v>
      </c>
      <c r="B15" s="63"/>
      <c r="C15" s="2"/>
    </row>
    <row r="16" spans="1:6" ht="15" customHeight="1" x14ac:dyDescent="0.25">
      <c r="A16" s="60" t="s">
        <v>93</v>
      </c>
      <c r="B16" s="63"/>
      <c r="C16" s="2"/>
    </row>
    <row r="17" spans="1:6" ht="15" thickBot="1" x14ac:dyDescent="0.25"/>
    <row r="18" spans="1:6" ht="56.25" customHeight="1" x14ac:dyDescent="0.2">
      <c r="A18" s="69" t="s">
        <v>112</v>
      </c>
      <c r="B18" s="70"/>
      <c r="C18" s="70"/>
      <c r="D18" s="70"/>
      <c r="E18" s="70"/>
      <c r="F18" s="71"/>
    </row>
    <row r="19" spans="1:6" ht="69.75" customHeight="1" thickBot="1" x14ac:dyDescent="0.25">
      <c r="A19" s="66" t="s">
        <v>110</v>
      </c>
      <c r="B19" s="67"/>
      <c r="C19" s="67"/>
      <c r="D19" s="67"/>
      <c r="E19" s="67"/>
      <c r="F19" s="68"/>
    </row>
  </sheetData>
  <sheetProtection algorithmName="SHA-512" hashValue="UqPT/pSCWr5Frh083YBoPw2A1Sgl5GQJN3w30qzcFaHf5qbnelG807GxRMbYVm5jFuGzELIU4pLZGKeqDA/lbw==" saltValue="XRfu1r1as6Q+IyyiAcZDlA==" spinCount="100000" sheet="1" objects="1" scenarios="1"/>
  <mergeCells count="3">
    <mergeCell ref="A19:F19"/>
    <mergeCell ref="A18:F18"/>
    <mergeCell ref="C8:F9"/>
  </mergeCells>
  <pageMargins left="0.71" right="0.45" top="0.74803149606299213" bottom="0.59" header="0.31496062992125984" footer="0.31496062992125984"/>
  <pageSetup paperSize="9" orientation="portrait" r:id="rId1"/>
  <headerFooter>
    <oddHeader>&amp;F</oddHeader>
    <oddFooter>&amp;CSeite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H4" sqref="H4:H10"/>
    </sheetView>
  </sheetViews>
  <sheetFormatPr baseColWidth="10" defaultColWidth="11.5703125" defaultRowHeight="12" x14ac:dyDescent="0.2"/>
  <cols>
    <col min="1" max="1" width="11.5703125" style="10"/>
    <col min="2" max="2" width="13.7109375" style="10" customWidth="1"/>
    <col min="3" max="3" width="39.5703125" style="11" customWidth="1"/>
    <col min="4" max="4" width="11.42578125" style="10" customWidth="1"/>
    <col min="5" max="5" width="9" style="10" customWidth="1"/>
    <col min="6" max="6" width="10" style="10" customWidth="1"/>
    <col min="7" max="7" width="9.7109375" style="10" customWidth="1"/>
    <col min="8" max="8" width="13" style="37" customWidth="1"/>
    <col min="9" max="9" width="36.7109375" style="11" customWidth="1"/>
    <col min="10" max="16384" width="11.5703125" style="10"/>
  </cols>
  <sheetData>
    <row r="1" spans="1:9" ht="12.75" x14ac:dyDescent="0.2">
      <c r="A1" s="6" t="s">
        <v>100</v>
      </c>
    </row>
    <row r="3" spans="1:9" ht="32.25" customHeight="1" x14ac:dyDescent="0.2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4</v>
      </c>
      <c r="H3" s="38" t="s">
        <v>104</v>
      </c>
      <c r="I3" s="12" t="s">
        <v>84</v>
      </c>
    </row>
    <row r="4" spans="1:9" ht="60" x14ac:dyDescent="0.2">
      <c r="A4" s="13" t="s">
        <v>6</v>
      </c>
      <c r="B4" s="14" t="s">
        <v>7</v>
      </c>
      <c r="C4" s="15" t="s">
        <v>8</v>
      </c>
      <c r="D4" s="16">
        <v>354.2</v>
      </c>
      <c r="E4" s="14" t="s">
        <v>9</v>
      </c>
      <c r="F4" s="14">
        <v>52</v>
      </c>
      <c r="G4" s="14" t="s">
        <v>10</v>
      </c>
      <c r="H4" s="39"/>
      <c r="I4" s="17" t="s">
        <v>11</v>
      </c>
    </row>
    <row r="5" spans="1:9" ht="36" x14ac:dyDescent="0.2">
      <c r="A5" s="13" t="s">
        <v>6</v>
      </c>
      <c r="B5" s="14" t="s">
        <v>7</v>
      </c>
      <c r="C5" s="17" t="s">
        <v>105</v>
      </c>
      <c r="D5" s="16">
        <v>11.98</v>
      </c>
      <c r="E5" s="14" t="s">
        <v>9</v>
      </c>
      <c r="F5" s="14">
        <v>1</v>
      </c>
      <c r="G5" s="14" t="s">
        <v>10</v>
      </c>
      <c r="H5" s="39"/>
      <c r="I5" s="17" t="s">
        <v>12</v>
      </c>
    </row>
    <row r="6" spans="1:9" ht="36" x14ac:dyDescent="0.2">
      <c r="A6" s="13" t="s">
        <v>6</v>
      </c>
      <c r="B6" s="14" t="s">
        <v>7</v>
      </c>
      <c r="C6" s="17" t="s">
        <v>106</v>
      </c>
      <c r="D6" s="16"/>
      <c r="E6" s="14"/>
      <c r="F6" s="14">
        <v>52</v>
      </c>
      <c r="G6" s="14" t="s">
        <v>10</v>
      </c>
      <c r="H6" s="39"/>
      <c r="I6" s="17" t="s">
        <v>13</v>
      </c>
    </row>
    <row r="7" spans="1:9" ht="48" x14ac:dyDescent="0.2">
      <c r="A7" s="13" t="s">
        <v>6</v>
      </c>
      <c r="B7" s="14" t="s">
        <v>7</v>
      </c>
      <c r="C7" s="17" t="s">
        <v>14</v>
      </c>
      <c r="D7" s="16">
        <v>361</v>
      </c>
      <c r="E7" s="14" t="s">
        <v>9</v>
      </c>
      <c r="F7" s="14">
        <v>2</v>
      </c>
      <c r="G7" s="14" t="s">
        <v>10</v>
      </c>
      <c r="H7" s="39"/>
      <c r="I7" s="17" t="s">
        <v>15</v>
      </c>
    </row>
    <row r="8" spans="1:9" ht="24" x14ac:dyDescent="0.2">
      <c r="A8" s="13" t="s">
        <v>6</v>
      </c>
      <c r="B8" s="14" t="s">
        <v>7</v>
      </c>
      <c r="C8" s="17" t="s">
        <v>16</v>
      </c>
      <c r="D8" s="16">
        <v>315.5</v>
      </c>
      <c r="E8" s="14" t="s">
        <v>9</v>
      </c>
      <c r="F8" s="14">
        <v>2</v>
      </c>
      <c r="G8" s="14" t="s">
        <v>10</v>
      </c>
      <c r="H8" s="39"/>
      <c r="I8" s="17" t="s">
        <v>17</v>
      </c>
    </row>
    <row r="9" spans="1:9" ht="24" x14ac:dyDescent="0.2">
      <c r="A9" s="13" t="s">
        <v>6</v>
      </c>
      <c r="B9" s="14" t="s">
        <v>7</v>
      </c>
      <c r="C9" s="17" t="s">
        <v>18</v>
      </c>
      <c r="D9" s="16">
        <v>15</v>
      </c>
      <c r="E9" s="14" t="s">
        <v>9</v>
      </c>
      <c r="F9" s="14">
        <v>2</v>
      </c>
      <c r="G9" s="14" t="s">
        <v>10</v>
      </c>
      <c r="H9" s="39"/>
      <c r="I9" s="17" t="s">
        <v>17</v>
      </c>
    </row>
    <row r="10" spans="1:9" ht="36" x14ac:dyDescent="0.2">
      <c r="A10" s="13" t="s">
        <v>6</v>
      </c>
      <c r="B10" s="14" t="s">
        <v>7</v>
      </c>
      <c r="C10" s="17" t="s">
        <v>19</v>
      </c>
      <c r="D10" s="16">
        <v>155.91999999999999</v>
      </c>
      <c r="E10" s="14" t="s">
        <v>9</v>
      </c>
      <c r="F10" s="14">
        <v>1</v>
      </c>
      <c r="G10" s="14" t="s">
        <v>20</v>
      </c>
      <c r="H10" s="39"/>
      <c r="I10" s="17" t="s">
        <v>11</v>
      </c>
    </row>
    <row r="11" spans="1:9" ht="36" x14ac:dyDescent="0.2">
      <c r="A11" s="13" t="s">
        <v>6</v>
      </c>
      <c r="B11" s="14" t="s">
        <v>7</v>
      </c>
      <c r="C11" s="17" t="s">
        <v>21</v>
      </c>
      <c r="D11" s="16">
        <v>10146.530000000001</v>
      </c>
      <c r="E11" s="14" t="s">
        <v>9</v>
      </c>
      <c r="F11" s="14">
        <v>2</v>
      </c>
      <c r="G11" s="14" t="s">
        <v>10</v>
      </c>
      <c r="H11" s="39"/>
      <c r="I11" s="17" t="s">
        <v>22</v>
      </c>
    </row>
    <row r="12" spans="1:9" ht="48" x14ac:dyDescent="0.2">
      <c r="A12" s="13" t="s">
        <v>6</v>
      </c>
      <c r="B12" s="14" t="s">
        <v>7</v>
      </c>
      <c r="C12" s="17" t="s">
        <v>23</v>
      </c>
      <c r="D12" s="16">
        <v>163.11000000000001</v>
      </c>
      <c r="E12" s="14" t="s">
        <v>9</v>
      </c>
      <c r="F12" s="14">
        <v>5</v>
      </c>
      <c r="G12" s="14" t="s">
        <v>10</v>
      </c>
      <c r="H12" s="39"/>
      <c r="I12" s="17" t="s">
        <v>24</v>
      </c>
    </row>
    <row r="13" spans="1:9" ht="48" x14ac:dyDescent="0.2">
      <c r="A13" s="13" t="s">
        <v>6</v>
      </c>
      <c r="B13" s="14" t="s">
        <v>7</v>
      </c>
      <c r="C13" s="15" t="s">
        <v>25</v>
      </c>
      <c r="D13" s="16">
        <v>163.11000000000001</v>
      </c>
      <c r="E13" s="14" t="s">
        <v>9</v>
      </c>
      <c r="F13" s="14">
        <v>6</v>
      </c>
      <c r="G13" s="14" t="s">
        <v>10</v>
      </c>
      <c r="H13" s="39"/>
      <c r="I13" s="17" t="s">
        <v>24</v>
      </c>
    </row>
    <row r="14" spans="1:9" ht="36" x14ac:dyDescent="0.2">
      <c r="A14" s="13" t="s">
        <v>6</v>
      </c>
      <c r="B14" s="14" t="s">
        <v>7</v>
      </c>
      <c r="C14" s="17" t="s">
        <v>26</v>
      </c>
      <c r="D14" s="16"/>
      <c r="E14" s="14"/>
      <c r="F14" s="14">
        <v>104</v>
      </c>
      <c r="G14" s="14" t="s">
        <v>10</v>
      </c>
      <c r="H14" s="39"/>
      <c r="I14" s="17" t="s">
        <v>27</v>
      </c>
    </row>
    <row r="15" spans="1:9" ht="24" x14ac:dyDescent="0.2">
      <c r="A15" s="13" t="s">
        <v>6</v>
      </c>
      <c r="B15" s="14" t="s">
        <v>28</v>
      </c>
      <c r="C15" s="15" t="s">
        <v>29</v>
      </c>
      <c r="D15" s="16">
        <v>1928.5</v>
      </c>
      <c r="E15" s="14" t="s">
        <v>9</v>
      </c>
      <c r="F15" s="14">
        <v>6</v>
      </c>
      <c r="G15" s="14" t="s">
        <v>10</v>
      </c>
      <c r="H15" s="39"/>
      <c r="I15" s="17"/>
    </row>
    <row r="16" spans="1:9" ht="24" x14ac:dyDescent="0.2">
      <c r="A16" s="13" t="s">
        <v>6</v>
      </c>
      <c r="B16" s="14" t="s">
        <v>28</v>
      </c>
      <c r="C16" s="15" t="s">
        <v>30</v>
      </c>
      <c r="D16" s="16">
        <v>829</v>
      </c>
      <c r="E16" s="14" t="s">
        <v>9</v>
      </c>
      <c r="F16" s="14">
        <v>3</v>
      </c>
      <c r="G16" s="14" t="s">
        <v>10</v>
      </c>
      <c r="H16" s="39"/>
      <c r="I16" s="17"/>
    </row>
    <row r="17" spans="1:9" ht="72" x14ac:dyDescent="0.2">
      <c r="A17" s="13" t="s">
        <v>6</v>
      </c>
      <c r="B17" s="14" t="s">
        <v>7</v>
      </c>
      <c r="C17" s="15" t="s">
        <v>31</v>
      </c>
      <c r="D17" s="14"/>
      <c r="E17" s="14"/>
      <c r="F17" s="14">
        <v>4</v>
      </c>
      <c r="G17" s="14" t="s">
        <v>10</v>
      </c>
      <c r="H17" s="39"/>
      <c r="I17" s="17" t="s">
        <v>32</v>
      </c>
    </row>
    <row r="18" spans="1:9" ht="24" x14ac:dyDescent="0.2">
      <c r="A18" s="13" t="s">
        <v>6</v>
      </c>
      <c r="B18" s="14" t="s">
        <v>33</v>
      </c>
      <c r="C18" s="17" t="s">
        <v>34</v>
      </c>
      <c r="D18" s="14"/>
      <c r="E18" s="14"/>
      <c r="F18" s="14">
        <v>1</v>
      </c>
      <c r="G18" s="14" t="s">
        <v>20</v>
      </c>
      <c r="H18" s="39"/>
      <c r="I18" s="17" t="s">
        <v>35</v>
      </c>
    </row>
    <row r="19" spans="1:9" ht="24" x14ac:dyDescent="0.2">
      <c r="A19" s="13" t="s">
        <v>6</v>
      </c>
      <c r="B19" s="14" t="s">
        <v>36</v>
      </c>
      <c r="C19" s="17" t="s">
        <v>37</v>
      </c>
      <c r="D19" s="14"/>
      <c r="E19" s="14"/>
      <c r="F19" s="14">
        <v>1</v>
      </c>
      <c r="G19" s="14" t="s">
        <v>20</v>
      </c>
      <c r="H19" s="39"/>
      <c r="I19" s="17"/>
    </row>
    <row r="20" spans="1:9" ht="45" customHeight="1" x14ac:dyDescent="0.2">
      <c r="A20" s="18" t="s">
        <v>6</v>
      </c>
      <c r="B20" s="14" t="s">
        <v>38</v>
      </c>
      <c r="C20" s="17" t="s">
        <v>39</v>
      </c>
      <c r="D20" s="14">
        <v>1</v>
      </c>
      <c r="E20" s="14" t="s">
        <v>40</v>
      </c>
      <c r="F20" s="14">
        <v>52</v>
      </c>
      <c r="G20" s="14" t="s">
        <v>10</v>
      </c>
      <c r="H20" s="39"/>
      <c r="I20" s="17"/>
    </row>
    <row r="21" spans="1:9" ht="24" x14ac:dyDescent="0.2">
      <c r="A21" s="18" t="s">
        <v>6</v>
      </c>
      <c r="B21" s="14" t="s">
        <v>38</v>
      </c>
      <c r="C21" s="17" t="s">
        <v>41</v>
      </c>
      <c r="D21" s="14">
        <v>1</v>
      </c>
      <c r="E21" s="14" t="s">
        <v>40</v>
      </c>
      <c r="F21" s="14">
        <v>0</v>
      </c>
      <c r="G21" s="14" t="s">
        <v>42</v>
      </c>
      <c r="H21" s="39"/>
      <c r="I21" s="17"/>
    </row>
    <row r="22" spans="1:9" ht="24" x14ac:dyDescent="0.2">
      <c r="A22" s="18" t="s">
        <v>6</v>
      </c>
      <c r="B22" s="14" t="s">
        <v>38</v>
      </c>
      <c r="C22" s="17" t="s">
        <v>43</v>
      </c>
      <c r="D22" s="14">
        <v>1</v>
      </c>
      <c r="E22" s="14" t="s">
        <v>40</v>
      </c>
      <c r="F22" s="14">
        <v>0</v>
      </c>
      <c r="G22" s="14" t="s">
        <v>44</v>
      </c>
      <c r="H22" s="39"/>
      <c r="I22" s="17"/>
    </row>
    <row r="23" spans="1:9" ht="48" x14ac:dyDescent="0.2">
      <c r="A23" s="18" t="s">
        <v>6</v>
      </c>
      <c r="B23" s="14" t="s">
        <v>38</v>
      </c>
      <c r="C23" s="17" t="s">
        <v>45</v>
      </c>
      <c r="D23" s="14">
        <v>1</v>
      </c>
      <c r="E23" s="14" t="s">
        <v>40</v>
      </c>
      <c r="F23" s="14">
        <v>52</v>
      </c>
      <c r="G23" s="14" t="s">
        <v>40</v>
      </c>
      <c r="H23" s="39"/>
      <c r="I23" s="17"/>
    </row>
    <row r="24" spans="1:9" ht="96" x14ac:dyDescent="0.2">
      <c r="A24" s="13" t="s">
        <v>6</v>
      </c>
      <c r="B24" s="14" t="s">
        <v>46</v>
      </c>
      <c r="C24" s="17" t="s">
        <v>47</v>
      </c>
      <c r="D24" s="14"/>
      <c r="E24" s="14"/>
      <c r="F24" s="14">
        <v>12</v>
      </c>
      <c r="G24" s="14" t="s">
        <v>48</v>
      </c>
      <c r="H24" s="39"/>
      <c r="I24" s="17" t="s">
        <v>49</v>
      </c>
    </row>
    <row r="25" spans="1:9" ht="36" x14ac:dyDescent="0.2">
      <c r="A25" s="13" t="s">
        <v>6</v>
      </c>
      <c r="B25" s="14" t="s">
        <v>50</v>
      </c>
      <c r="C25" s="17" t="s">
        <v>51</v>
      </c>
      <c r="D25" s="14"/>
      <c r="E25" s="14"/>
      <c r="F25" s="14">
        <v>4</v>
      </c>
      <c r="G25" s="14" t="s">
        <v>48</v>
      </c>
      <c r="H25" s="39"/>
      <c r="I25" s="17" t="s">
        <v>52</v>
      </c>
    </row>
    <row r="26" spans="1:9" ht="12.75" thickBot="1" x14ac:dyDescent="0.25">
      <c r="A26" s="13"/>
      <c r="B26" s="14" t="s">
        <v>53</v>
      </c>
      <c r="C26" s="17"/>
      <c r="D26" s="14"/>
      <c r="E26" s="14"/>
      <c r="F26" s="14"/>
      <c r="G26" s="14"/>
      <c r="H26" s="44"/>
      <c r="I26" s="17"/>
    </row>
    <row r="27" spans="1:9" s="24" customFormat="1" ht="18" customHeight="1" thickBot="1" x14ac:dyDescent="0.3">
      <c r="A27" s="19" t="s">
        <v>6</v>
      </c>
      <c r="B27" s="20" t="s">
        <v>89</v>
      </c>
      <c r="C27" s="21"/>
      <c r="D27" s="20"/>
      <c r="E27" s="20"/>
      <c r="F27" s="20"/>
      <c r="G27" s="22"/>
      <c r="H27" s="45">
        <f>SUM(H4:H25)</f>
        <v>0</v>
      </c>
      <c r="I27" s="23"/>
    </row>
  </sheetData>
  <sheetProtection algorithmName="SHA-512" hashValue="GMnHh1Ic/0mMrCFyWTlcW8oEcgSnl0fjASKQ8Qz9wIZbEuuhLh+vo4GmmlYed+M6XKImyi1z4MAHQL8Fx4rVjw==" saltValue="gCAI1sWMQovezy+ofgn+qg==" spinCount="100000" sheet="1" objects="1" scenarios="1" sort="0" autoFilter="0"/>
  <autoFilter ref="A3:I3"/>
  <pageMargins left="0.62992125984251968" right="0.23622047244094491" top="0.74803149606299213" bottom="0.74803149606299213" header="0.31496062992125984" footer="0.31496062992125984"/>
  <pageSetup paperSize="9" orientation="landscape" r:id="rId1"/>
  <headerFooter>
    <oddFooter xml:space="preserve">&amp;LAusschreibung - Parkhäuser&amp;RSeite &amp;P von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H4" sqref="H4"/>
    </sheetView>
  </sheetViews>
  <sheetFormatPr baseColWidth="10" defaultColWidth="11.5703125" defaultRowHeight="12.75" x14ac:dyDescent="0.2"/>
  <cols>
    <col min="1" max="1" width="11.5703125" style="7"/>
    <col min="2" max="2" width="14.140625" style="7" customWidth="1"/>
    <col min="3" max="3" width="38.140625" style="8" customWidth="1"/>
    <col min="4" max="4" width="11.42578125" style="7" customWidth="1"/>
    <col min="5" max="5" width="8.5703125" style="7" customWidth="1"/>
    <col min="6" max="6" width="11" style="7" customWidth="1"/>
    <col min="7" max="7" width="10.7109375" style="7" customWidth="1"/>
    <col min="8" max="8" width="13" style="37" customWidth="1"/>
    <col min="9" max="9" width="36.7109375" style="8" customWidth="1"/>
    <col min="10" max="16384" width="11.5703125" style="7"/>
  </cols>
  <sheetData>
    <row r="1" spans="1:9" x14ac:dyDescent="0.2">
      <c r="A1" s="6" t="s">
        <v>102</v>
      </c>
    </row>
    <row r="3" spans="1:9" ht="24" x14ac:dyDescent="0.2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4</v>
      </c>
      <c r="H3" s="38" t="s">
        <v>104</v>
      </c>
      <c r="I3" s="12" t="s">
        <v>84</v>
      </c>
    </row>
    <row r="4" spans="1:9" s="9" customFormat="1" ht="72" x14ac:dyDescent="0.25">
      <c r="A4" s="32" t="s">
        <v>54</v>
      </c>
      <c r="B4" s="14" t="s">
        <v>7</v>
      </c>
      <c r="C4" s="17" t="s">
        <v>86</v>
      </c>
      <c r="D4" s="16">
        <v>230.78</v>
      </c>
      <c r="E4" s="14" t="s">
        <v>9</v>
      </c>
      <c r="F4" s="14">
        <v>52</v>
      </c>
      <c r="G4" s="14" t="s">
        <v>10</v>
      </c>
      <c r="H4" s="39"/>
      <c r="I4" s="17" t="s">
        <v>11</v>
      </c>
    </row>
    <row r="5" spans="1:9" s="9" customFormat="1" ht="48" x14ac:dyDescent="0.25">
      <c r="A5" s="32" t="s">
        <v>54</v>
      </c>
      <c r="B5" s="14" t="s">
        <v>7</v>
      </c>
      <c r="C5" s="17" t="s">
        <v>85</v>
      </c>
      <c r="D5" s="16">
        <v>10.35</v>
      </c>
      <c r="E5" s="14" t="s">
        <v>9</v>
      </c>
      <c r="F5" s="14">
        <v>52</v>
      </c>
      <c r="G5" s="14" t="s">
        <v>10</v>
      </c>
      <c r="H5" s="39"/>
      <c r="I5" s="17" t="s">
        <v>87</v>
      </c>
    </row>
    <row r="6" spans="1:9" s="9" customFormat="1" ht="36" x14ac:dyDescent="0.25">
      <c r="A6" s="32" t="s">
        <v>54</v>
      </c>
      <c r="B6" s="14" t="s">
        <v>7</v>
      </c>
      <c r="C6" s="17" t="s">
        <v>107</v>
      </c>
      <c r="D6" s="16">
        <v>65.3</v>
      </c>
      <c r="E6" s="14" t="s">
        <v>9</v>
      </c>
      <c r="F6" s="14">
        <v>1</v>
      </c>
      <c r="G6" s="14" t="s">
        <v>10</v>
      </c>
      <c r="H6" s="39"/>
      <c r="I6" s="17" t="s">
        <v>12</v>
      </c>
    </row>
    <row r="7" spans="1:9" s="9" customFormat="1" ht="36" x14ac:dyDescent="0.25">
      <c r="A7" s="32" t="s">
        <v>54</v>
      </c>
      <c r="B7" s="14" t="s">
        <v>7</v>
      </c>
      <c r="C7" s="17" t="s">
        <v>55</v>
      </c>
      <c r="D7" s="16">
        <v>13940.38</v>
      </c>
      <c r="E7" s="14" t="s">
        <v>9</v>
      </c>
      <c r="F7" s="14">
        <v>2</v>
      </c>
      <c r="G7" s="14" t="s">
        <v>10</v>
      </c>
      <c r="H7" s="39"/>
      <c r="I7" s="17" t="s">
        <v>22</v>
      </c>
    </row>
    <row r="8" spans="1:9" s="9" customFormat="1" ht="36" x14ac:dyDescent="0.25">
      <c r="A8" s="32" t="s">
        <v>54</v>
      </c>
      <c r="B8" s="14" t="s">
        <v>7</v>
      </c>
      <c r="C8" s="33" t="s">
        <v>108</v>
      </c>
      <c r="D8" s="16">
        <f>84+363</f>
        <v>447</v>
      </c>
      <c r="E8" s="14" t="s">
        <v>9</v>
      </c>
      <c r="F8" s="14">
        <v>5</v>
      </c>
      <c r="G8" s="14" t="s">
        <v>10</v>
      </c>
      <c r="H8" s="39"/>
      <c r="I8" s="17" t="s">
        <v>24</v>
      </c>
    </row>
    <row r="9" spans="1:9" s="9" customFormat="1" ht="36" x14ac:dyDescent="0.25">
      <c r="A9" s="32" t="s">
        <v>54</v>
      </c>
      <c r="B9" s="14" t="s">
        <v>7</v>
      </c>
      <c r="C9" s="15" t="s">
        <v>56</v>
      </c>
      <c r="D9" s="16">
        <f>84+363</f>
        <v>447</v>
      </c>
      <c r="E9" s="14" t="s">
        <v>9</v>
      </c>
      <c r="F9" s="14">
        <v>6</v>
      </c>
      <c r="G9" s="14" t="s">
        <v>10</v>
      </c>
      <c r="H9" s="39"/>
      <c r="I9" s="17" t="s">
        <v>24</v>
      </c>
    </row>
    <row r="10" spans="1:9" s="9" customFormat="1" ht="48" x14ac:dyDescent="0.25">
      <c r="A10" s="32" t="s">
        <v>54</v>
      </c>
      <c r="B10" s="14" t="s">
        <v>7</v>
      </c>
      <c r="C10" s="17" t="s">
        <v>57</v>
      </c>
      <c r="D10" s="14"/>
      <c r="E10" s="14"/>
      <c r="F10" s="14">
        <v>12</v>
      </c>
      <c r="G10" s="14" t="s">
        <v>10</v>
      </c>
      <c r="H10" s="39"/>
      <c r="I10" s="17" t="s">
        <v>27</v>
      </c>
    </row>
    <row r="11" spans="1:9" s="9" customFormat="1" ht="24" x14ac:dyDescent="0.25">
      <c r="A11" s="32" t="s">
        <v>54</v>
      </c>
      <c r="B11" s="14" t="s">
        <v>28</v>
      </c>
      <c r="C11" s="15" t="s">
        <v>29</v>
      </c>
      <c r="D11" s="14">
        <v>640</v>
      </c>
      <c r="E11" s="14" t="s">
        <v>9</v>
      </c>
      <c r="F11" s="14">
        <v>6</v>
      </c>
      <c r="G11" s="14" t="s">
        <v>10</v>
      </c>
      <c r="H11" s="39"/>
      <c r="I11" s="17"/>
    </row>
    <row r="12" spans="1:9" s="9" customFormat="1" ht="24" x14ac:dyDescent="0.25">
      <c r="A12" s="32" t="s">
        <v>54</v>
      </c>
      <c r="B12" s="14" t="s">
        <v>28</v>
      </c>
      <c r="C12" s="17" t="s">
        <v>58</v>
      </c>
      <c r="D12" s="14">
        <v>1080.25</v>
      </c>
      <c r="E12" s="14" t="s">
        <v>9</v>
      </c>
      <c r="F12" s="14">
        <v>6</v>
      </c>
      <c r="G12" s="14" t="s">
        <v>10</v>
      </c>
      <c r="H12" s="39"/>
      <c r="I12" s="17"/>
    </row>
    <row r="13" spans="1:9" s="9" customFormat="1" ht="36" x14ac:dyDescent="0.25">
      <c r="A13" s="32" t="s">
        <v>54</v>
      </c>
      <c r="B13" s="14" t="s">
        <v>7</v>
      </c>
      <c r="C13" s="17" t="s">
        <v>59</v>
      </c>
      <c r="D13" s="16">
        <v>244.04</v>
      </c>
      <c r="E13" s="14" t="s">
        <v>9</v>
      </c>
      <c r="F13" s="14">
        <v>2</v>
      </c>
      <c r="G13" s="14" t="s">
        <v>10</v>
      </c>
      <c r="H13" s="39"/>
      <c r="I13" s="17" t="s">
        <v>17</v>
      </c>
    </row>
    <row r="14" spans="1:9" s="9" customFormat="1" ht="36" x14ac:dyDescent="0.25">
      <c r="A14" s="32" t="s">
        <v>54</v>
      </c>
      <c r="B14" s="14" t="s">
        <v>7</v>
      </c>
      <c r="C14" s="17" t="s">
        <v>60</v>
      </c>
      <c r="D14" s="16">
        <v>235.4</v>
      </c>
      <c r="E14" s="14" t="s">
        <v>9</v>
      </c>
      <c r="F14" s="14">
        <v>2</v>
      </c>
      <c r="G14" s="14" t="s">
        <v>10</v>
      </c>
      <c r="H14" s="39"/>
      <c r="I14" s="17" t="s">
        <v>15</v>
      </c>
    </row>
    <row r="15" spans="1:9" s="9" customFormat="1" ht="24" x14ac:dyDescent="0.25">
      <c r="A15" s="32" t="s">
        <v>54</v>
      </c>
      <c r="B15" s="14" t="s">
        <v>33</v>
      </c>
      <c r="C15" s="17" t="s">
        <v>61</v>
      </c>
      <c r="D15" s="16">
        <f>84+363</f>
        <v>447</v>
      </c>
      <c r="E15" s="14" t="s">
        <v>9</v>
      </c>
      <c r="F15" s="14">
        <v>1</v>
      </c>
      <c r="G15" s="14" t="s">
        <v>20</v>
      </c>
      <c r="H15" s="39"/>
      <c r="I15" s="17" t="s">
        <v>35</v>
      </c>
    </row>
    <row r="16" spans="1:9" s="9" customFormat="1" ht="60" x14ac:dyDescent="0.25">
      <c r="A16" s="32" t="s">
        <v>54</v>
      </c>
      <c r="B16" s="14" t="s">
        <v>33</v>
      </c>
      <c r="C16" s="17" t="s">
        <v>62</v>
      </c>
      <c r="D16" s="16">
        <v>837.1</v>
      </c>
      <c r="E16" s="14" t="s">
        <v>9</v>
      </c>
      <c r="F16" s="14">
        <v>1</v>
      </c>
      <c r="G16" s="14" t="s">
        <v>20</v>
      </c>
      <c r="H16" s="39"/>
      <c r="I16" s="17" t="s">
        <v>101</v>
      </c>
    </row>
    <row r="17" spans="1:9" s="9" customFormat="1" ht="60" x14ac:dyDescent="0.25">
      <c r="A17" s="32" t="s">
        <v>54</v>
      </c>
      <c r="B17" s="14" t="s">
        <v>33</v>
      </c>
      <c r="C17" s="17" t="s">
        <v>63</v>
      </c>
      <c r="D17" s="16">
        <v>6551.64</v>
      </c>
      <c r="E17" s="14" t="s">
        <v>9</v>
      </c>
      <c r="F17" s="14">
        <v>1</v>
      </c>
      <c r="G17" s="14" t="s">
        <v>20</v>
      </c>
      <c r="H17" s="39"/>
      <c r="I17" s="17" t="s">
        <v>101</v>
      </c>
    </row>
    <row r="18" spans="1:9" s="9" customFormat="1" ht="36" x14ac:dyDescent="0.25">
      <c r="A18" s="32" t="s">
        <v>54</v>
      </c>
      <c r="B18" s="14" t="s">
        <v>33</v>
      </c>
      <c r="C18" s="17" t="s">
        <v>64</v>
      </c>
      <c r="D18" s="16">
        <v>1250</v>
      </c>
      <c r="E18" s="14" t="s">
        <v>9</v>
      </c>
      <c r="F18" s="14">
        <v>1</v>
      </c>
      <c r="G18" s="14" t="s">
        <v>20</v>
      </c>
      <c r="H18" s="39"/>
      <c r="I18" s="17" t="s">
        <v>35</v>
      </c>
    </row>
    <row r="19" spans="1:9" s="9" customFormat="1" ht="24" x14ac:dyDescent="0.25">
      <c r="A19" s="32" t="s">
        <v>54</v>
      </c>
      <c r="B19" s="14" t="s">
        <v>50</v>
      </c>
      <c r="C19" s="17" t="s">
        <v>51</v>
      </c>
      <c r="D19" s="16"/>
      <c r="E19" s="14"/>
      <c r="F19" s="14">
        <v>4</v>
      </c>
      <c r="G19" s="14" t="s">
        <v>48</v>
      </c>
      <c r="H19" s="39"/>
      <c r="I19" s="17" t="s">
        <v>65</v>
      </c>
    </row>
    <row r="20" spans="1:9" s="9" customFormat="1" ht="13.5" thickBot="1" x14ac:dyDescent="0.3">
      <c r="A20" s="34"/>
      <c r="B20" s="35" t="s">
        <v>53</v>
      </c>
      <c r="C20" s="36"/>
      <c r="D20" s="35"/>
      <c r="E20" s="35"/>
      <c r="F20" s="35"/>
      <c r="G20" s="35"/>
      <c r="H20" s="40"/>
      <c r="I20" s="36"/>
    </row>
    <row r="21" spans="1:9" s="9" customFormat="1" ht="18.75" customHeight="1" thickBot="1" x14ac:dyDescent="0.3">
      <c r="A21" s="27" t="s">
        <v>54</v>
      </c>
      <c r="B21" s="28" t="s">
        <v>88</v>
      </c>
      <c r="C21" s="29"/>
      <c r="D21" s="28"/>
      <c r="E21" s="28"/>
      <c r="F21" s="28"/>
      <c r="G21" s="30"/>
      <c r="H21" s="41">
        <f>SUM(H4:H19)</f>
        <v>0</v>
      </c>
      <c r="I21" s="31"/>
    </row>
    <row r="22" spans="1:9" s="25" customFormat="1" x14ac:dyDescent="0.2">
      <c r="C22" s="26"/>
      <c r="H22" s="42"/>
      <c r="I22" s="26"/>
    </row>
    <row r="23" spans="1:9" s="25" customFormat="1" x14ac:dyDescent="0.2">
      <c r="C23" s="26"/>
      <c r="H23" s="42"/>
      <c r="I23" s="26"/>
    </row>
    <row r="24" spans="1:9" s="25" customFormat="1" x14ac:dyDescent="0.2">
      <c r="C24" s="26"/>
      <c r="H24" s="42"/>
      <c r="I24" s="26"/>
    </row>
    <row r="25" spans="1:9" s="25" customFormat="1" x14ac:dyDescent="0.2">
      <c r="C25" s="26"/>
      <c r="H25" s="42"/>
      <c r="I25" s="26"/>
    </row>
    <row r="26" spans="1:9" s="25" customFormat="1" x14ac:dyDescent="0.2">
      <c r="C26" s="26"/>
      <c r="H26" s="42"/>
      <c r="I26" s="26"/>
    </row>
    <row r="27" spans="1:9" s="25" customFormat="1" x14ac:dyDescent="0.2">
      <c r="C27" s="26"/>
      <c r="H27" s="43"/>
      <c r="I27" s="26"/>
    </row>
  </sheetData>
  <sheetProtection algorithmName="SHA-512" hashValue="xM0/ukjXOVmLrfAT/mWYt1kQ5iHMkRJF/OfnDk2Wyt0O1eD04aT5eH8fVxaQRTPEYD6+ddz5GHdXw89HzhHgFQ==" saltValue="8rybf38ZIGxZrDGho3BMXg==" spinCount="100000" sheet="1" objects="1" scenarios="1" sort="0" autoFilter="0"/>
  <autoFilter ref="A3:I3"/>
  <pageMargins left="0.62992125984251968" right="0.23622047244094491" top="0.74803149606299213" bottom="0.74803149606299213" header="0.31496062992125984" footer="0.31496062992125984"/>
  <pageSetup paperSize="9" orientation="landscape" r:id="rId1"/>
  <headerFooter>
    <oddFooter xml:space="preserve">&amp;LAusschreibung - Parkhäuser&amp;RSeite &amp;P von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H4" sqref="H4"/>
    </sheetView>
  </sheetViews>
  <sheetFormatPr baseColWidth="10" defaultColWidth="11.5703125" defaultRowHeight="12" x14ac:dyDescent="0.2"/>
  <cols>
    <col min="1" max="1" width="12.7109375" style="10" customWidth="1"/>
    <col min="2" max="2" width="14.85546875" style="10" customWidth="1"/>
    <col min="3" max="3" width="38.42578125" style="11" customWidth="1"/>
    <col min="4" max="4" width="11" style="10" customWidth="1"/>
    <col min="5" max="5" width="8.5703125" style="10" customWidth="1"/>
    <col min="6" max="6" width="10.5703125" style="10" customWidth="1"/>
    <col min="7" max="7" width="11.28515625" style="10" customWidth="1"/>
    <col min="8" max="8" width="13" style="37" customWidth="1"/>
    <col min="9" max="9" width="36.7109375" style="11" customWidth="1"/>
    <col min="10" max="16384" width="11.5703125" style="10"/>
  </cols>
  <sheetData>
    <row r="1" spans="1:9" ht="12.75" x14ac:dyDescent="0.2">
      <c r="A1" s="6" t="s">
        <v>103</v>
      </c>
    </row>
    <row r="3" spans="1:9" ht="24" x14ac:dyDescent="0.2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4</v>
      </c>
      <c r="H3" s="38" t="s">
        <v>104</v>
      </c>
      <c r="I3" s="12" t="s">
        <v>84</v>
      </c>
    </row>
    <row r="4" spans="1:9" s="47" customFormat="1" ht="36" x14ac:dyDescent="0.25">
      <c r="A4" s="46" t="s">
        <v>66</v>
      </c>
      <c r="B4" s="14" t="s">
        <v>7</v>
      </c>
      <c r="C4" s="17" t="s">
        <v>67</v>
      </c>
      <c r="D4" s="16">
        <f>2436+2313</f>
        <v>4749</v>
      </c>
      <c r="E4" s="14" t="s">
        <v>9</v>
      </c>
      <c r="F4" s="14">
        <v>2</v>
      </c>
      <c r="G4" s="14" t="s">
        <v>10</v>
      </c>
      <c r="H4" s="39"/>
      <c r="I4" s="17" t="s">
        <v>22</v>
      </c>
    </row>
    <row r="5" spans="1:9" s="47" customFormat="1" ht="36" x14ac:dyDescent="0.25">
      <c r="A5" s="46" t="s">
        <v>66</v>
      </c>
      <c r="B5" s="14" t="s">
        <v>7</v>
      </c>
      <c r="C5" s="17" t="s">
        <v>68</v>
      </c>
      <c r="D5" s="16">
        <v>30</v>
      </c>
      <c r="E5" s="14" t="s">
        <v>9</v>
      </c>
      <c r="F5" s="48">
        <v>5</v>
      </c>
      <c r="G5" s="14" t="s">
        <v>10</v>
      </c>
      <c r="H5" s="39"/>
      <c r="I5" s="17" t="s">
        <v>24</v>
      </c>
    </row>
    <row r="6" spans="1:9" s="47" customFormat="1" ht="36" x14ac:dyDescent="0.25">
      <c r="A6" s="46" t="s">
        <v>66</v>
      </c>
      <c r="B6" s="14" t="s">
        <v>7</v>
      </c>
      <c r="C6" s="17" t="s">
        <v>69</v>
      </c>
      <c r="D6" s="16">
        <v>30</v>
      </c>
      <c r="E6" s="14" t="s">
        <v>9</v>
      </c>
      <c r="F6" s="48">
        <v>6</v>
      </c>
      <c r="G6" s="14" t="s">
        <v>10</v>
      </c>
      <c r="H6" s="39"/>
      <c r="I6" s="17" t="s">
        <v>24</v>
      </c>
    </row>
    <row r="7" spans="1:9" s="47" customFormat="1" ht="48" x14ac:dyDescent="0.25">
      <c r="A7" s="46" t="s">
        <v>66</v>
      </c>
      <c r="B7" s="14" t="s">
        <v>7</v>
      </c>
      <c r="C7" s="17" t="s">
        <v>70</v>
      </c>
      <c r="D7" s="14"/>
      <c r="E7" s="14"/>
      <c r="F7" s="48">
        <v>104</v>
      </c>
      <c r="G7" s="14" t="s">
        <v>10</v>
      </c>
      <c r="H7" s="39"/>
      <c r="I7" s="17" t="s">
        <v>27</v>
      </c>
    </row>
    <row r="8" spans="1:9" s="47" customFormat="1" ht="24" x14ac:dyDescent="0.25">
      <c r="A8" s="46" t="s">
        <v>66</v>
      </c>
      <c r="B8" s="14" t="s">
        <v>7</v>
      </c>
      <c r="C8" s="17" t="s">
        <v>71</v>
      </c>
      <c r="D8" s="14"/>
      <c r="E8" s="14"/>
      <c r="F8" s="48">
        <v>52</v>
      </c>
      <c r="G8" s="14" t="s">
        <v>10</v>
      </c>
      <c r="H8" s="39"/>
      <c r="I8" s="17" t="s">
        <v>13</v>
      </c>
    </row>
    <row r="9" spans="1:9" s="47" customFormat="1" ht="72" x14ac:dyDescent="0.25">
      <c r="A9" s="46" t="s">
        <v>66</v>
      </c>
      <c r="B9" s="14" t="s">
        <v>7</v>
      </c>
      <c r="C9" s="17" t="s">
        <v>109</v>
      </c>
      <c r="D9" s="14"/>
      <c r="E9" s="14"/>
      <c r="F9" s="48">
        <v>4</v>
      </c>
      <c r="G9" s="14" t="s">
        <v>10</v>
      </c>
      <c r="H9" s="39"/>
      <c r="I9" s="17" t="s">
        <v>32</v>
      </c>
    </row>
    <row r="10" spans="1:9" s="47" customFormat="1" ht="24" x14ac:dyDescent="0.25">
      <c r="A10" s="46" t="s">
        <v>66</v>
      </c>
      <c r="B10" s="14" t="s">
        <v>28</v>
      </c>
      <c r="C10" s="17" t="s">
        <v>72</v>
      </c>
      <c r="D10" s="14">
        <v>529.48</v>
      </c>
      <c r="E10" s="14" t="s">
        <v>9</v>
      </c>
      <c r="F10" s="14">
        <v>1</v>
      </c>
      <c r="G10" s="14" t="s">
        <v>10</v>
      </c>
      <c r="H10" s="39"/>
      <c r="I10" s="17"/>
    </row>
    <row r="11" spans="1:9" s="47" customFormat="1" ht="24" x14ac:dyDescent="0.25">
      <c r="A11" s="46" t="s">
        <v>66</v>
      </c>
      <c r="B11" s="14" t="s">
        <v>28</v>
      </c>
      <c r="C11" s="17" t="s">
        <v>73</v>
      </c>
      <c r="D11" s="14">
        <v>529.48</v>
      </c>
      <c r="E11" s="14" t="s">
        <v>9</v>
      </c>
      <c r="F11" s="14">
        <v>1</v>
      </c>
      <c r="G11" s="14" t="s">
        <v>10</v>
      </c>
      <c r="H11" s="39"/>
      <c r="I11" s="17"/>
    </row>
    <row r="12" spans="1:9" s="47" customFormat="1" ht="24" x14ac:dyDescent="0.25">
      <c r="A12" s="46" t="s">
        <v>66</v>
      </c>
      <c r="B12" s="14" t="s">
        <v>28</v>
      </c>
      <c r="C12" s="17" t="s">
        <v>74</v>
      </c>
      <c r="D12" s="14">
        <v>529.48</v>
      </c>
      <c r="E12" s="14" t="s">
        <v>9</v>
      </c>
      <c r="F12" s="14">
        <v>2</v>
      </c>
      <c r="G12" s="14" t="s">
        <v>10</v>
      </c>
      <c r="H12" s="39"/>
      <c r="I12" s="17"/>
    </row>
    <row r="13" spans="1:9" s="47" customFormat="1" x14ac:dyDescent="0.25">
      <c r="A13" s="46" t="s">
        <v>66</v>
      </c>
      <c r="B13" s="14" t="s">
        <v>28</v>
      </c>
      <c r="C13" s="17" t="s">
        <v>75</v>
      </c>
      <c r="D13" s="14">
        <v>529.48</v>
      </c>
      <c r="E13" s="14" t="s">
        <v>9</v>
      </c>
      <c r="F13" s="14">
        <v>1</v>
      </c>
      <c r="G13" s="14" t="s">
        <v>10</v>
      </c>
      <c r="H13" s="39"/>
      <c r="I13" s="17"/>
    </row>
    <row r="14" spans="1:9" s="47" customFormat="1" x14ac:dyDescent="0.25">
      <c r="A14" s="46" t="s">
        <v>66</v>
      </c>
      <c r="B14" s="14" t="s">
        <v>28</v>
      </c>
      <c r="C14" s="17" t="s">
        <v>76</v>
      </c>
      <c r="D14" s="14">
        <v>529.48</v>
      </c>
      <c r="E14" s="14" t="s">
        <v>9</v>
      </c>
      <c r="F14" s="14">
        <v>1</v>
      </c>
      <c r="G14" s="14" t="s">
        <v>10</v>
      </c>
      <c r="H14" s="39"/>
      <c r="I14" s="17"/>
    </row>
    <row r="15" spans="1:9" s="47" customFormat="1" ht="24" x14ac:dyDescent="0.25">
      <c r="A15" s="46" t="s">
        <v>66</v>
      </c>
      <c r="B15" s="14" t="s">
        <v>28</v>
      </c>
      <c r="C15" s="17" t="s">
        <v>77</v>
      </c>
      <c r="D15" s="14"/>
      <c r="E15" s="14"/>
      <c r="F15" s="14">
        <v>1</v>
      </c>
      <c r="G15" s="14" t="s">
        <v>20</v>
      </c>
      <c r="H15" s="39"/>
      <c r="I15" s="17"/>
    </row>
    <row r="16" spans="1:9" s="47" customFormat="1" ht="24" x14ac:dyDescent="0.25">
      <c r="A16" s="46" t="s">
        <v>66</v>
      </c>
      <c r="B16" s="14" t="s">
        <v>28</v>
      </c>
      <c r="C16" s="17" t="s">
        <v>78</v>
      </c>
      <c r="D16" s="14"/>
      <c r="E16" s="14"/>
      <c r="F16" s="14">
        <v>1</v>
      </c>
      <c r="G16" s="14" t="s">
        <v>20</v>
      </c>
      <c r="H16" s="39"/>
      <c r="I16" s="17"/>
    </row>
    <row r="17" spans="1:9" s="47" customFormat="1" x14ac:dyDescent="0.25">
      <c r="A17" s="46" t="s">
        <v>66</v>
      </c>
      <c r="B17" s="14" t="s">
        <v>28</v>
      </c>
      <c r="C17" s="17" t="s">
        <v>79</v>
      </c>
      <c r="D17" s="14"/>
      <c r="E17" s="14"/>
      <c r="F17" s="14">
        <v>6</v>
      </c>
      <c r="G17" s="14" t="s">
        <v>10</v>
      </c>
      <c r="H17" s="39"/>
      <c r="I17" s="17"/>
    </row>
    <row r="18" spans="1:9" s="47" customFormat="1" ht="24" x14ac:dyDescent="0.25">
      <c r="A18" s="46" t="s">
        <v>66</v>
      </c>
      <c r="B18" s="14" t="s">
        <v>33</v>
      </c>
      <c r="C18" s="17" t="s">
        <v>80</v>
      </c>
      <c r="D18" s="14"/>
      <c r="E18" s="14"/>
      <c r="F18" s="14">
        <v>1</v>
      </c>
      <c r="G18" s="14" t="s">
        <v>20</v>
      </c>
      <c r="H18" s="39"/>
      <c r="I18" s="17" t="s">
        <v>35</v>
      </c>
    </row>
    <row r="19" spans="1:9" s="47" customFormat="1" ht="51" customHeight="1" x14ac:dyDescent="0.25">
      <c r="A19" s="46" t="s">
        <v>66</v>
      </c>
      <c r="B19" s="14" t="s">
        <v>33</v>
      </c>
      <c r="C19" s="17" t="s">
        <v>81</v>
      </c>
      <c r="D19" s="14"/>
      <c r="E19" s="14"/>
      <c r="F19" s="14">
        <v>1</v>
      </c>
      <c r="G19" s="14" t="s">
        <v>20</v>
      </c>
      <c r="H19" s="39"/>
      <c r="I19" s="17" t="s">
        <v>35</v>
      </c>
    </row>
    <row r="20" spans="1:9" s="47" customFormat="1" ht="45" customHeight="1" x14ac:dyDescent="0.25">
      <c r="A20" s="46" t="s">
        <v>66</v>
      </c>
      <c r="B20" s="14" t="s">
        <v>38</v>
      </c>
      <c r="C20" s="17" t="s">
        <v>82</v>
      </c>
      <c r="D20" s="14">
        <v>1</v>
      </c>
      <c r="E20" s="14" t="s">
        <v>40</v>
      </c>
      <c r="F20" s="14">
        <v>52</v>
      </c>
      <c r="G20" s="49" t="s">
        <v>10</v>
      </c>
      <c r="H20" s="39"/>
      <c r="I20" s="50"/>
    </row>
    <row r="21" spans="1:9" s="47" customFormat="1" ht="24" x14ac:dyDescent="0.25">
      <c r="A21" s="46" t="s">
        <v>66</v>
      </c>
      <c r="B21" s="14" t="s">
        <v>38</v>
      </c>
      <c r="C21" s="17" t="s">
        <v>41</v>
      </c>
      <c r="D21" s="14">
        <v>1</v>
      </c>
      <c r="E21" s="14" t="s">
        <v>40</v>
      </c>
      <c r="F21" s="14">
        <v>0</v>
      </c>
      <c r="G21" s="49" t="s">
        <v>42</v>
      </c>
      <c r="H21" s="39"/>
      <c r="I21" s="50"/>
    </row>
    <row r="22" spans="1:9" s="47" customFormat="1" ht="24" x14ac:dyDescent="0.25">
      <c r="A22" s="46" t="s">
        <v>66</v>
      </c>
      <c r="B22" s="14" t="s">
        <v>38</v>
      </c>
      <c r="C22" s="17" t="s">
        <v>43</v>
      </c>
      <c r="D22" s="14">
        <v>1</v>
      </c>
      <c r="E22" s="14" t="s">
        <v>40</v>
      </c>
      <c r="F22" s="14">
        <v>0</v>
      </c>
      <c r="G22" s="49" t="s">
        <v>44</v>
      </c>
      <c r="H22" s="39"/>
      <c r="I22" s="50"/>
    </row>
    <row r="23" spans="1:9" s="47" customFormat="1" ht="48" x14ac:dyDescent="0.25">
      <c r="A23" s="46" t="s">
        <v>66</v>
      </c>
      <c r="B23" s="14" t="s">
        <v>38</v>
      </c>
      <c r="C23" s="17" t="s">
        <v>45</v>
      </c>
      <c r="D23" s="14">
        <v>1</v>
      </c>
      <c r="E23" s="14" t="s">
        <v>40</v>
      </c>
      <c r="F23" s="14">
        <v>52</v>
      </c>
      <c r="G23" s="49" t="s">
        <v>40</v>
      </c>
      <c r="H23" s="39"/>
      <c r="I23" s="50"/>
    </row>
    <row r="24" spans="1:9" s="47" customFormat="1" ht="96" x14ac:dyDescent="0.25">
      <c r="A24" s="46" t="s">
        <v>66</v>
      </c>
      <c r="B24" s="14" t="s">
        <v>46</v>
      </c>
      <c r="C24" s="17" t="s">
        <v>47</v>
      </c>
      <c r="D24" s="14">
        <v>1</v>
      </c>
      <c r="E24" s="14" t="s">
        <v>83</v>
      </c>
      <c r="F24" s="14">
        <v>12</v>
      </c>
      <c r="G24" s="49" t="s">
        <v>83</v>
      </c>
      <c r="H24" s="39"/>
      <c r="I24" s="50" t="s">
        <v>49</v>
      </c>
    </row>
    <row r="25" spans="1:9" s="47" customFormat="1" ht="12.75" thickBot="1" x14ac:dyDescent="0.3">
      <c r="A25" s="46"/>
      <c r="B25" s="14" t="s">
        <v>53</v>
      </c>
      <c r="C25" s="17"/>
      <c r="D25" s="14"/>
      <c r="E25" s="14"/>
      <c r="F25" s="14"/>
      <c r="G25" s="14"/>
      <c r="H25" s="52"/>
      <c r="I25" s="17"/>
    </row>
    <row r="26" spans="1:9" s="24" customFormat="1" ht="18.75" customHeight="1" thickBot="1" x14ac:dyDescent="0.3">
      <c r="A26" s="51" t="s">
        <v>66</v>
      </c>
      <c r="B26" s="20" t="s">
        <v>90</v>
      </c>
      <c r="C26" s="21"/>
      <c r="D26" s="20"/>
      <c r="E26" s="20"/>
      <c r="F26" s="20"/>
      <c r="G26" s="22"/>
      <c r="H26" s="41">
        <f>SUM(H4:H24)</f>
        <v>0</v>
      </c>
      <c r="I26" s="23"/>
    </row>
    <row r="27" spans="1:9" ht="12.75" x14ac:dyDescent="0.2">
      <c r="H27" s="43"/>
    </row>
  </sheetData>
  <sheetProtection algorithmName="SHA-512" hashValue="zMIHBH3zpWwdJ2IwKLKlHtBv90XRyzABhMCewEWIaj8lhS7xeqYbKDRtePUYyrcA8bVXdtpCd99tvtH2IekIcw==" saltValue="RHbQ/CVUG+4Hc/W+UJcfgg==" spinCount="100000" sheet="1" objects="1" scenarios="1" sort="0" autoFilter="0"/>
  <autoFilter ref="A3:I3"/>
  <pageMargins left="0.62992125984251968" right="0.23622047244094491" top="0.74803149606299213" bottom="0.74803149606299213" header="0.31496062992125984" footer="0.31496062992125984"/>
  <pageSetup paperSize="9" orientation="landscape" r:id="rId1"/>
  <headerFooter>
    <oddFooter xml:space="preserve">&amp;LAusschreibung - Parkhäuser&amp;RSeite &amp;P von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Preiszusammenstellung Los 3</vt:lpstr>
      <vt:lpstr>LV PH KW</vt:lpstr>
      <vt:lpstr>LV PH FS</vt:lpstr>
      <vt:lpstr>LV PD FS</vt:lpstr>
      <vt:lpstr>'LV PD FS'!Drucktitel</vt:lpstr>
      <vt:lpstr>'LV PH FS'!Drucktitel</vt:lpstr>
      <vt:lpstr>'LV PH KW'!Drucktitel</vt:lpstr>
      <vt:lpstr>'Preiszusammenstellung Los 3'!Drucktitel</vt:lpstr>
    </vt:vector>
  </TitlesOfParts>
  <Company>Klinikum Chemnitz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Siegel, Anja</dc:creator>
  <cp:lastModifiedBy>Oehme, Janine</cp:lastModifiedBy>
  <cp:lastPrinted>2025-03-27T10:14:04Z</cp:lastPrinted>
  <dcterms:created xsi:type="dcterms:W3CDTF">2024-12-11T15:00:20Z</dcterms:created>
  <dcterms:modified xsi:type="dcterms:W3CDTF">2025-03-27T10:14:32Z</dcterms:modified>
</cp:coreProperties>
</file>