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3" yWindow="617" windowWidth="12017" windowHeight="10997" tabRatio="702" activeTab="4"/>
  </bookViews>
  <sheets>
    <sheet name="Deckblatt" sheetId="8" r:id="rId1"/>
    <sheet name="Spezifische Vertragsbedingungen" sheetId="7" r:id="rId2"/>
    <sheet name="Pos. 0 - Beigestellte Beladung" sheetId="11" r:id="rId3"/>
    <sheet name="Pos. 1 - Fahrgestell" sheetId="6" r:id="rId4"/>
    <sheet name="Pos. 2 - Aufbau" sheetId="3" r:id="rId5"/>
    <sheet name="Pos. 3 - Beladung" sheetId="12" r:id="rId6"/>
    <sheet name="Kostenzusammenstellung" sheetId="5" r:id="rId7"/>
  </sheets>
  <definedNames>
    <definedName name="_xlnm._FilterDatabase" localSheetId="4" hidden="1">'Pos. 2 - Aufbau'!$A$1:$E$318</definedName>
    <definedName name="_xlnm.Print_Area" localSheetId="0">Deckblatt!$A$1:$A$62</definedName>
    <definedName name="_xlnm.Print_Area" localSheetId="6">Kostenzusammenstellung!$A$1:$F$31</definedName>
    <definedName name="_xlnm.Print_Area" localSheetId="2">'Pos. 0 - Beigestellte Beladung'!$A$1:$D$55</definedName>
    <definedName name="_xlnm.Print_Area" localSheetId="3">'Pos. 1 - Fahrgestell'!$A$1:$F$97</definedName>
    <definedName name="_xlnm.Print_Area" localSheetId="4">'Pos. 2 - Aufbau'!$A$1:$F$321</definedName>
    <definedName name="_xlnm.Print_Area" localSheetId="5">'Pos. 3 - Beladung'!$A$1:$F$151</definedName>
    <definedName name="_xlnm.Print_Area" localSheetId="1">'Spezifische Vertragsbedingungen'!$A$1:$A$43</definedName>
    <definedName name="_xlnm.Print_Titles" localSheetId="4">'Pos. 2 - Aufbau'!$1:$1</definedName>
  </definedNames>
  <calcPr calcId="145621" fullCalcOnLoad="1"/>
</workbook>
</file>

<file path=xl/calcChain.xml><?xml version="1.0" encoding="utf-8"?>
<calcChain xmlns="http://schemas.openxmlformats.org/spreadsheetml/2006/main">
  <c r="E148" i="12" l="1"/>
  <c r="F317" i="3"/>
  <c r="F94" i="6"/>
  <c r="D94" i="6"/>
  <c r="C11" i="5" s="1"/>
  <c r="C18" i="5" s="1"/>
  <c r="D317" i="3"/>
  <c r="C13" i="5" s="1"/>
  <c r="C15" i="5"/>
  <c r="C24" i="5" l="1"/>
  <c r="C21" i="5"/>
</calcChain>
</file>

<file path=xl/sharedStrings.xml><?xml version="1.0" encoding="utf-8"?>
<sst xmlns="http://schemas.openxmlformats.org/spreadsheetml/2006/main" count="1644" uniqueCount="977">
  <si>
    <t xml:space="preserve">Notbremssignal, Warnblinkaktivierung, automatisch. </t>
  </si>
  <si>
    <t xml:space="preserve">Mind. 800 mm Wasserdurchfahrtsfähigkeit. </t>
  </si>
  <si>
    <t>2 Warnleuchte.</t>
  </si>
  <si>
    <t xml:space="preserve">Es ist eine Referenzliste über ausgelieferte Feuerwehrfahrzeuge dieser Bauart in der 
BRD seit 2022 zu erbringen. 
</t>
  </si>
  <si>
    <r>
      <t xml:space="preserve">Die Vergabe erfolgt als Gesamtvergabe. Folgende Zahlungsvereinbarung wird getroffen: 
- </t>
    </r>
    <r>
      <rPr>
        <sz val="11"/>
        <rFont val="Arial"/>
      </rPr>
      <t>⅓</t>
    </r>
    <r>
      <rPr>
        <sz val="11"/>
        <rFont val="Arial"/>
        <family val="2"/>
      </rPr>
      <t xml:space="preserve"> des Auftragswertes nach Eingangsbestätigung und Abnahme des Fahrgestells 
   durch den Auftragnehmer bei gleichzeitiger Sicherungsübereignung an den Auftrag-
   geber und gleichzeitiger Übersendung der Zulassungsbescheinigung Teil II des 
   Fahrgestells an den Auftraggeber, 
- Schlusszahlung nach Lieferung des Gesamtfahrzeuges.
Die Schlussrechnung für den Gesamtauftrag ist durch den AN unverzüglich nach mängel-
freier Abnahme des Fahrzeuges durch die Vertreter des Auftraggebers zu erstellen. 
</t>
    </r>
  </si>
  <si>
    <t xml:space="preserve">Der Hersteller verpflichtet sich alle entstehenden Kosten für jeweils max. 8 Per-
sonen für die Projektbesprechung im Herstellerwerk, die Rohbauabnahme und 
die Auslieferung / Übergabe incl. Einweisung  zu übernehmen (im Angebotspreis 
enthalten). Für die Abnahme ist ausreichend Zeit einzuplanen. Festgestellte 
Mängel sind in Absprache mit dem Auftraggeber umgehend kostenfrei abzustellen. 
</t>
  </si>
  <si>
    <t xml:space="preserve">Das Fahrzeug muss durch den Auftragnehmer uneingeschränkt einsatzbereit, d.h. mit 
vollem Wassertank und mit allen, voll aufgefüllten Betriebsstoffen zur Gebrauchsab-
nahme vorgestellt werden. Alle Akkus der vom Auftraggeber gelieferten und mit Akkus 
betriebenen Geräte und Ausrüstungen sind bei der Abnahme geladen. 
</t>
  </si>
  <si>
    <t xml:space="preserve">Digitalfunkanlage: 
 - 1 x Fahrzeugfunk Motorola MXM 600 (ohne Bedienteil), 
 - 1 x Motorola ZUB0204 Handbedienhörer, 
 - 1 x Motorola ZUB0333 Ext. Sicherheitskartenleser, 
 - 1 x Motorola ZUB0204 Handbedienhörer als 2. Sprechstelle 
         am Pumpenbedienstand. </t>
  </si>
  <si>
    <t xml:space="preserve">Am Pumpenbedienstand ist ein Motorola Handbedienhörer (vom 
Auftraggeber beigestellt) und ein regelbarer Funklautsprecher 
(vom Auftragnehmer zu liefern) als 2. Sprechstelle betriebsbereit zu 
installieren. </t>
  </si>
  <si>
    <t xml:space="preserve">Das Aufbaudach ist beidseitig mit einer formschlüssigen Dachblende 
mit LED-Umfeldleuchten (mindestens 4.000 lm/m, jeweils in Nahfeld- 
und Fernausführung) auszustatten (eine über jedem Geräteraum, eine 
über jeder Mannschaftsraumtür und ein Arbeitsscheinwerfer am Fahr-
zeugheck). Auf dem Aufbaudach ist zur Ausleuchtung der Dachfläche 
eine blendfreie Beleuchtung in LED-Technik zu installieren (Aktivierung 
über das Ausklappen der Aufstiegsleiter am Heck). Die Aktivierung der 
Umfeldbeleuchtung muss auch bei verhaltener Fahrt möglich sein. Die 
Abschaltgeschwindigkeit ist in der Spalte "Bemerkungen" anzugeben. 
Die Schaltung und Anzeige erfolgt im Fahrerhaus und am Pumpenbe-
dienstand. Die Aktivierung darf nur bei eingeschaltetem Fahrzeugstand- 
oder Fahrlicht möglich sein. </t>
  </si>
  <si>
    <t xml:space="preserve">
Abschaltgeschwindigkeit 
der Umfeldbeleuchtung:
…………..  km/h.</t>
  </si>
  <si>
    <t xml:space="preserve">Das Angebot muss in deutscher Sprache verfasst und in Euro ausgewiesen sein. 
</t>
  </si>
  <si>
    <t xml:space="preserve">Die Bieter müssen alle Eintragungen zweifelsfrei darstellen. Reicht der Platz in der 
Spalte "Bemerkungen" nicht aus, so sind Ergänzungen auf einer gesonderten Anla-
ge unter Angabe der Positionsnummer möglich. Entsprechen die angebotenen Leis-
tungen nicht den im Leistungsverzeichnis beschriebenen Anforderungen wird der 
Bieter von der Vergabe ausgeschlossen. 
</t>
  </si>
  <si>
    <t>Saugkorb A DIN 14362</t>
  </si>
  <si>
    <t xml:space="preserve">Paar Schachthaken mit Kette, verzinkt mit Kette 600 mm </t>
  </si>
  <si>
    <t>Druckluftfüllanschluss vorn.</t>
  </si>
  <si>
    <t>Verbundglas-Windschutzscheibe.</t>
  </si>
  <si>
    <t xml:space="preserve">Bremsanlage mit ABS. </t>
  </si>
  <si>
    <t>Zusatzbeladung entsprechend der örtlichen einsatztaktischen Erfordernisse.</t>
  </si>
  <si>
    <t xml:space="preserve">Schlauchtragekorb C klappbar DIN 14827-1 für 3 C-Schläuche. </t>
  </si>
  <si>
    <t xml:space="preserve">Kupplungsschlüssel ABC Stahl DIN 14822 mit Kältehandschutz. </t>
  </si>
  <si>
    <t xml:space="preserve">Kopffixierung für Rettungsbrett. </t>
  </si>
  <si>
    <t xml:space="preserve">Bindestrang, 2 m lang, 8 mm Durchmesser. </t>
  </si>
  <si>
    <t xml:space="preserve">Abgasschlauch DIN 14572 - 2.500x50mm für Stromerzeuger. </t>
  </si>
  <si>
    <t xml:space="preserve">Satz Sägeblätter für Metall, Holz, Kunststoff, Grünholz (4x 5 Stück). </t>
  </si>
  <si>
    <t>Feuerwehr-Axt DIN 14900 Form FA.</t>
  </si>
  <si>
    <t xml:space="preserve">Weithalsbehälter 20 Ltr. für Bindemittel. </t>
  </si>
  <si>
    <t xml:space="preserve">Ansaugschlauch DIN 14819 1,5m lang mit D-Kupplung. </t>
  </si>
  <si>
    <t>Übergangsstück B-C DIN 14342 LM.</t>
  </si>
  <si>
    <t xml:space="preserve">Übergangsstück C-D DIN 14341 LM. </t>
  </si>
  <si>
    <t>3.10.</t>
  </si>
  <si>
    <t>1.55.</t>
  </si>
  <si>
    <t>1.56.</t>
  </si>
  <si>
    <t>1.57.</t>
  </si>
  <si>
    <t>1.59.</t>
  </si>
  <si>
    <t>1.60.</t>
  </si>
  <si>
    <t>1.61.</t>
  </si>
  <si>
    <t>1.62.</t>
  </si>
  <si>
    <t>O 1.63.</t>
  </si>
  <si>
    <t>1.58.</t>
  </si>
  <si>
    <t>1.64.</t>
  </si>
  <si>
    <t>1.65.</t>
  </si>
  <si>
    <t>1.66.</t>
  </si>
  <si>
    <t>A 1.23.2.</t>
  </si>
  <si>
    <t>1.32.</t>
  </si>
  <si>
    <t>1.33.</t>
  </si>
  <si>
    <t>1.34.</t>
  </si>
  <si>
    <t>1.35.</t>
  </si>
  <si>
    <t>1.36.</t>
  </si>
  <si>
    <t>1.37.</t>
  </si>
  <si>
    <t>1.38.</t>
  </si>
  <si>
    <t>1.39.</t>
  </si>
  <si>
    <t xml:space="preserve">Mulde aus Edelstahl, z.B. Dönges oder gleichwertig. </t>
  </si>
  <si>
    <t>Unterlegkeil DIN76051-D53 (im Lieferumfang des Fahrgestells enthalten).</t>
  </si>
  <si>
    <t>Schutzhelm für Benutzer von handgeführten Kettensägen, mit Gesichts- 
und Gehörschutz.</t>
  </si>
  <si>
    <t>Schutzkleidung für Benutzer von handgeführten Kettensägen, Form C 
(Latzhose) Schutzklasse 1.</t>
  </si>
  <si>
    <t>2.1.07.</t>
  </si>
  <si>
    <t>2.3.21.</t>
  </si>
  <si>
    <t xml:space="preserve">Hydrantenstandrohr 2xB  DN 80, z.B. 
AWG mit Ventilabsperrung, Oberteil
drehbar, 1.050 mm lang, NW 70/80 für
Unterflurhydrant. </t>
  </si>
  <si>
    <t>Seilschlauchhalter SH 1600-H.</t>
  </si>
  <si>
    <t xml:space="preserve">Teleskop-Einreißhaken (DIN 14851-OV), geeignet bis mind. 15 kV. </t>
  </si>
  <si>
    <t>Fäll- und Spaltkeil.</t>
  </si>
  <si>
    <t>Schneidgerät, z.B. Weber RSC 190 PLUS SMART-FORCE, 
passend zum M18™-Akkusystem.</t>
  </si>
  <si>
    <t xml:space="preserve">Spreizer, z.B. Typ: Weber SP 50 BS SMART-FORCE, 
passend zum M18™-Akkusystem, mit folgendem Zubehör:
- Kettensatz bestehend aus 2x Kettenschloss mit Bolzen und 
   2 Zugketten mit Haken, 
- Türöffnerspitzen. </t>
  </si>
  <si>
    <t>Satz Rettungszylinder, z.B. 
1x Weber RZT 2-1170 PLUS SMART-FORCE und
1x Weber RZT 2-1500 PLUS SMART-FORCE, 
passend zum M18™-Akkusystem.</t>
  </si>
  <si>
    <t xml:space="preserve">1 Spalthammer mit Glasfaserstiel, Tragesystem oder gleichwertig. </t>
  </si>
  <si>
    <t xml:space="preserve">Hooligan-Tool mit Hebelklaue, Länge 762 mm, oder gleichwertig. </t>
  </si>
  <si>
    <t xml:space="preserve">Wärmebildkamera Flir K33 mit Ladeerhaltung. </t>
  </si>
  <si>
    <t>Tragbares Handmessgerät für den Explosionsschutz 
mit kalibrierbarer Warnschwelle Typ Dräger X-AM.</t>
  </si>
  <si>
    <t xml:space="preserve">Doppelkanister 5 Ltr. / 2,5 Ltr. Zweikammer aus Kunst-
stoff (für die Kettensäge), inkl. Schnellbetankungsset. </t>
  </si>
  <si>
    <t>2.9.3.06.</t>
  </si>
  <si>
    <t>2.9.3.07.</t>
  </si>
  <si>
    <t>2.9.3.08.</t>
  </si>
  <si>
    <t>2.9.3.09.</t>
  </si>
  <si>
    <t>2.9.3.10.</t>
  </si>
  <si>
    <t>2.9.3.11.</t>
  </si>
  <si>
    <t>2.9.3.12.</t>
  </si>
  <si>
    <t>2.9.3.13.</t>
  </si>
  <si>
    <t>2.9.3.14.</t>
  </si>
  <si>
    <t>2.9.3.15.</t>
  </si>
  <si>
    <t>2.9.3.16.</t>
  </si>
  <si>
    <t>2.9.3.17.</t>
  </si>
  <si>
    <t>2.9.3.18.</t>
  </si>
  <si>
    <t>2.9.3.19.</t>
  </si>
  <si>
    <t>2.9.3.20.</t>
  </si>
  <si>
    <t>2.9.3.21.</t>
  </si>
  <si>
    <t>2.9.3.22.</t>
  </si>
  <si>
    <t>2.9.3.23.</t>
  </si>
  <si>
    <t>2.9.3.24.</t>
  </si>
  <si>
    <t>2.9.3.25.</t>
  </si>
  <si>
    <t>2.9.3.26.</t>
  </si>
  <si>
    <t>2.9.3.27.</t>
  </si>
  <si>
    <t>2.9.4.</t>
  </si>
  <si>
    <t>2.9.4.01.</t>
  </si>
  <si>
    <t>2.9.4.02.</t>
  </si>
  <si>
    <t>2.9.4.03.</t>
  </si>
  <si>
    <t>2.9.4.04.</t>
  </si>
  <si>
    <t>2.9.4.05.</t>
  </si>
  <si>
    <t>2.9.4.06.</t>
  </si>
  <si>
    <t>2.9.4.07.</t>
  </si>
  <si>
    <t>2.9.5.</t>
  </si>
  <si>
    <t>2.9.5.01.</t>
  </si>
  <si>
    <t>2.9.5.02.</t>
  </si>
  <si>
    <t>2.9.5.03.</t>
  </si>
  <si>
    <t>2.9.5.04.</t>
  </si>
  <si>
    <t>2.9.5.05.</t>
  </si>
  <si>
    <t>2.9.6.</t>
  </si>
  <si>
    <t>2.9.6.01.</t>
  </si>
  <si>
    <t>2.9.6.02.</t>
  </si>
  <si>
    <t>2.9.6.03.</t>
  </si>
  <si>
    <t>2.9.6.04.</t>
  </si>
  <si>
    <t>2.9.6.05.</t>
  </si>
  <si>
    <t>2.9.6.06.</t>
  </si>
  <si>
    <t>2.9.6.07.</t>
  </si>
  <si>
    <t>2.9.6.08.</t>
  </si>
  <si>
    <t>2.9.6.09.</t>
  </si>
  <si>
    <t>2.9.6.10.</t>
  </si>
  <si>
    <t>2.9.6.11.</t>
  </si>
  <si>
    <t>2.9.6.12.</t>
  </si>
  <si>
    <t>2.9.6.13.</t>
  </si>
  <si>
    <t>2.9.6.14.</t>
  </si>
  <si>
    <t>2.9.7.</t>
  </si>
  <si>
    <t>2.9.7.01.</t>
  </si>
  <si>
    <t>2.9.7.02.</t>
  </si>
  <si>
    <t>2.9.7.03.</t>
  </si>
  <si>
    <t>2.9.7.04.</t>
  </si>
  <si>
    <t>2.9.7.05.</t>
  </si>
  <si>
    <t>2.9.7.06.</t>
  </si>
  <si>
    <t>2.9.7.07.</t>
  </si>
  <si>
    <t>2.9.7.08.</t>
  </si>
  <si>
    <t>2.9.7.09.</t>
  </si>
  <si>
    <t>2.9.7.10.</t>
  </si>
  <si>
    <t>2.9.7.11.</t>
  </si>
  <si>
    <t>2.9.7.12.</t>
  </si>
  <si>
    <t>2.9.7.13.</t>
  </si>
  <si>
    <t>2.9.7.14.</t>
  </si>
  <si>
    <t>2.9.7.15.</t>
  </si>
  <si>
    <t>2.9.7.16.</t>
  </si>
  <si>
    <t>2.9.7.17.</t>
  </si>
  <si>
    <t>2.9.7.18.</t>
  </si>
  <si>
    <t>2.9.7.19.</t>
  </si>
  <si>
    <t>2.9.7.20.</t>
  </si>
  <si>
    <t>2.9.7.21.</t>
  </si>
  <si>
    <t>2.9.7.22.</t>
  </si>
  <si>
    <t>2.9.7.23.</t>
  </si>
  <si>
    <t>2.9.7.24.</t>
  </si>
  <si>
    <t>2.9.8.</t>
  </si>
  <si>
    <t>2.9.8.01.</t>
  </si>
  <si>
    <t>2.9.8.02.</t>
  </si>
  <si>
    <t>2.9.8.03.</t>
  </si>
  <si>
    <t>2.9.8.04.</t>
  </si>
  <si>
    <t>2.9.8.05.</t>
  </si>
  <si>
    <t>2.9.8.06.</t>
  </si>
  <si>
    <t>2.9.8.07.</t>
  </si>
  <si>
    <t>2.9.8.08.</t>
  </si>
  <si>
    <t>2.9.8.09.</t>
  </si>
  <si>
    <t>2.9.8.10.</t>
  </si>
  <si>
    <t>2.9.8.11.</t>
  </si>
  <si>
    <t>2.9.8.12.</t>
  </si>
  <si>
    <t>2.9.8.13.</t>
  </si>
  <si>
    <t>2.9.8.14.</t>
  </si>
  <si>
    <t>2.9.8.15.</t>
  </si>
  <si>
    <t>2.9.8.16.</t>
  </si>
  <si>
    <t>2.9.8.17.</t>
  </si>
  <si>
    <t>2.9.8.18.</t>
  </si>
  <si>
    <t>2.9.9.</t>
  </si>
  <si>
    <t>2.9.9.01.</t>
  </si>
  <si>
    <t>2.9.9.02.</t>
  </si>
  <si>
    <t>2.9.9.03.</t>
  </si>
  <si>
    <t>2.9.9.04.</t>
  </si>
  <si>
    <t>2.9.9.05.</t>
  </si>
  <si>
    <t>2.9.9.06.</t>
  </si>
  <si>
    <t>2.9.9.07.</t>
  </si>
  <si>
    <t>2.9.9.08.</t>
  </si>
  <si>
    <t>Bewer-
tungs-
punkte</t>
  </si>
  <si>
    <t>Einstiegsleuchten für Fahrer und Beifahrer.</t>
  </si>
  <si>
    <t>Sonnenblende, transparent, vorne außen am Fahrerhaus.</t>
  </si>
  <si>
    <t>Überführung zum Aufbauhersteller.</t>
  </si>
  <si>
    <t>(Dieser Wert ist in das Blatt Kostenzusammenstellung zu übertragen)</t>
  </si>
  <si>
    <t>Rettungsgeräte</t>
  </si>
  <si>
    <t>Anz.</t>
  </si>
  <si>
    <t>Spezifische Vertragsbedingungen der</t>
  </si>
  <si>
    <t xml:space="preserve">Im Feld "Bemerkungen / Angaben" sind die angebotenen Lieferungen / Leistungen zweifelsfrei zu beschreiben bzw. die Bieterangaben </t>
  </si>
  <si>
    <t xml:space="preserve">einzutragen. Im Feld "Bewertungspunkte" bedeutet M=Mindestanforderung / Mindestangabe. </t>
  </si>
  <si>
    <t>anzubieten. Optionale Positionen sind zusätzlich anzubieten bzw. zu bepreisen.</t>
  </si>
  <si>
    <t>Ort, Datum, rechtsverb. Unterschrift oder elektron. Signatur des Dokumentes</t>
  </si>
  <si>
    <t>Option</t>
  </si>
  <si>
    <t xml:space="preserve">Hohlstrahlrohr mit einstellbaren Durchflußraten von 60-130-235 l/min, 
z.B. AWG Turbo-Spritze 2235 C-Kupplung oder gleichwertig. </t>
  </si>
  <si>
    <t xml:space="preserve">Hohlstrahlrohr mit einstellbaren Durchflußraten von 40-80-130 l/min, 
z.B. AWG Turbo-Spritze 2130 D-Kupplung (Schnellangriff Wasser) 
oder gleichwertig. </t>
  </si>
  <si>
    <t xml:space="preserve">Mehrzweckleine (Ventilleine) DIN 14920 A20-K 20 m, rot, mit Kara-
binerhaken. </t>
  </si>
  <si>
    <t xml:space="preserve">Schlauchtragekorb C klappbar DIN 14827-1 für 3 C-Schläuche inkl. 
Halterung für einen Rauchvorhang. </t>
  </si>
  <si>
    <t xml:space="preserve">Fahrbare Einpersonen-Schlauchhaspel (Breite  967 mm) 
Haspel DIN 14826-EH, z. B. Barth oder gleichwertig, mit 
Lagerung/Aufnahme für: 
 - 160 m B-Schlauch, 
 - 1 Systemtrenner, 
 - 1 Standrohr, 
 - 1 Hydrantenschlüssel B, 
 - 1 Hydrantenschlüssel C, 
 - </t>
  </si>
  <si>
    <t xml:space="preserve">Feuerlöschschlauch B 75 / 5 m mit Kuppl. DIN 14811, Leistungsstufe 2, 
Farbe Standard. </t>
  </si>
  <si>
    <t xml:space="preserve">Steckleiter-Einsteckteil MUNK RETTUNGSTECHNIK DIN EN 1147-LME:
2010-10 aus Leichtmetall, gebördelt, 2-sprossig, mit Stecktaschen, 
Sprossenschutz Farbe gelb nachleuchtend. Zur Umwandlung eines 
Steckleiter-Oberteiles in ein Unterteil, ca. 4 kg oder gleichwertig. </t>
  </si>
  <si>
    <t xml:space="preserve">Steckleiter-Oberteil MUNK RETTUNGSTECHNIK DIN EN 1147-LM: 
2010-10 aus Leichtmetall, gebördelt, Holme aus Leichtmetallprofil, 
Sprossen quadratisches Leichtmetallrohr mit griffigem Kunststoffü-
berzug als Kälteschutz, Sprossenschutz Farbe gelb nachleuchtend. 
Rutschsichere, austauschbare Fußkappen. Stahlteile verzinkt, 
Sprossenabstand 273 mm, Länge 2,70 m, ca. 9,8 kg, oder gleich-
wertig. </t>
  </si>
  <si>
    <t>Paar Fünffingerhandschuhe mit langen Stulpen, etwa 350 mm lang, 
gefüttert, abriebfest und weitgehend öl- und chemikalienbeständig.</t>
  </si>
  <si>
    <t>2.9.5.06.</t>
  </si>
  <si>
    <t>2.9.5.07.</t>
  </si>
  <si>
    <t>2.9.6.15.</t>
  </si>
  <si>
    <t>2.9.6.16.</t>
  </si>
  <si>
    <t>2.9.6.17.</t>
  </si>
  <si>
    <t>2.9.6.18.</t>
  </si>
  <si>
    <t>2.9.6.19.</t>
  </si>
  <si>
    <t xml:space="preserve">Explosionsgeschützte LED-Einsatzleuchte Adalit L3000 LED  
oder gleichwertig. </t>
  </si>
  <si>
    <t xml:space="preserve">Kfz-Ladegeräte 12/24 V für Explosionsgeschützte Adalit L3000 LED 
oder gleichwertig. </t>
  </si>
  <si>
    <t xml:space="preserve">Explosionsgeschützte LED-Einsatzleuchte Adalit L3000 LED 
oder gleichwertig. </t>
  </si>
  <si>
    <t xml:space="preserve">Teleskop-Dreibeinstativ Edelstahl, 4,5m in gedämpfter Ausführung mit 30 
mm Aufsteckzapfen, einschließlich Verzurreinrichtung (Abspannsatz). </t>
  </si>
  <si>
    <t>Leitungsroller nach DIN EN 61316, 230 V, Schutzart IP 54 nach 
DIN EN 60529 (VDE 0470 Teil 1), abweichend zu DIN EN 61316 
mit folgender Bestückung:
Zuleitung: 
 - Leitung H07RN-F3G2,5 nach DIN EN 50525-2-21 (VDE 0285-
   525-2-21),     Länge: 50 m, mit Stecker DIN 49443, 16 A 250 V
Abgang: 
 - drei Stück Steckdose DIN 49442, 2P + PE, 16 A 250 V.</t>
  </si>
  <si>
    <t xml:space="preserve">Material zum Abdecken von Schnittkanten als Schutzdecken-Set. </t>
  </si>
  <si>
    <t>Satz Unterbaumaterial für Fahrzeuge in einer Transportbox, 
z.B. Weber Stab-Pack oder gleichwertig.</t>
  </si>
  <si>
    <t>2.9.8.19.</t>
  </si>
  <si>
    <t>2.9.8.20.</t>
  </si>
  <si>
    <t xml:space="preserve">Tragesystem Hooligan Tool Kombination, z. B.  DÖNGES oder 
gleichwertig, für 1 Hooligan-Tool mit Hebelklaue und 1 Spaltham-
mer mit Glasfaserstiel. </t>
  </si>
  <si>
    <t xml:space="preserve">Steckleiter-Verbindungsteil MUNK RETTUNGSTECHNIK, 
DIN EN114-Bbl 1:2012-08. </t>
  </si>
  <si>
    <t xml:space="preserve">Schlauchtragekorb B für Waldbrand, z. B. Waldfire  75 oder 
gleichwertig. 
Inhalt: 
- 3 D-Schläuche, 
- 3 D-Hohlstrahlrohre mit Griffstück, 
- 1 Übergangsstück C-D, 
- 1 Waldbrandverteiler (Kugelhahn). </t>
  </si>
  <si>
    <t xml:space="preserve">Fensteröffnungsset im Koffer nach DIN 14800-WKF, z. B. Dönges 
(inkl. Akkuschrauber mit M18™-Akkusystem) oder gleichwertig. </t>
  </si>
  <si>
    <t xml:space="preserve">Schäkel DIN 82101 Form C3 bis 100 KN - verzinkt 
(wenn möglich in einer Kunststoffbox in G4 lagern). </t>
  </si>
  <si>
    <t xml:space="preserve">Beladungssatz Grobreinigung L1 nach DIN 14800-L1 Beiblatt 12 
(bevorzugte Lagerung an bzw. im Bereich der Hygienewand). </t>
  </si>
  <si>
    <t>Rettungsbrett als Spine-Board, nach DIN EN 1865 schwimmfähig, mit 
3 Patienten-Sicherungsgurten und Tragegriff-Aussparungen.</t>
  </si>
  <si>
    <t>0.2.</t>
  </si>
  <si>
    <t>0.2.01.</t>
  </si>
  <si>
    <t>0.3.</t>
  </si>
  <si>
    <t>0.3.01.</t>
  </si>
  <si>
    <t>0.3.02.</t>
  </si>
  <si>
    <t>0.4.</t>
  </si>
  <si>
    <t>0.5.</t>
  </si>
  <si>
    <t>0.6.</t>
  </si>
  <si>
    <t>0.6.01.</t>
  </si>
  <si>
    <t>0.6.02.</t>
  </si>
  <si>
    <t>0.6.03.</t>
  </si>
  <si>
    <t>0.6.04.</t>
  </si>
  <si>
    <t>0.6.05.</t>
  </si>
  <si>
    <t>0 7.</t>
  </si>
  <si>
    <t>0 7.01.</t>
  </si>
  <si>
    <t>0 7.02.</t>
  </si>
  <si>
    <t>0 7.03.</t>
  </si>
  <si>
    <t>0 7.04.</t>
  </si>
  <si>
    <t>0.8.</t>
  </si>
  <si>
    <t>0.8.01.</t>
  </si>
  <si>
    <t>Ausstattung Fahrerhaus (Original Fahrgestell - Hersteller)</t>
  </si>
  <si>
    <t>Option: 
1x Bedienungsanleitung als PDF-Datei. 
Netto-Preis bitte in der Spalte "Bemerkungen" eintragen.</t>
  </si>
  <si>
    <t>Vmax.: 100 km/h</t>
  </si>
  <si>
    <t xml:space="preserve">Pos. 2 - Feuerwehrtechnischer Aufbau </t>
  </si>
  <si>
    <t>Netto-Preis:
…………………. €</t>
  </si>
  <si>
    <t>Die Inneneinrichtung ist in einem Beladeplanvorschlag (Belade-
planzeichnung) darzustellen und dem Angebot beizulegen. Aus 
dem Beladeplanvorschlag muss die Unterbringung der Ausrüs-
tungsgegenstände eindeutig hervorgehen. Die erforderlichen 
Halterungen für die Beladung sind entsprechend Pos. 3 und 
der beigestellten Beladung zu ermitteln. Die elektrischen 
Teile wie Funk, Handscheinwerfer usw. sind in betriebsfertigen 
Zustand einzubauen. Entsprechend dem Gesamtgewicht aus 
den Pos. 1 bis 3 und der beigestellten Beladung ist das tat-
sächliche Gesamtgewicht zu bilden. Angebote ohne detail-
lierte Beladeplanzeichnung und Gewichtsaufstellung 
können nicht gewertet werden.</t>
  </si>
  <si>
    <t>1.40.</t>
  </si>
  <si>
    <t>1.41.</t>
  </si>
  <si>
    <t>1.44.</t>
  </si>
  <si>
    <t>1.45.</t>
  </si>
  <si>
    <t>1.46.</t>
  </si>
  <si>
    <t>1.47.</t>
  </si>
  <si>
    <t>1.48.</t>
  </si>
  <si>
    <t>1.49.</t>
  </si>
  <si>
    <t>1.50.</t>
  </si>
  <si>
    <t>1.51.</t>
  </si>
  <si>
    <t>1.52.</t>
  </si>
  <si>
    <t>1.53.</t>
  </si>
  <si>
    <t>1.54.</t>
  </si>
  <si>
    <t xml:space="preserve">Das Original Fahrgestell-Fahrerhaus ist ohne die vorherige Ent-
nahme der Dachbeladung (Leiter, ...) ankippbar. </t>
  </si>
  <si>
    <t xml:space="preserve">Betriebs- und einsatzbereite Lagerung incl. aller notwendigen Anschlüsse </t>
  </si>
  <si>
    <t>der gesamten Standard- und Zusatzbeladung.</t>
  </si>
  <si>
    <t xml:space="preserve">Am Heck rechts ist eine schräg ausklappbare Alu-Aufstiegsleiter 
entsprechend den UVV - Vorschriften zu montieren. </t>
  </si>
  <si>
    <t>2.5.11.</t>
  </si>
  <si>
    <t>2.5.25.</t>
  </si>
  <si>
    <t>2.5.29.</t>
  </si>
  <si>
    <t xml:space="preserve">Lieferung und Einbau einer Rückfahrkamera. Sie ist gegen Verschmut-
zung geschützt zu montieren. Die Darstellung des Videosignals erfolgt 
im fahrgestellseitigen Display des werksseitig verbauten Infotainment-
systems. Die Kamera muss sich beim einlegen des Rückwärtsganges 
sowie separat einschalten lassen. Eine genaue Beschreibung der Aus-
führung und Betätigungsweise ist in der Spalte "Bemerkungen" bzw. in 
einer gesonderten Anlage darzustellen. 
Ein abschaltbares akustisches Rückfahrwarnsignal ist zu installieren. </t>
  </si>
  <si>
    <r>
      <t xml:space="preserve">Für jeden Geräteraum ist eine, sich beim Öffnen, automatisch ein-
schaltende LED Beleuchtung vorzusehen. Sie ist blendfrei auszu-
führen. Die Lichtstärke ist ausreichend zu bemessen. </t>
    </r>
    <r>
      <rPr>
        <sz val="8"/>
        <rFont val="Arial"/>
        <family val="2"/>
      </rPr>
      <t>Eine genaue 
Beschreibung sind dem Angebot beizufügen.</t>
    </r>
  </si>
  <si>
    <t xml:space="preserve">Halterung einer Atemschutzüberwachungstafel  am Fahrzeugheck. </t>
  </si>
  <si>
    <t xml:space="preserve">Lieferung und Installation eines aufbauseitigen Bediendisplays. </t>
  </si>
  <si>
    <t xml:space="preserve">Lieferung und Installation einer aufbauseitigen CAN-Bus Steuer- 
und Anzeigeneinheit. </t>
  </si>
  <si>
    <t>2.3.19.</t>
  </si>
  <si>
    <t>2.3.20.</t>
  </si>
  <si>
    <t xml:space="preserve">Die Bedienung des Lichtmastes erfolgt vom Pumpenbedienstand aus. </t>
  </si>
  <si>
    <t xml:space="preserve">Notfallrucksack, z. B. ULTRAMEDIC, Dönges, PAX oder gleich-
wertig, gefüllt nach DIN 14142 und zusätzlich mit Finger-Puls-
oximeter und batteriebetriebenem Oberarm-Blutdruckmessgerät. 
Lagerung vorzugsweise in der Rückenlehne des Melderplatzes. </t>
  </si>
  <si>
    <t xml:space="preserve">Die einzelnen Vertrags- und Lieferfristen werden in einer Projektbesprechung zwischen 
dem AG und dem AN gesondert vereinbart. 
</t>
  </si>
  <si>
    <t xml:space="preserve">Nach Auftragserteilung sind grundlegende Zeichnungsunterlagen vor Beginn eines Ferti-
gungsschrittes durch den Auftraggeber zu genehmigen. 
</t>
  </si>
  <si>
    <t xml:space="preserve">Die Anlieferung der vom Auftraggeber beigestellten Ausrüstungen, Funktechnik, Lade-
geräte … erfolgt nach Absprache zwischen dem Auftraggeber und dem Auftragnehmer. 
</t>
  </si>
  <si>
    <t xml:space="preserve">Der Auftragnehmer hat alle Ausrüstungsgegenstände aus Pos. 3 "Beladung" und die 
vom AG beigestellte Ausrüstung optimal und sofort einsatzbereit zu lagern bzw. zu 
installieren. 
</t>
  </si>
  <si>
    <t xml:space="preserve">Der Auftrag wird nur an fachkundige, leistungsfähige und zuverlässige Anbieter zu an-
gemessenen Preisen vergeben. Maßstab hierfür ist die Zertifizierung des Bieters nach 
ISO 9.000 ff. Der Nachweis über die Zertifizierung des Anbieters nach ISO 9.000 ff ist 
mit den Angebotsunterlagen einzureichen. 
</t>
  </si>
  <si>
    <t>2.3.18.</t>
  </si>
  <si>
    <t>2.1.</t>
  </si>
  <si>
    <t>1</t>
  </si>
  <si>
    <t>M</t>
  </si>
  <si>
    <t>Garantieangaben (unter Bemerkungen bitte die Bieterangabe eintragen):</t>
  </si>
  <si>
    <t>Hilfeleistungslöschgruppenfahrzeug</t>
  </si>
  <si>
    <t>Lackierung/Beklebung:</t>
  </si>
  <si>
    <t>Gebrauchsabnahme:</t>
  </si>
  <si>
    <t>Warnleuchte nach StVZO (vom Fahrgestell).</t>
  </si>
  <si>
    <t xml:space="preserve">Feuerwehr-Werkzeugkasten (Alu) DIN 14881 (Beschriftung 
"Handwerkzeug"). </t>
  </si>
  <si>
    <t>Holzaxt (Bundaxt) DIN 7294, SB 2 kg mit Eschenstiel, 90 
cm lang, 2 kg mit Stiel 90cm lang.</t>
  </si>
  <si>
    <t xml:space="preserve">Bügelsäge DIN 20147, Sägeblatt-Länge ca. 760mm, 
Stahlbügel mit Sägeblattspanner. </t>
  </si>
  <si>
    <t>Zumischer B-Z4 "FD" EN 16712-1:2015 mit 
Feindosierung 0-6% 2xB-Kupplung, z.B. 
AWG oder gleichwertig.</t>
  </si>
  <si>
    <t>Stützkrümmer Größe B DIN 14368, aus Leichtmetall, z.B. AWG oder 
gleichwertig.</t>
  </si>
  <si>
    <t>Bolzenschneider, Schneidleistung min. 12 mm, mindestens 900mm lang.</t>
  </si>
  <si>
    <t>Schutzhülle für Krankenhaus-/Wolldecke</t>
  </si>
  <si>
    <t>Lagerung im Gerätehaus!</t>
  </si>
  <si>
    <t xml:space="preserve">
  ………………  km</t>
  </si>
  <si>
    <t xml:space="preserve">Atemschutzgerät, ohne Atemanschluss, 
Dräger Airboss (mit Doppelanschluss), 
inkl. 6l Stahlflasche (300 bar) und Lungenautomat. </t>
  </si>
  <si>
    <t xml:space="preserve">Feuerlöschschlauch B 75 / 20 m mit Kuppl. DIN 14811, Leistungsstufe 2, 
Farbe Standard. </t>
  </si>
  <si>
    <t>0.4.01.</t>
  </si>
  <si>
    <t>0.4.02.</t>
  </si>
  <si>
    <t>Keine Sanitäts- und Wiederbelebungsgeräte beigestellt.</t>
  </si>
  <si>
    <t xml:space="preserve">Motorola Handfunkgeräte-Set MXP600 (inkl. Bedienteil  
und Ladeschale). </t>
  </si>
  <si>
    <t xml:space="preserve">Ex-geschütztes, Motorola Handfunkgeräte-Set MTP8500ex 
(inkl. Bedienteil und Ladeschale). </t>
  </si>
  <si>
    <t>0.7.05.</t>
  </si>
  <si>
    <t>0.7.06.</t>
  </si>
  <si>
    <t xml:space="preserve">Rauchvorhang. </t>
  </si>
  <si>
    <t>Warnweste EN ISO 20471 10/2013 leuchtorange RAL 2005 mit der 
Aufschrift „FEUERWEHR“.</t>
  </si>
  <si>
    <t>Leichter Chemikalienschutzanzug PSA-Kategorie III – Typ 3 aus einem  
Werkstoff, der mindestens über die Beständigkeit von PVC verfügt. Das  
Anzugmaterial und die Nähte müssen flüssigkeitsdicht sein. Ausführung  
als Overall mit ankonfektionierter Kapuze</t>
  </si>
  <si>
    <t>Schutzbrille, 1x Größe 1 und 1x Größe 2.</t>
  </si>
  <si>
    <t>3.1.05.</t>
  </si>
  <si>
    <t>3.1.06.</t>
  </si>
  <si>
    <t>3.1.07.</t>
  </si>
  <si>
    <t>3.1.08.</t>
  </si>
  <si>
    <t>3.1.09.</t>
  </si>
  <si>
    <t>3.1.10.</t>
  </si>
  <si>
    <t>3.2.05.</t>
  </si>
  <si>
    <t>3.2.06.</t>
  </si>
  <si>
    <t>3.5.07.</t>
  </si>
  <si>
    <t>3.6.12.</t>
  </si>
  <si>
    <t>3.6.13.</t>
  </si>
  <si>
    <t>3.6.14.</t>
  </si>
  <si>
    <r>
      <t>Rundschlinge aus Polyester, Tragfähigkeit einfach direkt ≥ 4.000 kg, 
Nutzlänge l</t>
    </r>
    <r>
      <rPr>
        <sz val="6"/>
        <rFont val="Arial"/>
        <family val="2"/>
      </rPr>
      <t>1</t>
    </r>
    <r>
      <rPr>
        <sz val="8"/>
        <rFont val="Arial"/>
        <family val="2"/>
      </rPr>
      <t xml:space="preserve"> = 4 m, mit verschiebbarem Kantenschutz.</t>
    </r>
  </si>
  <si>
    <t>3.5.</t>
  </si>
  <si>
    <t>3.5.01.</t>
  </si>
  <si>
    <t>3.5.02.</t>
  </si>
  <si>
    <t>3.5.03.</t>
  </si>
  <si>
    <t>3.5.04.</t>
  </si>
  <si>
    <t>3.5.05.</t>
  </si>
  <si>
    <t>3.5.06.</t>
  </si>
  <si>
    <t>3.6.</t>
  </si>
  <si>
    <t>3.6.01.</t>
  </si>
  <si>
    <t>3.6.02.</t>
  </si>
  <si>
    <t>3.6.03.</t>
  </si>
  <si>
    <t>3.6.04.</t>
  </si>
  <si>
    <t>3.6.05.</t>
  </si>
  <si>
    <t>3.6.06.</t>
  </si>
  <si>
    <t>3.6.07.</t>
  </si>
  <si>
    <t>3.6.08.</t>
  </si>
  <si>
    <t>3.6.09.</t>
  </si>
  <si>
    <t>3.6.10.</t>
  </si>
  <si>
    <t>3.6.11.</t>
  </si>
  <si>
    <t>3.7.</t>
  </si>
  <si>
    <t>3.7.01.</t>
  </si>
  <si>
    <t>3.7.02.</t>
  </si>
  <si>
    <t>3.7.03.</t>
  </si>
  <si>
    <t>3.7.04.</t>
  </si>
  <si>
    <t>3.7.05.</t>
  </si>
  <si>
    <t>3.7.06.</t>
  </si>
  <si>
    <t>3.7.07.</t>
  </si>
  <si>
    <t>3.7.08.</t>
  </si>
  <si>
    <t>3.7.09.</t>
  </si>
  <si>
    <t>3.7.10.</t>
  </si>
  <si>
    <t>3.7.11.</t>
  </si>
  <si>
    <t>3.7.12.</t>
  </si>
  <si>
    <t>3.7.13.</t>
  </si>
  <si>
    <t>3.7.14.</t>
  </si>
  <si>
    <t>3.7.15.</t>
  </si>
  <si>
    <t>3.7.16.</t>
  </si>
  <si>
    <t>3.7.17.</t>
  </si>
  <si>
    <t>3.7.18.</t>
  </si>
  <si>
    <t>3.8.</t>
  </si>
  <si>
    <t>3.8.01.</t>
  </si>
  <si>
    <t>3.8.02.</t>
  </si>
  <si>
    <t>3.8.04.</t>
  </si>
  <si>
    <t>3.8.05.</t>
  </si>
  <si>
    <t>3.8.06.</t>
  </si>
  <si>
    <t>3.8.07.</t>
  </si>
  <si>
    <t>3.8.08.</t>
  </si>
  <si>
    <t>3.8.09.</t>
  </si>
  <si>
    <t>3.8.10.</t>
  </si>
  <si>
    <t>3.8.03.</t>
  </si>
  <si>
    <t>3.9.</t>
  </si>
  <si>
    <t>3.9.01.</t>
  </si>
  <si>
    <t>3.9.02.</t>
  </si>
  <si>
    <t>3.9.03.</t>
  </si>
  <si>
    <t>3.9.04.</t>
  </si>
  <si>
    <t>Unterlegkeil DIN76051-D53 gelb  (im Lieferumfang des Fahrgestells enthalten).</t>
  </si>
  <si>
    <t>3.10.01.</t>
  </si>
  <si>
    <t>3.10.02.</t>
  </si>
  <si>
    <t>3.10.03.</t>
  </si>
  <si>
    <t>3.10.04.</t>
  </si>
  <si>
    <t>3.10.05.</t>
  </si>
  <si>
    <t>3.10.06.</t>
  </si>
  <si>
    <t xml:space="preserve">Feuerwehr-Elektro-Werkzeugkasten (Alu) DIN 14885 
(Werkzeugkasten E) oder gleichwertig. </t>
  </si>
  <si>
    <t>Rettungstuch (Tragetuch) aus UltraTEX oder gleichwertig, Farbe rot, 
ca. 2.000x700 mm, mit 8 verstärkten Griffen, EN 1865.</t>
  </si>
  <si>
    <t xml:space="preserve">Wolldecke ultraBLANKET, braun für Krankentrage, ultraMEDIC 
oder gleichwertig. </t>
  </si>
  <si>
    <t xml:space="preserve">Verkehrswarngerät mit beidseitigem Lichtaustritt für Akku-Betrieb, z.B. 
EURO-BLITZ COMPACT LED, 2-seitiger Lichtaustritt, für Akku-Betrieb 
oder gleichwertig. </t>
  </si>
  <si>
    <t>Personenschutzeinrichtung für Einsatzkräfte als Fehlerstrom-Schutz-
einrichtung, ortsveränderlich, PRCD-S+ DIN SPEC 14660 230 V IP 54.</t>
  </si>
  <si>
    <t xml:space="preserve">Schwelleraufsatz WEBER, auch für den Einsatz an breiten Schwellern 
von modernen Fahrzeugen geeignet. Offene Aufnahmepunkte passend 
für alle Druckstück-Varianten, Belastbarkeit 270 kN, (LxBxH) 
450x146x273 mm, ca. 12,3 kg oder gleichwertig. </t>
  </si>
  <si>
    <t>€</t>
  </si>
  <si>
    <r>
      <t xml:space="preserve">Gesamtsumme (exkl. MwSt.) 
</t>
    </r>
    <r>
      <rPr>
        <sz val="12"/>
        <rFont val="Arial"/>
        <family val="2"/>
      </rPr>
      <t>(Ist in das Blatt Kostenzusammenstellung zu übertragen)</t>
    </r>
  </si>
  <si>
    <t>Beschreibung</t>
  </si>
  <si>
    <t>ME</t>
  </si>
  <si>
    <t>Schläuche, Armaturen und Zubehör</t>
  </si>
  <si>
    <t>Sanitäts- und Wiederbelebungsgerät</t>
  </si>
  <si>
    <t>Beleuchtungs-, Signal- und Fernmeldegerät</t>
  </si>
  <si>
    <t>Arbeitsgerät</t>
  </si>
  <si>
    <t>Sondergerät</t>
  </si>
  <si>
    <t>Auftraggeber:</t>
  </si>
  <si>
    <t>1.11.</t>
  </si>
  <si>
    <t>1.12.</t>
  </si>
  <si>
    <t>1.13.</t>
  </si>
  <si>
    <t>1.14.</t>
  </si>
  <si>
    <t>1.16.</t>
  </si>
  <si>
    <t>1.17.</t>
  </si>
  <si>
    <t>1.19.</t>
  </si>
  <si>
    <t>1.20.</t>
  </si>
  <si>
    <t>1.21.</t>
  </si>
  <si>
    <t>1.22.</t>
  </si>
  <si>
    <t>1.24.</t>
  </si>
  <si>
    <t>1.25.</t>
  </si>
  <si>
    <t>1.26.</t>
  </si>
  <si>
    <t>1.27.</t>
  </si>
  <si>
    <t>1.28.</t>
  </si>
  <si>
    <t>1.29.</t>
  </si>
  <si>
    <t>1.30.</t>
  </si>
  <si>
    <t>1.31.</t>
  </si>
  <si>
    <t>Ausfüllhinweise:</t>
  </si>
  <si>
    <t>Abgasschlauch passend zum Fahrzeug (DIN 14572) 
ca. 2.500 mm lang.</t>
  </si>
  <si>
    <t>Handwerkszeug und Messgerät</t>
  </si>
  <si>
    <t xml:space="preserve">Es ist ein mit der Leitstelle gekoppeltes Navigationsgerät komplett zu 
liefern und einsatzbereit zu installieren. Die Übertragung der Einsatz-
koordinaten von der Leitstelle auf das Navigationsgerät muss gegeben 
sein, z. B. Lardis ONE oder gleichwertig. </t>
  </si>
  <si>
    <t>Apple i-Pad 9</t>
  </si>
  <si>
    <t>Im Heckbereich ist ein weiterer Geräteraum zur Unterbringung der 
Pumpenanlage vorzusehen. Dieser ist mit einem Leichtmetall-
rollladen staub- und spritzwassergeschützt zu verschließen.</t>
  </si>
  <si>
    <t xml:space="preserve">Lagerung der Leichtmetall-Steckleiter (inklusive Einsteckteil und 
Verbindungsteil) erfolgt auf dem rechten Dachkasten. Die Positionierung 
ist in der Aufbauzeichnung darzustellen. </t>
  </si>
  <si>
    <t xml:space="preserve">Lagerung der Leichtmetall-Schiebleiter (ohne Leiterentnahme- 
hilfe) erfolgt auf dem linken Dachkasten. </t>
  </si>
  <si>
    <t xml:space="preserve">Alle einzubauenden Auszüge, Schiebeelemente, Dreh- und Schwenk-
fachsysteme müssen beim Herausziehen ausreichend dimensio-
nierte Endanschläge haben. Vorzugsweise sind Drehfächer im Unter-
flurbereich und Dreh- bzw. Auszugswände im oberen Bereich zu mon-
tieren. Die Fächer müssen selbstarretierend und mit einer Hand leicht 
zu bedienen sein. Im ausgeklappten Zustand muss es möglich sein, 
in den Geräteraum hinein zu treten um die dahinter gelagerten Bela-
dungsteile problemlos entnehmen zu können, die Ausrüstungen müs-
sen in Gruppen und sinnfällig gelagert werden. Alle Auszüge, Tritte, </t>
  </si>
  <si>
    <t xml:space="preserve">Lieferung und Einbau von 3 Leerkisten inkl. dazugehöriger Lagerung. </t>
  </si>
  <si>
    <t>Am Fahrzeugheck ist oberhalb des Pumpenstandes eine Rückfahr-
kamera zu liefern und einsatzbereit zu installieren. Die Anzeige erfolgt 
entweder auf dem fahrgestellseitigen Multifunktionsdisplay oder auf 
dem Aufbauseitigen Bediendisplay. Eine genaue Festlegung erfolgt 
nach Auftragserteilung in einer ersten Baubesprechung zwischen 
dem Auftraggeber und dem Auftragnehmer.</t>
  </si>
  <si>
    <t>Die Schaumtankbefüllung erfolgt über die eingebaute Befüllpumpe 
mit Abschaltautomatik.</t>
  </si>
  <si>
    <t xml:space="preserve">anzugeben. Die Tankbefüllung muss bei Volllast der Pumpe ka-
vitationsfrei möglich sein. Der maximal zulässige Tanküberdruck 
darf dabei nicht überschritten werden. 
Ausstattung der Pumpenanlage:
- 1 Zentraler Saugeingang A mit einer Schwenkklappe, ausgestattet mit 
      einer Fest- und einer Blindkupplung A,
- 1 Edelstahl-Saugleitung vom Wassertank zur Pumpe (DN 100),
- 2 absperrbare B-Fülleingänge zum Wasserbehälter, 
- automatische Pumpendruckregelung, 
- automatische Tankniveauregulierung, 
- automatische Pumpentemperaturregulierung, 
- mechanische Pumpenentwässerung, 
- Pumpenanlage ausgelegt für den "Pump- and Roll-Betrieb", 
- je 2 Druckabgänge B aussen hinter den Tiefzügen von G5 und G6, 
      manuell angesteuert mit Fest- und Blindkupplungen B und 
      Druckentlastung mit Entwässerung ins freie, 
- 1 Druckabgang C mit Übergangsstück C/D im Geräteraum G6 (Ein-
      richtung zur schnellen Wasserabgabe), absperrbar vom Pumpen-
      bedienstand aus. </t>
  </si>
  <si>
    <t>3.2.04.</t>
  </si>
  <si>
    <t>3.3.</t>
  </si>
  <si>
    <t>3.3.01.</t>
  </si>
  <si>
    <t>3.3.02.</t>
  </si>
  <si>
    <t>3.3.03.</t>
  </si>
  <si>
    <t>3.3.04.</t>
  </si>
  <si>
    <t>3.3.05.</t>
  </si>
  <si>
    <t>3.3.06.</t>
  </si>
  <si>
    <t>3.3.07.</t>
  </si>
  <si>
    <t>3.3.08.</t>
  </si>
  <si>
    <t>3.3.09.</t>
  </si>
  <si>
    <t>3.3.10.</t>
  </si>
  <si>
    <t>3.3.11.</t>
  </si>
  <si>
    <t>3.3.12.</t>
  </si>
  <si>
    <t>3.3.13.</t>
  </si>
  <si>
    <t>3.3.14.</t>
  </si>
  <si>
    <t xml:space="preserve">Der Auftraggeber unterstützt konsequent den Umweltschutz. Er legt an seine Lie-
feranten den gleichen Maßstab an. Maßstab hierfür ist die Zertifizierung des Bie-
ters nach ISO 14.000 ff. Der entsprechende Nachweis über die Zertifizierung nach 
ISO 14.000 ff. ist mit den Angebotsunterlagen einzureichen. 
</t>
  </si>
  <si>
    <t>Betriebsbereiter Einbau von:
2 x Ladehalterung für Motorola MXP 600 (installieren), 
1 x Ladehalterung für Motorola MTP 8.500ex (installieren), 
1 x MRT Fahrzeugfunkgerät  Motorola MXM 600 (installieren), 
2 x Motorola ZUB0204 Handbedienhörer installieren
      - 1x im Fahrerhaus, 
      - 1x am Pumpenbedienstand als 2. Sprechstelle inkl. 
             regelbarem Lautsprecher (vom Auftragnehmer zu liefern), 
1 x Kartenleser Motorola ZUB0333 (gut erreichbar installieren). 
Hinweis:
Alle Ladehalterungen sind auch während der Fahrt aktiv.
Die BOS/GPS-Kombiantenne, das gesamte Installations- 
material und ein ausreichend dimensionierter Spannungs-
wandler ist vom Auftragnehmer zu liefern.</t>
  </si>
  <si>
    <t xml:space="preserve">Das Mannschaftsraumdach muss begehbar ausgeführt und mit einer 
industriellen R13-Beschichtung versehen werden (für zusätzliche 
Rutschfestigkeit). Auf dem Mannschaftsraumdach ist quer zur Fahrt-
richtung ein Dachkasten zur Lagerung der Saugschläuche zu liefern 
und zu montieren. </t>
  </si>
  <si>
    <t>Betriebsbereiter Einbau von:
Ladehalterungen für 4 Motorola MXP600 (installieren). 
Hinweis:
Alle notwendigen Komponenten (Kabel, Verbindungen, vollsteckbare
Systemhalterung, …) die nicht vom Auftraggeber beigestellt werden 
sind vom AN anzubieten und betriebsbereit zu installieren.</t>
  </si>
  <si>
    <t>2.5.10.</t>
  </si>
  <si>
    <t xml:space="preserve">Lieferung und Montage von 2  Dachkästen. Die Dachkästen sind 
mit einer LED-Beleuchtung auszurüsten und die Deckel sind mit 
Gasfederstützen zu sichern. </t>
  </si>
  <si>
    <t xml:space="preserve">Im Heck oberhalb der Pumpenanlage ist eine Schublade für 
diverses Saugzubehör zu liefern und zu installieren.  </t>
  </si>
  <si>
    <t xml:space="preserve">Es ist ein Schaumtank mit einem Mindestfassungsvolumen von 
mind. 120l (bis max. 200l) zu liefern und einzubauen. </t>
  </si>
  <si>
    <t>2.5.30.</t>
  </si>
  <si>
    <t>A 2.7.01.2.</t>
  </si>
  <si>
    <t>Beschriftung der Geräteräume. Beladeplan je Geräteraum wasser-
fest, Beschilderung von Gerätehalterungen / Ablagen / Boxen mit 
Gravurschildern.</t>
  </si>
  <si>
    <t xml:space="preserve">Feuerlöschschlauch A 110 / 5 m (Druckschlauch) mit Kuppl., 
Leistungsstufe 2, (mit Schnellkupplungsgriffen?) Farbe Standard. </t>
  </si>
  <si>
    <t>Schachtabdeckung, Bodenfläche etwa 750 mm x 750 mm, 
mineralölbeständig, flüssigkeitsdicht.</t>
  </si>
  <si>
    <t>Zusatzbeladung entsprechend der örtlichen einsatztaktischen Erfordernisse</t>
  </si>
  <si>
    <t xml:space="preserve">Für alle Druckabgänge sind Entwässerungshähne vorzusehen
(manuelle Entleerung/Entwässerung ins Freie). 
Folgende Anzeigen sind am Pumpenbedienstand anzuordnen: 
- 1 Mano - Vakuummeter (Pumpeneingangsdruck - analog), 
- 1 Manometer (Pumpenausgangsdruck - analog), 
- 1 Manometer (Tankfülldruck - analog)
- 1 Pumpendrehzahlanzeige, 
- 1 Betriebsstundenzähler, 
- 1 Füllstandsanzeige (Löschwassertank - und 1x zusätzlich 
     im Fahrerhaus),  
- 1 Füllstandsanzeige (Schaummittelbehälter - und 1x zusätzlich 
     im Fahrerhaus). </t>
  </si>
  <si>
    <t>2.8.07.</t>
  </si>
  <si>
    <t xml:space="preserve">Schild mit den Abmessungen des Fahrzeuges (Länge, Breite, Höhe) 
im Sichtbereich des Fahrers nach Bemusterung durch den Auftrag-
geber.  </t>
  </si>
  <si>
    <t>Lackierung Mannschaftskabine und Aufbau in ROT RAL 3000.</t>
  </si>
  <si>
    <t>Lieferung und Einbau einer ausreichend dimensionierten Stand-
heizung im Mannschaftsraum. Hersteller und Typ bitte in der Spalte 
"Bemerkungen" eintragen.</t>
  </si>
  <si>
    <t xml:space="preserve">Die Geräteräume vor und hinter der Hinterachse sind tiefgezogen 
zu gestalten. Der untere Teil der Geräteräume ist mit begehbaren 
Auftrittklappen zu verschließen. Der obere Teil der seitlichen Ge-
räteräume ist mit leichtgängigen, leise laufenden Leichtmetallroll-
laden zu verschließen. Die Rollladen sind staub- und spritzwas-
sergeschützt auszuführen. Die Auftrittkappen sind mit Gasfeder-
stützen auszurüsten.  </t>
  </si>
  <si>
    <t>Über der Hinterachse ist jeweils rechts und links ein weiterer 
Geräteraum vorzusehen. Als Aufstieg dienen auf beiden Seiten 
herausklappbare Kotflügelauftritte. 
Ausziehbare Auftritte oder Auftritte zum einhängen werden 
nicht akzeptiert. Detaillierte Zeichnungen sowie eine genaue 
Beschreibung sind dem Angebot beizufügen.</t>
  </si>
  <si>
    <t>Ersatzkette für Kettensäge.</t>
  </si>
  <si>
    <t>Feuerwehrleine FL 30-KA.</t>
  </si>
  <si>
    <t xml:space="preserve">Feuerwehr-Einsatzstab (LED), 2-seitig beleuchtet mit 
Aufschrift "Einsatz-Feuerwehr", reflektierend auf rotem 
Grund, mit 13 LED, Betrieb durch 3 Babyzellen. </t>
  </si>
  <si>
    <t>Warndreieck nach StVZO (vom Fahrgestell).</t>
  </si>
  <si>
    <t>Stadt Calau</t>
  </si>
  <si>
    <t xml:space="preserve">HLF 20 nach DIN 14530-27 (11/2019)     </t>
  </si>
  <si>
    <t>Feuerwehr Calau</t>
  </si>
  <si>
    <t xml:space="preserve">für die Beschaffung eines HLF 20 </t>
  </si>
  <si>
    <t>Lieferfrist für das Gesamtobjekt: 15.12.2025</t>
  </si>
  <si>
    <t>3  -  Beladung</t>
  </si>
  <si>
    <t xml:space="preserve">Betriebsbereiter Einbau einer Ladehalterung für eine Wärmebildkamera 
Flir K33 und von einer USB-C®/A Doppelsteckdose (Ladesteckdose). </t>
  </si>
  <si>
    <t>2</t>
  </si>
  <si>
    <t xml:space="preserve">Lieferung und betriebsbereiter Einbau von zwei USB-C®/A Dop-
pelladesteckdosen und einer Halterung für ein Einsatztablet 
Apple i-Pad 9 inkl. einer dauerhaft angeschlossenen Stromver-
sorgung. </t>
  </si>
  <si>
    <r>
      <t xml:space="preserve">Lieferung und betriebsbereiter Einbau von:
- 1x Doppel-Kfz.-Ladehalterung für Handscheinwerfer ADALIT
   3000 LED. </t>
    </r>
    <r>
      <rPr>
        <sz val="8"/>
        <color indexed="10"/>
        <rFont val="Arial"/>
        <family val="2"/>
      </rPr>
      <t/>
    </r>
  </si>
  <si>
    <t xml:space="preserve">LED-Deckenbeleuchtung im Mannschaftsraum (umschaltbar 
weiß/grün) in das Plexiglasdach integriert. </t>
  </si>
  <si>
    <r>
      <t xml:space="preserve">Lieferung und betriebsbereiter Einbau von Kfz.-Ladehalterung für 
6 Handscheinwerfer ADALIT L-3000 LED. </t>
    </r>
    <r>
      <rPr>
        <sz val="8"/>
        <rFont val="Arial"/>
        <family val="2"/>
      </rPr>
      <t/>
    </r>
  </si>
  <si>
    <t xml:space="preserve">Am Fahrzeugheck ist rechts und links je eine Aufprotzvorrichtung für 
fahrbare, breite Einpersonenhaspel zu liefern und zu montieren. Die 
linke Halterung nimmt eine Einpersonen-Schlauchhaspel auf und die 
rechte eine Einpersonen Verkehrshaspel auf. In deren unmittelbarer 
Nähe ist eine geeignete Stromversorgung für eine optionale Lademög-
lichkeit von 4 Verkehrswarngeräten mit beidseitigem Lichtaustritt, 
welche mit auf der Verkehrshaspel verlastet sind, zu installieren. </t>
  </si>
  <si>
    <t>Schulung und Einweisung bei der Feuerwehr vor Ort 
durch den Fahrgestellhersteller.</t>
  </si>
  <si>
    <t>Vorbereitung für 2 Kameras, eine Kamera gekoppelt an Rückwärtsgang.</t>
  </si>
  <si>
    <t>1.15.1.</t>
  </si>
  <si>
    <t>A 1.15.2.</t>
  </si>
  <si>
    <t>Alternativ:
Trommelbremsen an Vorder- und Hinterachse.</t>
  </si>
  <si>
    <t>Frontlenkerfahrgestell mit folgenden Mindestparametern:   
- min. 16.000 kg zul. Gesamtgewicht, 
- 6-Zylinder CommonRail-Motor, nach Euro 6e-Abgasnorm, 
- mindestens 210 KW, ohne Leistungsreduzierung ("Behördenmotor"),
- mindestens 1.150 Nm Drehmoment,
- mehrstufige, verstärkte Motorbremse, 
- Kraftstoffvorwärmung, 
- Lufttrockner elektrisch beheizt, 
- Sicherungsautomaten, 
- Leselampe im Fahrerhausdach für Fahrer und Beifahrer 
  (separat schaltbar), 
- Multifunktionsanzeige im Display (Kühlwasserstand, 
  Motorölstand, Betriebsstunden...).
- Bereifung am gesamten Fahrzeug mit 3PMSF Kennung.</t>
  </si>
  <si>
    <t>Multifunktionslenkrad, in Höhe und Neigung verstellbar.</t>
  </si>
  <si>
    <t xml:space="preserve">Spiegelgehäuse, lackiert, Fahrerhausfarbe RAL 3000. </t>
  </si>
  <si>
    <t xml:space="preserve">Bordwerkzeug, Wagenheber (10,0t). </t>
  </si>
  <si>
    <t xml:space="preserve">Fahrlichtschaltung, automatisch, bei laufendem Motor. </t>
  </si>
  <si>
    <t xml:space="preserve">Türinnenverkleidung abwaschbar. </t>
  </si>
  <si>
    <t>Durchrostung  …………….…... (mind. 6 Jahre)</t>
  </si>
  <si>
    <t>1.42.1.</t>
  </si>
  <si>
    <t>A 1.42.2.</t>
  </si>
  <si>
    <t>1.43.1.</t>
  </si>
  <si>
    <t>A 1.43.2.</t>
  </si>
  <si>
    <t xml:space="preserve">Alternativ: 
Mind. 500 mm Wasserdurchfahrtsfähigkeit. </t>
  </si>
  <si>
    <t xml:space="preserve">Alternativ: 
Ohne Wegrollsperre. </t>
  </si>
  <si>
    <t xml:space="preserve">Schnellstarteinrichtung für Sonderfahrzeuge. </t>
  </si>
  <si>
    <t xml:space="preserve">Wegrollsperre. </t>
  </si>
  <si>
    <t xml:space="preserve">Brückenbefestigungswinkel (lose Beistellung). </t>
  </si>
  <si>
    <t xml:space="preserve">
…………..  km</t>
  </si>
  <si>
    <t>Im Mannschaftsraum sind 2 Sitzbankkästen mit stabilem Deckel zu 
verbauen. Auf den Deckeln sind die Einzelsitze zu montieren, 4 in 
Fahrtrichtung und 3 entgegen der Fahrtrichtung. In dem Sitzbank-
kasten in Fahrtrichtung sind 2 Schubladen zu integrieren. Darüber 
ist ein festes Ablagefach zu platzieren. Der Zugang erfolgt über den 
hochklappbaren Sitzbankdeckel. In die Rückenlehnen der beiden 
mittleren Sitze sind PA-Geräte anlegefertig zu montieren (ausglegt 
für 1-Flasche-Geräte). Der Stauraum des ersten Sitzbankkastens 
(ohne Schubladen)  ist über den hochklappbaren Dackel zugäng-
lich. In ihm ist neben der Elektrik inkl. CAN-Bus-Steuerung auch 
die Standheizung untergebracht. In die Rückenlehnen der beiden 
äußeren Sitze sind PA-Geräte anlegefertig zu montieren (ausglegt 
für 1-Flasche-Geräte). In der Lehne des Mittelsitzes ist der Notfall-
rucksack anlegefertig zu lagern. Alle Sitze sind mit 3-Punkt-Sicher-
heitsgurten ausgerüstet. Es sind mindestens 4 robuste Kleiderha-
ken aus Metall im Mannschaftsraum zu montieren.</t>
  </si>
  <si>
    <t>Alle notwendigen Komponenten (Kabel, Verbindungen, vollsteckbare 
Systemhalterung, …) die nicht vom Auftraggeber beigestellt werden 
sind vom AN anzubieten und betriebsbereit zu installieren. Die Ab-
nahme der IuK-Technik: Alle eingebauten Komponenten müssen in 
den Einzelfunktionen und im Zusammenwirken durch den Auftragneh-
mer vorgeführt und protokolliert werden.</t>
  </si>
  <si>
    <r>
      <t xml:space="preserve">Klappen und Schubladen, die in den seitlichen und hinteren Verkehrs-
raum im ausgeklappten Zustand hineinragen, sind mit rot/weiß-gestreif-
ter, reflektierender Folie seitlich zu bekleben. Die gesamte, vom Auftrag-
geber beigestellte Beladung und die Beladung aus Pos. 3 ist vom Auf-
tragnehmer sofort einsatzbereit zu lagern bzw. zu installieren (z. B. 
Ladegeräte, Ladeerhaltung/Ladekonverter für den Stromerzeuger, ...). 
</t>
    </r>
    <r>
      <rPr>
        <sz val="8"/>
        <rFont val="Arial"/>
        <family val="2"/>
      </rPr>
      <t xml:space="preserve">Eine genaue Beschreibung der Ausführung ist in einer gesonderten 
Anlage zu dokumentieren.                 </t>
    </r>
  </si>
  <si>
    <t>2.1.06.</t>
  </si>
  <si>
    <t xml:space="preserve">Eine am Unterboden des Fahrzeuges installierte Beleuchtung 
ist über eingeschaltete Fahrzeugbeleuchtung und eingelegte 
Handbremse zu aktivieren. </t>
  </si>
  <si>
    <t xml:space="preserve">Wassertank:
Inhalt mindestens 2.000l mit integrierten Schwallwänden und Trink-
wasserschutz. Als Material ist vorzugsweise trinkwassergeeigneter 
Kunststoff zu wählen. </t>
  </si>
  <si>
    <t>2.6.01.</t>
  </si>
  <si>
    <t>2.6.04.</t>
  </si>
  <si>
    <t>2.6.05.</t>
  </si>
  <si>
    <t>2.4.03.</t>
  </si>
  <si>
    <t xml:space="preserve">Der Mannschaftsraumboden ist mit einer hochbelastbaren, min-
destens zur Rutschhemmklasse R11 gehörenden Kunstharzbe-
schichtung (z. B. PUR-Beschichtung oder gleichwertig) auszu-
statten. </t>
  </si>
  <si>
    <t>Der Einstiegsbereich ist mit geeigneter LED-Beleuchtung 
hinreichend auszuleuchten.</t>
  </si>
  <si>
    <t xml:space="preserve">In die Kanten der Einstiegsstufen sind LED-Lichtbänder zu integrieren. </t>
  </si>
  <si>
    <t>Korrosionsbeständiges Mannschaftsraummodul als Leichtme-
tall (für ein geringes Eigengewicht vorzugsweise komplett aus 
Aluminium), kombiniert ausgeführt mit Aluminiumprofilen, Alu-
miniumpaneelen und Aluminiumplatten (eloxiert, mind. 20 µm 
Schichtdicke). Verbindungselemente sind aus Gründen der 
Langlebigkeit in Edelstahl auszuführen.</t>
  </si>
  <si>
    <t xml:space="preserve">Die Beleuchtung des Mannschaftsraumes inkl. Rückmeldung wird 
über die Türöffnung und die CAN-Bus Steuerung geschaltet. </t>
  </si>
  <si>
    <t xml:space="preserve">Die Mannschaftsraumtüren sind in die Zentralverriegelung 
der Fahrerhaustüren mit einzubinden. </t>
  </si>
  <si>
    <t>Für den Einstieg in den Mannschaftsraum sind pneumatisch klapp-
bare, sichere Auftrittstreppen vorzusehen. Diese sollen automatisch 
beim Öffnen bzw. Schließen der jeweiligen Mannschaftsraum-Ein-
stiegstür auf- bzw. einklappen. Bereits bei Betätigung der Türgriffe 
klappen diese auf. Die Konstruktion der Auftrittstreppen ist so aus-
zuführen, dass ein Aussteigen der Mannschaft gefahrlos in jedem 
Öffnungswinkel der Türen erfolgen kann. In die unterste Trittstufe ist 
seitlich je ein gelbes LED-Blinklicht mit integriertem Reflektor zu in-
stallieren. Die unterste Trittstufe bildet mit den begehbaren Trittflä-
chen der Seitenklappen der Gerätetiefräume eine durchgehende 
Fläche.</t>
  </si>
  <si>
    <t>Der verbleibende Platz im Mannschaftsraum muss individuell für 
die Halterung von Schutzausrüstung und diversen Ausrüstungs-
gegenständen genutzt werden. Die exakte Festlegung erfolgt im 
Auftragsfall gemeinsam mit dem Auftraggeber.</t>
  </si>
  <si>
    <t>Hinweis:
Alle Ladehalterungen sind auch während der Fahrt aktiv. 
Das gesamte Installationsmaterial ist vom Auftragnehmer 
zu liefern.</t>
  </si>
  <si>
    <t>2 Kartons mit mindestens 50 Paar Infektionsschutzhandschuhen, 
1x Größe L und 1x Größe XXL.</t>
  </si>
  <si>
    <t>Mehrbereichsschaummittel EN 1568 (DIN 14272 Teil 2), 
200l in geeignetem Gebinde.</t>
  </si>
  <si>
    <t>Befüllung erfolgt am 
Standort des HLF20</t>
  </si>
  <si>
    <t xml:space="preserve">Schlauchbrücken (Holz). </t>
  </si>
  <si>
    <t>Absaugvorrichtung für Kraftstoff mit Behälter für 20l 
(Behälterfarbe ROT).</t>
  </si>
  <si>
    <t>Satz Formhölzer HLF komplett DIN 14800-1-O im LM-Kasten Gr.1</t>
  </si>
  <si>
    <t xml:space="preserve">Feuerwehr-Spaten CY DIN 20127 mit T-Stiel, mit Stiel 
1.300 mm lang, Blattmaße ca. 300x270 mm oder gleichwertig. </t>
  </si>
  <si>
    <t xml:space="preserve">Dunghacke DIN 11590 mit 4 Zinken, ca. 1.400mm lang. </t>
  </si>
  <si>
    <t xml:space="preserve">Dunggabel DIN 11605 mit 4 Zinken, ca. 1.250mm lang. </t>
  </si>
  <si>
    <t xml:space="preserve">Stechschaufel DIN 20151 (Frankfurter Form) Gr. 5 
mit Stiel 1.300mm lang. </t>
  </si>
  <si>
    <t xml:space="preserve">Sandschaufel mit Stiel 1.300mm lang. </t>
  </si>
  <si>
    <t xml:space="preserve">Piassavabesen (Straßenbesen) mit Stiel ca. 1.400mm lang. </t>
  </si>
  <si>
    <t>Sack Ölbindemittel á 50 Liter.</t>
  </si>
  <si>
    <t xml:space="preserve">Weber Stab-Fast. </t>
  </si>
  <si>
    <t>Rauchvorhang</t>
  </si>
  <si>
    <t>2.2.05.</t>
  </si>
  <si>
    <t>2.1.05.</t>
  </si>
  <si>
    <t>Ein Funkhauptschalter für die BOS-Digitalfunkanlage ist zu 
liefern und einsatzbereit zu installieren.</t>
  </si>
  <si>
    <t>Ein Anhaltestab ist entnahmefreundlich zu lagern.</t>
  </si>
  <si>
    <t xml:space="preserve">Der Auftragnehmer hat alle notwendigen Gutachten und Abnahmen zu seinen Lasten zu er-
bringen/beizubringen und in die Einheitspreise einzukalkulieren. Die Abnahmen (einschließ-
lich Landesabnahme) durch die zuständigen Sachverständigen (TÜV / DEKRA) ist verpflich-
tend. Das Fahrzeug muss zum Auslieferungszeitpunkt allen gültigen Rechtsvorschriften, 
sowie den feuerwehrtechnischen Richtlinien entsprechen. Auf notwendige Ausnahmege-
nehmigungen ist der AG durch die AN rechtzeitig, d.h. mit Einreichung der Angebotsun-
terlagen, hinzuweisen. 
</t>
  </si>
  <si>
    <t xml:space="preserve">Besonderes Augenmerk bei der Vergabe wird auf die Kompatibilität der einzelnen Bau-
gruppen zu einander gelegt bzw., dass diese Baugruppen hinsichtlich Leistungsdaten 
und deren Schnittstellen aufeinander abgestimmt sind. Auf eine möglichst geringe An-
zahl von verschiedenen Lieferanten für diese Baugruppen ist zu achten (vorzugsweise 
Lieferung aus einer Hand). Außerdem ist die Lieferung noch in 2025 zwingend erforder-
lich. 
</t>
  </si>
  <si>
    <t>2.5.28.</t>
  </si>
  <si>
    <t>22.4.16.</t>
  </si>
  <si>
    <t>2.5.07.</t>
  </si>
  <si>
    <t>2.5.15.</t>
  </si>
  <si>
    <t xml:space="preserve">Formschlüssige blaue LED-Kennleuchte links und rechts an den 
Aufbauecken. Die Einschaltung erfolgt gemeinsam mit den ande-
ren Kennleuchten. </t>
  </si>
  <si>
    <t>Heckwarnsystem mit mind. 4 LED Blinkleuchten.</t>
  </si>
  <si>
    <t xml:space="preserve">Eine großzügig dimensionierte Verbindungsöffnung zwischen 
Fahrerkabine und Mannschaftsraummodul ermöglicht eine 
optimale Kommunikation. Die Innenhöhe des Mannschafts-
raumes muss mindestens 1.600 mm, die Innenbreite 2.250 mm 
und die Fußraumfreiheit 900 mm betragen. </t>
  </si>
  <si>
    <t xml:space="preserve">Alternativ:  
Vor dem Hochkippen des Fahrerhaus ist die Ent-
nahme der Dachbeladung (Steckleiter, ...) notwendig. </t>
  </si>
  <si>
    <t>2.2.03.</t>
  </si>
  <si>
    <t xml:space="preserve">Teleskop-Dreibeinstativ Edelstahl, 4,5m in gedämpfter Ausführung mit 30 mm 
Aufsteckzapfen, einschließlich Verzurreinrichtung (Abspannsatz). </t>
  </si>
  <si>
    <t>Hauptscheinwerfer in Halogen-Technik (mind. H7).</t>
  </si>
  <si>
    <t>Hauptspiegel beheizt und elektrisch verstellbar (inkl. Stein-
schlagschutzgitter).</t>
  </si>
  <si>
    <t>Automatisiertes 12-Gang Schaltgetriebe inkl. 
Getriebeölkühlung/Wärmetauscher.</t>
  </si>
  <si>
    <t>Alternativ: 
8-Gang Handschaltgetriebe  inkl. 
Getriebeölkühlung/Wärmetauscher..</t>
  </si>
  <si>
    <t>Wärmeschutzverglasung im Fahrerhaus (getönt).</t>
  </si>
  <si>
    <t xml:space="preserve">Verstärkte Batterien 12 V 2 x min. 170 Ah (wartungsarm, 
inkl. Batteriehauptschalter). </t>
  </si>
  <si>
    <t>Lichtmaschine 28 Volt, verstärkte Ausführung 
(mindestens 120 A).</t>
  </si>
  <si>
    <t>ECE-konformes LED-Tagfahrlicht, LED Umrissleuchten und 
Nebelscheinwerfer.</t>
  </si>
  <si>
    <t>Anhängersteckdose 15-polig 24 V 
Anhängersteckdose 13-polig 12 V
Anhängersteckdose für ABS im Anhänger und 
Druckluftbremsanschluss.</t>
  </si>
  <si>
    <t>Zentralverriegelung mit Fernbedienung.</t>
  </si>
  <si>
    <t>Installation von 2 Stück 230 V Steckdosen in G1, verbunden mit der 
Fremdstromeinspeisung (PowAirBox).</t>
  </si>
  <si>
    <t>Vollflächige Heckwarnbeklebung (ROT / GELB).</t>
  </si>
  <si>
    <t>Für den Aufbau und für alle gelieferten Baugruppen sind die Bedie-
nungs- und ggf. Service- und Wartungsanleitungen beizustellen,
z. B. 
 - Pumpe, 
 - Lichtmast, 
 - Stromerzeuger, 
 - …… .</t>
  </si>
  <si>
    <t>Atemanschluss,
Überdruck-Vollmaske mit Steckanschluss.</t>
  </si>
  <si>
    <t>Schutzbrille, 1x Größe 1 und 1x Größe 2, oder gleichwertig.</t>
  </si>
  <si>
    <t xml:space="preserve">Verteiler BV als BB/CBC. </t>
  </si>
  <si>
    <t>Systemtrenner B-FW, z.B. AWG oder gleichwertig.</t>
  </si>
  <si>
    <t>Auf Grund der Spezifik dieser Beschaffung wird der Auftrag als Gesamtauftrag 
an einen Bieter vergeben.</t>
  </si>
  <si>
    <t>Lieferung und Installation einer Ladeerhaltung für den Stromerzeuger.</t>
  </si>
  <si>
    <t>2.8.06.</t>
  </si>
  <si>
    <t>Sonstiges</t>
  </si>
  <si>
    <t>2.10.</t>
  </si>
  <si>
    <t>2.10.01.</t>
  </si>
  <si>
    <t>2.10.02.</t>
  </si>
  <si>
    <t>Das komplette Fahrzeug ist mit einem Langzeit Hohlraum- und Unter-
bodenschutz zu versehen.</t>
  </si>
  <si>
    <t>Entfernung zum nächstgelegenen Servicestützpunkt des Aufbau-
herstellers in km bitte unter "Bemerkungen" eintragen:</t>
  </si>
  <si>
    <t>Max. Bewertungspunkte:</t>
  </si>
  <si>
    <t>2.8.02.</t>
  </si>
  <si>
    <t>Seitenmarkierungsleuchten in LED Technologie gelb an jeder Fahr-
zeugseite.</t>
  </si>
  <si>
    <t>Unterspannungsschutz für sämtliche elektrische Verbraucher 
(Ladehalterungen, Lichtmast, Blaulicht, Funk, ……).</t>
  </si>
  <si>
    <t>2.8.03.</t>
  </si>
  <si>
    <t>2.8.04.1.</t>
  </si>
  <si>
    <t>A 2.8.04.2.</t>
  </si>
  <si>
    <t xml:space="preserve">Motorola Handfunkgeräte-Set MXP600 (inkl. Bedienteil) 
und Ladeschale. </t>
  </si>
  <si>
    <t xml:space="preserve">Atemschutzgerät, ohne Atemanschluss, 
Dräger Airboss (mit Doppelanschluss), 
inkl. 6l Stahlflasche (300 bar) und Lungenautomat.  </t>
  </si>
  <si>
    <t xml:space="preserve">Kombinationsfilter A2B2E2K2P3. </t>
  </si>
  <si>
    <t xml:space="preserve">Filtergerät mit Haube zur Selbstrettung bei Bränden (Fluchthaube), 
Rettungshaube Dräger Parat 5550 (Set). </t>
  </si>
  <si>
    <t xml:space="preserve">Fahrbare Einpersonen-Schlauchhaspel (Breite  967 mm) 
Haspel DIN 14826-EH, z. B. Barth oder gleichwertig, mit 
Lagerung/Aufnahme für: 
 - 160 m B-Schlauch, 
 - 1 Systemtrenner, 
 - 1 Standrohr, 
 - 1 Hydrantenschlüssel B, 
 - 1 Hydrantenschlüssel C, 
 - 1 paar Schachthaken, 
-  </t>
  </si>
  <si>
    <t xml:space="preserve">Paar Schutzschuhe, Ausführung S5HRO aus PVC,
1x Gr. 43, 1x Gr. 45. </t>
  </si>
  <si>
    <t xml:space="preserve">HydroFix (anstelle Kübelspritze). </t>
  </si>
  <si>
    <t>Pulverlöscher ABC.</t>
  </si>
  <si>
    <t xml:space="preserve">Kohlendioxidlöscher. </t>
  </si>
  <si>
    <t xml:space="preserve">Schaummittelkanister (Leer). </t>
  </si>
  <si>
    <r>
      <t>Feuerlöschschlauch B 75 / 5 m mit Kuppl. DIN 1481</t>
    </r>
    <r>
      <rPr>
        <sz val="8"/>
        <color indexed="8"/>
        <rFont val="Arial"/>
        <family val="2"/>
      </rPr>
      <t xml:space="preserve">1, Leistungsstufe 2, 
Farbe Standard. </t>
    </r>
  </si>
  <si>
    <t xml:space="preserve">Feuerlöschschlauch C 42 / 15 m mit Kuppl. DIN 14811, Leistungsstufe 2, 
Farbe Standard. </t>
  </si>
  <si>
    <t xml:space="preserve">Feuerlöschschlauch D 25 / 15 m mit Kuppl. DIN 14811, Leistungsstufe 2, 
Farbe Standard (schnelle Wasserabgabe).  </t>
  </si>
  <si>
    <t xml:space="preserve">Sprungpolster Vetter SP16. </t>
  </si>
  <si>
    <t>Beleuchtungseinheit, z.B. Weber RESCUE LIGHT MK2 18V 
(M18™ Milwaukee-Akkutechnologie) inkl. Stativ-Aufnahme für 
Zapfen C nach DIN 14640 - oder gleichwertig. 
Lieferung inkl. 
 - 1x 8,0Ah Akku, 
 - 1x 230V Ladegerät
 - 1x Permanentstromversorgung 230V.</t>
  </si>
  <si>
    <t xml:space="preserve">Kettensäge mit Verbrennungsmotor, Schwertlänge etwa 
400 mm, mit Zubehör (Stihl MS261-C). </t>
  </si>
  <si>
    <t xml:space="preserve">10l Stahlkanister für Stromerzeuger mit 
Schnellbetankungsset. </t>
  </si>
  <si>
    <t xml:space="preserve">Eventuelle Abänderungen des Beladeplanvorschlages, sowie der 
Lagerungen für feuerwehrtechnische Zusatzbeladung, durch den 
Auftraggeber sind vom Bieter bereits im Angebot kostenmäßig 
zu berücksichtigen. </t>
  </si>
  <si>
    <t>2.1.01.</t>
  </si>
  <si>
    <t>2.1.02.</t>
  </si>
  <si>
    <t>2.1.03.</t>
  </si>
  <si>
    <t>2.1.04.</t>
  </si>
  <si>
    <t>2.2.</t>
  </si>
  <si>
    <t>2.3.</t>
  </si>
  <si>
    <t>2.3.01.</t>
  </si>
  <si>
    <t>2.3.02.</t>
  </si>
  <si>
    <t>2.3.03.</t>
  </si>
  <si>
    <t>2.3.04.</t>
  </si>
  <si>
    <t>2.3.05.</t>
  </si>
  <si>
    <t>2.3.06.</t>
  </si>
  <si>
    <t>2.3.07.</t>
  </si>
  <si>
    <t>2.3.08.</t>
  </si>
  <si>
    <t>2.4.</t>
  </si>
  <si>
    <t>2.4.01.</t>
  </si>
  <si>
    <t>2.4.02.</t>
  </si>
  <si>
    <t>2.4.04.</t>
  </si>
  <si>
    <t>2.4.05.</t>
  </si>
  <si>
    <t>2.4.06.</t>
  </si>
  <si>
    <t>2.4.07.</t>
  </si>
  <si>
    <t>2.4.08.</t>
  </si>
  <si>
    <t>2.4.09.</t>
  </si>
  <si>
    <t>2.4.10.</t>
  </si>
  <si>
    <t>2.4.11.</t>
  </si>
  <si>
    <t>2.4.12.</t>
  </si>
  <si>
    <t>2.4.13.</t>
  </si>
  <si>
    <t>2.4.14.</t>
  </si>
  <si>
    <t>2.4.15.</t>
  </si>
  <si>
    <t>2.4.17.</t>
  </si>
  <si>
    <t>2.5.</t>
  </si>
  <si>
    <t>2.5.01.</t>
  </si>
  <si>
    <t>2.5.02.</t>
  </si>
  <si>
    <t>2.5.03.</t>
  </si>
  <si>
    <t>2.5.04.</t>
  </si>
  <si>
    <t>2.5.05.</t>
  </si>
  <si>
    <t>2.5.06.</t>
  </si>
  <si>
    <t>2.5.08.</t>
  </si>
  <si>
    <t>2.5.09.</t>
  </si>
  <si>
    <t>2.5.12.</t>
  </si>
  <si>
    <t>2.5.13.</t>
  </si>
  <si>
    <t>2.5.14.</t>
  </si>
  <si>
    <t>2.5.16.</t>
  </si>
  <si>
    <t>2.5.17.</t>
  </si>
  <si>
    <t>2.5.18.</t>
  </si>
  <si>
    <t>2.5.19.</t>
  </si>
  <si>
    <t>2.5.20.</t>
  </si>
  <si>
    <t>2.5.21.</t>
  </si>
  <si>
    <t>2.5.22.</t>
  </si>
  <si>
    <t>2.5.23.</t>
  </si>
  <si>
    <t>2.5.24.</t>
  </si>
  <si>
    <t>2.5.26.</t>
  </si>
  <si>
    <t>2.5.27.</t>
  </si>
  <si>
    <t>2.6.</t>
  </si>
  <si>
    <t>2.6.02.</t>
  </si>
  <si>
    <t>2.6.03.</t>
  </si>
  <si>
    <r>
      <t xml:space="preserve">Gesamtsumme (exkl. MwSt.) 
</t>
    </r>
    <r>
      <rPr>
        <sz val="8"/>
        <rFont val="Arial"/>
        <family val="2"/>
      </rPr>
      <t>(Ist in das Blatt Kostenzusammenstellung zu übertragen)</t>
    </r>
  </si>
  <si>
    <t>Leistungsverzeichnis für ein</t>
  </si>
  <si>
    <t>Bewertungs-
punkte</t>
  </si>
  <si>
    <t>Saugschutzkorb</t>
  </si>
  <si>
    <t>2.2.02.1.</t>
  </si>
  <si>
    <t>A 2.2.02.2.</t>
  </si>
  <si>
    <t>O 1.67.</t>
  </si>
  <si>
    <t xml:space="preserve">Fahrgestell:
- 1 Bedienungsanleitungen (in Papierform), 
- 1 Kundendienstheft, 
- 1 Prüfbuch, </t>
  </si>
  <si>
    <t>Pos. 0  -  Beigestellte Beladung</t>
  </si>
  <si>
    <t>Kostenzusammenstellung</t>
  </si>
  <si>
    <t>Pos.</t>
  </si>
  <si>
    <t>Ausstattung Mannschaftsraum:</t>
  </si>
  <si>
    <t>Feuerwehrtechnischer Aufbau:</t>
  </si>
  <si>
    <t>Pumpenanlage:</t>
  </si>
  <si>
    <t>Wasser- und Schaumtank:</t>
  </si>
  <si>
    <t>2.2.01.1.</t>
  </si>
  <si>
    <t>A 2.2.01.2.</t>
  </si>
  <si>
    <t>A 2.2.01.3.</t>
  </si>
  <si>
    <t>LED Schwanenhalsleseleuchte auf der Beifahrerseite an der A-Säule.</t>
  </si>
  <si>
    <t>Lieferung und Einbau eines Schlüsselkastens zur Unterbringung 
von 20 Schlüsseln, abschließbar.</t>
  </si>
  <si>
    <t xml:space="preserve">Zwischen Fahrer und Beifahrer sind 2 Stück Helmhalterungen 
für Feuerwehrhelme zu installieren.                                                                                       </t>
  </si>
  <si>
    <t>Der feuerwehrtechnische Aufbau, sowie die enthaltenen Ein- 
und Anbauteile müssen zum Zeitpunkt der Auslieferung dem 
neuesten Stand der Technik entsprechen.</t>
  </si>
  <si>
    <t>Dem Angebot ist eine maßstabsgetreue Angebotszeichnung 
auf Basis des Fahrgestells aus Pos. 1 mit allen relevanten 
Abmaßen beizufügen.</t>
  </si>
  <si>
    <t>Fahrgestell:  …….….……….… 2 Jahre</t>
  </si>
  <si>
    <t>Tempomat.</t>
  </si>
  <si>
    <t>Je eine 12V- und 24V-Steckdose im Fahrerhaus (je 15A)</t>
  </si>
  <si>
    <t>Fahrerhausdach mit Entlüftungsklappe.</t>
  </si>
  <si>
    <t>Fahrerhauslagerung verstärkt.</t>
  </si>
  <si>
    <t>AdBlue-Tank mit einem Mindestnutzvolumen von 8l.</t>
  </si>
  <si>
    <t xml:space="preserve">Verbandskasten bzw. Verbandstasche gem. StVO </t>
  </si>
  <si>
    <r>
      <t>Haltegriffe links und rechts an der A- und B-Säule</t>
    </r>
    <r>
      <rPr>
        <sz val="8"/>
        <color indexed="10"/>
        <rFont val="Arial"/>
        <family val="2"/>
      </rPr>
      <t>.</t>
    </r>
  </si>
  <si>
    <t>1.18.1.</t>
  </si>
  <si>
    <t>A 1.18.2.</t>
  </si>
  <si>
    <t>Option:
Eintägiges Fahrsicherheitstrainig für das Fahrpersonal 
von Einsatzfahrzeugen (vorzugsweise an einem 
Samstag) für die Maschinisten der Feuerwehr 
des Auftraggebers (der Preis ist pro Schulungs-
teilnehmer als Netto-Preis auszuweisen).</t>
  </si>
  <si>
    <t>Netto-Preis je Schulungs-
teilnehmer
……….……. €/Teilnehmer</t>
  </si>
  <si>
    <t xml:space="preserve">
Reifenfabrikat / Dimension:
……………………………
……………………………
</t>
  </si>
  <si>
    <t xml:space="preserve">Tragetasche für Rettungstuch. </t>
  </si>
  <si>
    <t xml:space="preserve">Wärmebildkamera Flir K1 mit USB-Ladekabel. </t>
  </si>
  <si>
    <t xml:space="preserve">Feuerwehrmehrzweckbeutel (FB) DIN 14922 (inkl. Trageleine), 
35cm, Ø13,5cm. </t>
  </si>
  <si>
    <t>Rettungsausrüstung für Sicherheitstrupp, z.B. Sicherheitstrupptasche 
Dräger RPS 3500 (Größe 800 mm) oder gleichwertig (Mindestausstat-
tung Rettungshaube Dräger Parat® 5550, Lungenautomat zu Dräger 
Parat® 5550, Druckluftflasche 6-l-Stahlflasche, Mitteldruckschlauch 
mit Y-Stück, Druckminderer mit Warnpfeife).</t>
  </si>
  <si>
    <t xml:space="preserve">Umlaufende, durchgehende Konturbeklebung in silber (reflektierend)
mit ECE-Folie gemäß StVZO (durchgehende Streifen). </t>
  </si>
  <si>
    <t>HLF 20 - Feuerwehr Calau</t>
  </si>
  <si>
    <t xml:space="preserve">Fahrerhausfarbe: FEUERROT RAL 3000, 
Rahmen: SCHWARZ/GRAU. </t>
  </si>
  <si>
    <t>Kotflügel, Einstiege und Stoßfänger 
REINWEISS RAL 9010.</t>
  </si>
  <si>
    <t xml:space="preserve">Zuschaltbarer Allradantrieb und separat schaltbare 
Geländeuntersetzung mit Differentialsperre in der Vorder-
und Hinterachse.
Bereifungen:
Vorderachse: 2x 385/55 R 22,5 Winterprofil als 
                        Traktionsprofil
Hinterachse:  4x 275/70 R 22,5 Winterprofil als 
                        Traktionsprofil
(Unter Bemerkungen bitte Reifenfabrikat und 
Reifenprofil angeben!)
Vorder- und Hinterachse mit folgenden
Technische Mindestachslasten: 
VA 6.300kg und HA 10.000 kg </t>
  </si>
  <si>
    <t>Hinterachse luftgefedert mit Stabilisatoren und 
Stoßdämpfern für hohen Ladungsschwerpunkt.</t>
  </si>
  <si>
    <t>Alternativ: 
Hinterachse blattgefedert mit Stabilisatoren und 
Stoßdämpfern für hohen Ladungsschwerpunkt.</t>
  </si>
  <si>
    <t>Vorder- und Hinterachse als Außenplanetenachse für 
mehr Bodenfreiheit.</t>
  </si>
  <si>
    <t>Klimaanlage (FCKW-frei) als Klimaautomatik.</t>
  </si>
  <si>
    <t>Nebenabtrieb mit Flansch zum Antrieb der Feuerlösch-
kreiselpumpe.</t>
  </si>
  <si>
    <t>Scheibenbremsen an Vorder- und Hinterachse.</t>
  </si>
  <si>
    <t>Spezielle Geländesoftware für das ABS, Aktivierung über einen 
Schalter in der Fahrerkabine.</t>
  </si>
  <si>
    <t>Je 1 Paar Schäkel am Rahmen vorn und hinten.</t>
  </si>
  <si>
    <r>
      <t xml:space="preserve">Gibt es für einzelne Positionen zusätzlich Alternativpositionen, dann ist nur </t>
    </r>
    <r>
      <rPr>
        <b/>
        <sz val="10"/>
        <color indexed="11"/>
        <rFont val="Arial"/>
        <family val="2"/>
      </rPr>
      <t>eine</t>
    </r>
    <r>
      <rPr>
        <b/>
        <sz val="8"/>
        <rFont val="Arial"/>
        <family val="2"/>
      </rPr>
      <t xml:space="preserve"> der Position auszupreisen bzw. </t>
    </r>
  </si>
  <si>
    <t xml:space="preserve">Tauchmotorpumpe mit B-Abgang (Mindestkorndurchlass 35mm, 
inkl. Flachabsaugfunktion), z. B. Mast TP 4/1, oder gleichwertig. </t>
  </si>
  <si>
    <t>Rettungsgerät</t>
  </si>
  <si>
    <t xml:space="preserve">Stromerzeuger, mind. 9kVA (gekapselte Ausführung) inkl. 
Möglichkeit zur Gebäudeeinspeisung und DIN-Ladesteck-
dose, z.B. Endress ESE957 Silent oder gleichwertig. </t>
  </si>
  <si>
    <t>Akku-Lüfter, z. B. Alpina V20-BL-SP, oder gleichwertig, 
passend zum M18™-Akkusystem.</t>
  </si>
  <si>
    <t>CAN-Bus Schnittstelle(n) für den Aufbauhersteller, 
z.B. PSM- / FSM- / EKM- / KSM-Modul … oder gleichwertig.</t>
  </si>
  <si>
    <t>Auspuffanlage mit Endrohr für Abgasschlauch, Abgang 
linke Fahrzeugseite.</t>
  </si>
  <si>
    <t>Feuerwehr-Anhängerkupplung TK226 oder gleichwertig, 
Anhängelast 1.500kg ungebremst / 2.000 kg gebremst,
zulässige Stützlast mind. 80 kg.</t>
  </si>
  <si>
    <t>2 Unterlegkeile</t>
  </si>
  <si>
    <t>2 Warndreiecke</t>
  </si>
  <si>
    <t>Batteriekabel verlängert.</t>
  </si>
  <si>
    <t>Entfall des Fahrtenschreibers.</t>
  </si>
  <si>
    <t>Getriebeprogrammierung Pump and Roll.</t>
  </si>
  <si>
    <t>Ablieferinspektion nach DIN/EN.</t>
  </si>
  <si>
    <t>Allgemein</t>
  </si>
  <si>
    <t>Ablagefach über der Frontscheibe</t>
  </si>
  <si>
    <t>Entfernung zum nächstgelegenen Service-
stützpunkt des Fahrgestellherstellers in km 
unter "Bemerkungen" eintragen:</t>
  </si>
  <si>
    <t>Radio (DAB plus) inkl. Lautsprecher, Antenne, 
USB-Anschluss und BT-Freisprecheinrichtung.</t>
  </si>
  <si>
    <t>Antriebsstrang :……………..... 2 Jahre</t>
  </si>
  <si>
    <t>Pos. 1  -  Fahrgestell</t>
  </si>
  <si>
    <t>Gesamtsumme (exkl. MwSt.) Fahrgestell</t>
  </si>
  <si>
    <t>Maximalpunktzahl:</t>
  </si>
  <si>
    <t>1.23.1.</t>
  </si>
  <si>
    <t>1.01.</t>
  </si>
  <si>
    <t>1.02.</t>
  </si>
  <si>
    <t>1.03.</t>
  </si>
  <si>
    <t>1.04.</t>
  </si>
  <si>
    <t>1.05.</t>
  </si>
  <si>
    <t>1.06.</t>
  </si>
  <si>
    <t>1.07.</t>
  </si>
  <si>
    <t>1.08.</t>
  </si>
  <si>
    <t>1.09.1.</t>
  </si>
  <si>
    <t>A 1.09.2.</t>
  </si>
  <si>
    <t>1.10.</t>
  </si>
  <si>
    <t xml:space="preserve">Eine Gewichtsbilanz für den feuerwehrtechnischen Auf-
bau ist zu erstellen. Sie ist in einer separaten Tabelle 
detailliert beizulegen. </t>
  </si>
  <si>
    <t>Elektrik</t>
  </si>
  <si>
    <t xml:space="preserve">Das beigefügte Leistungsverzeichnis ist vollständig auszufüllen. Dem Angebot sind 
die geforderten technischen Beschreibungen mit Maßen, Gewichten und Leistungen 
sowie Zeichnungen / vorläufigem Beladeplan usw. beizufügen. Für die angebotenen 
Produkte ist die Gleichwertigkeit mit denen im LV geforderten ebenfalls mit dem An-
gebot, ggf. auf gesonderter Anlage, unter Angabe der entsprechenden Positions-
nummer, nachzuweisen. Ergonomie, Handling, Haptik und intuitive Bedienung ste-
hen neben den technischen Parametern bei der Bewertung ebenso im Fokus. Eine 
Bewertung dieser Nachweise behält sich der Auftraggeber ausdrücklich vor. Ange-
bote ohne vollständig ausgefülltes Leistungsverzeichnis und ohne die benötigten 
Unterlagen wie Zeichnungen, Pläne und Nachweise sind unvollständig und werden 
von der Vergabe ausgeschlossen. 
</t>
  </si>
  <si>
    <t xml:space="preserve">Die zulässige Gesamtmasse nach DIN darf nicht überschritten werden. Entsprechend 
dem Gesamtgewicht aus den Positionen 1 bis 3 und dem Gewicht der beigestellten 
Beladung wird das tatsächliche Gesamtgewicht gebildet. Angebote ohne Gewichtsauf-
stellung können nicht gewertet werden. Die verbleibende Gewichtsreserve zum zuläs-
sigen Gesamtgewicht ist auszuweisen. 
</t>
  </si>
  <si>
    <t>Radstand: 4.200 ±100 mm, bzw. nach Bedarf / Lastver-
teilung / Gewichtsbilanz.</t>
  </si>
  <si>
    <t>Vorderachse parabelgefedert in verstärke Ausführung.</t>
  </si>
  <si>
    <t>Alternativ:
ABS in schwerem Gelände abschaltbar, Deaktivierung 
über einen Schalter im Armaturenbrett.</t>
  </si>
  <si>
    <t>Frontspiegel rechts vorn mechan. verstellbar.</t>
  </si>
  <si>
    <t>Fahrersitz luftgefedert, Beifahrersitz statisch verstellbar.</t>
  </si>
  <si>
    <t xml:space="preserve">Die Fahrzeugbatterien sind entnahmefreundlich unter 
der Mannschaftskabine in einer ausziehbaren Box zu 
lagern. Eine automatische Spannungsüberwachung der 
Fahrzeugbatterien inkl. Deaktivierung von Beleuchtung  
und Ladegeräten bei Unterspannung ist zwingend vor-
zusehen. </t>
  </si>
  <si>
    <t xml:space="preserve">Die Mannschaftsraumtüren sind mit Schiebefenstern auszustatten.
Der Mannschaftsraumeinstieg ist beidseitig mit ergonomisch ange-
bachten und beim Öffnen der Mannschaftsraumtüren selbsttätig aus-
klappenden Aufstiegsstufen auszurüsten. Die untersten Trittstufen 
müssen dabei auf dem gleichen Niveau wie die aufgeklappten Auf-
stiegsklappen der Geräteraumtiefzüge von G1 und G2 angebracht 
sein. Zum sicheren Ausstieg der Einsatzkräfte am Einsatzort ist in 
beiden Mannschaftsraumtüren im unteren Bereich jeweils ein zu-
sätzliches, fest mit der Tür verbautes Fenster vorzusehen. </t>
  </si>
  <si>
    <t>Lieferung und Einbau eines Funkhauptschalters zum Abschalten
der kompletten Funkanlage, mit separater Absicherung.
Der Montageort ist mit dem Auftraggeber abzustimmen.</t>
  </si>
  <si>
    <t>Im Fahrerhaus sind 2 unabhängige Bediendisplays zu installieren.
Das erste Bediendisplay im Fahrerbereich auf dem Armaturenbrett 
installierte steuert alle Funktionen der Sondersignalanlage.
Das zweite, zwischen Fahrer und Beifahrer drehbar gelagerte Be-
diendisplay steuert alle anderen, aufbauseitigen Funktionen (z. B. 
Heckabsicherung, Umfeldbeleuchtung ...). Auf dessen Display 
werden auch alle Kontrollfunktionen angezeigt (z. B. Lichtmast aus-
gefahren, Geräteräume offen, Füllstand Löschwassertank, ...).
Die Funktion eines Einsatzstellentaster mit diversen Funktionen
nach Vorgaben des Auftraggebers muss ins Bedienfeld eines der 
Bediendisplays mit integriert sein. 
Folgende Funktionen sind zu realisieren:
- Frontblitzer "AUS",
- Martinhorn "AUS"
- Umfeldbeleuchtung "AN",
- Heckwarneinrichtung "AN",
- Warnblinkanlage "AN".</t>
  </si>
  <si>
    <t>Am Fahrerhaus sind folgende Sondersignaleinrichtungen zu 
installieren: 
 - LED-Blaulicht-Blitzanlage auf dem Fahrerhausdach (ger- 
      teilte Ausführung), 
 - 2 LED-Frontblitzer (Blaulicht) an den Fahrzeugfront und 
 - 2 LED-Arbeitsscheinwerfer zur Ergänzung der Umfeldbe-
      Leuchtung an den Fahrzeugfront im Dachbereich.</t>
  </si>
  <si>
    <t xml:space="preserve">Alle Auftrittklappen an den Gerätetiefräumen, die Kotflügelauftritte 
an der Hinterachse und die untersten Trittstufen der Mannschafts-
raumeinstiege sind um Unfälle zu vermeiden in einer Höhe anzu-
ordnen. Sie bilden gemeinsam rechts und links am Fahrzeug eine 
durchgehende Plattform zur sicheren Entnahme der im oberen Be-
reich der Geräteräume gelagerten Ausrüstungen. Sie sind alle seit-
lich mit gelben LED-Blinkleuchten auszustatten. Sie schalten 
sich automatisch beim Öffnen ein. Die Trittflächen der Aufstiegs-
klappen und der Mannschaftsraumeinstiege sind mit langlebi-
gem, rutschfestem Aluminiumriffelblech (mindestens Rutsch-
hemmklasse R12) auszustatten. </t>
  </si>
  <si>
    <t>Alle Lamellenrollladen sind abschließbar (gleichschließend) auszuführen.</t>
  </si>
  <si>
    <t xml:space="preserve">Das Aufbaudach ist begehbar in Aluminium-Sandwichbauweise 
auszuführen und mit einer industriellen Beschichtung (Mindest-
rutschhemmklasse R13) zu versehen. </t>
  </si>
  <si>
    <t>Ein Pneumatik-Lichtmast ist im vorderen Teil des Aufbaus zu platzieren. 
Die 4 LED-Scheinwerfer (2x Nahfeld und 2x Weitfeld) sind gemeinsam 
neigbar. Die Gesamtlichtstrom beträgt mindestens 16.000 lm. Die Strom-
versorgung erfolgt über das 24V-Bordnetz des Basisfahrzeuges. Eine 
optische Warneinrichtung für ausgefahrenen Lichtmast ist in der Fahrer-
kabine und am Pumpenbedienstand vorzusehen. Beim Lösen der Hand-
bremse ertönt bei ausgefahrenem Lichtmast zusätzlich zur optischen 
Warneinrichtung ein Warnton als Dauerton.</t>
  </si>
  <si>
    <t>In G1 ist der Rettungssatz und in G2 der Stromerzeuger jeweils auf 
einem Drehfach zu lagern.</t>
  </si>
  <si>
    <t xml:space="preserve">Im Heck sind oben und unten LED-Leuchten als Fahrgestell-Heck-
leuchten, in die Kunsttstoff-Heckverkleidung formschön zu integrieren.                                                                                  </t>
  </si>
  <si>
    <t>Atemschutzüberwachungssystem mit Zubehör, z.B. Dräger Regis 300  
oder gleichwertig.</t>
  </si>
  <si>
    <t xml:space="preserve">Schiebleiter, z. B. MUNK RETTUNGSTECHNIK, DIN EN 1147 Bbl. 1. </t>
  </si>
  <si>
    <t xml:space="preserve">Verkehrsleitkegel Morion TL 750 mm hoch retroreflektierend, Ausführung 
gemäß TL-Leitkegel sowie § 43 StVO, BAST-geprüft. Maße Fuß ca. 
440x440mm, Kegel aus witterungsbeständigem Weich-PVC DIN 13422. </t>
  </si>
  <si>
    <t xml:space="preserve">Verkehrshaspel (Breite  967 mm), z. B. Barth (oder gleichwertig) 
mit Lagerung von: 
- 8x Verkehrsleitkegel 750 mm hoch, 
- 4x Verkehrswarngerät mit beidseitigem Lichtaustritt inkl. 
       24V Verkehrsladern (inkl. geeigneter Stromversorgung
       der Ladegeräte), 
- 1x Faltsignal ca. 900 mm hoch. </t>
  </si>
  <si>
    <t>Der vorgeschriebne Reifenluftdruck muss dauerhaft lesbar am
Fahrzeug angebracht sein.</t>
  </si>
  <si>
    <t xml:space="preserve">Die maximale Wasserdurchfahrtstiefe muss dauerhaft lesbar am 
Fahrzeug angebracht sein. </t>
  </si>
  <si>
    <r>
      <t xml:space="preserve">Beklebung des Fahrzeuges nach Designentwurf durch den Auf-
tragnehmer (es sind mind. 3 Entwürfe einzureichen), 
- in weiß/silber/anthrazit/schwarz reflektierend, 
- Name der Feuerwehr in weiß/silber reflektierend, auf den 
  Fahrerhaustüren, 
- Klebewappen der Feuerwehr (Stadtwappen von Calau) an den 
  Türen (Fahrer- und Beifahrer) anzubringen. Diese werden vom 
  Auftraggeber beigestellt, 
- Beschriftung "FEUERWEHR" oberhalb des Kühlergrills in 
   reflektierend in weiß, 
- Kfz.-Kennzeichen " </t>
    </r>
    <r>
      <rPr>
        <b/>
        <sz val="10"/>
        <rFont val="Arial"/>
        <family val="2"/>
      </rPr>
      <t>CA-HL 112</t>
    </r>
    <r>
      <rPr>
        <sz val="8"/>
        <rFont val="Arial"/>
        <family val="2"/>
      </rPr>
      <t xml:space="preserve"> " auf dem Dach gem. 
  DIN 14035:2022-11, 
- Funkrufname auf der Sonneblende/Frontscheibe (Klebefolie weiß). </t>
    </r>
  </si>
  <si>
    <r>
      <t xml:space="preserve">Korrosionsbeständiger Aufbau komplett mit Strangpress-Alumini-
um Paneelen (mit mind. 20 </t>
    </r>
    <r>
      <rPr>
        <sz val="8"/>
        <rFont val="Arial"/>
        <family val="2"/>
      </rPr>
      <t>µm Eloxal-Beschichtung) aufzubauen. 
Der selbsttragende Aufbau ist komplett geschraubt und ohne Ra-
ster auch nachträglich noch stufenlos (sowohl horizontal als auch 
vertikal) veränderbar/verstellbar. Der so nach einem Ringankerprin-
zip ausgeführte Aufbau ist auch ohne zusätzliche Innenverstre-
bungen extrem stabil. Der Aufbau ist in 7 Geräteräume aufzuteilen. 
Detaillierte Zeichnungen sowie eine genaue Beschreibung 
sind dem Angebot beizufügen.</t>
    </r>
  </si>
  <si>
    <t xml:space="preserve">Für eine hohe Einsatzsicherheit sollte vorzugsweise eine auto-
matische, einstufige Feuerlöschkreiselpumpe FPN 10-2000 ein-
gesetzt werden. Die Pumpe ist im Fahrzeugheck in günstiger Be-
dienungshöhe einzubauen. Die komplette Bedienung (Drehzahlver-
stellung, Pumpen Start/Stopp sowie Motor Start/Stopp hat am Pum-
penbedienstand bedienerfreundlich über ein übersichtlich gestalte-
tes Pumpenbedienfeld zu erfolgen. Die Zuschaltung des Nebenab-
triebes für die Feuerlöschkreiselpumpe muss auch im Fahrerhaus 
möglich sein. Notaustaster am Pumpenbedienstand (Abschalten 
des Fahrzeugmotors und ausrücken des Nebanantriebes, jedoch 
keine abschaltung der Beleuchtung!) Die Umstellung von Saug- 
auf Tankbetrieb soll mechanisch, ohne Unterbrechung der Was-
serförderung erfolgen. Die Entlüftungseinrichtung muss manuell 
und automatisch zu- und abschaltbar sein. Der max. Fülldruck 
des Wassertanks ist am Pumpenbedienstand auf einem Schild </t>
  </si>
  <si>
    <t>In G6 sind auf einer herausnehmbaren Edelstahlwanne in Buchten 
gelegte 2 D-Schläuche mit angekuppeltem D-Hohlstrahlrohr als Ein-
richtung zur schnelle Wasserabgabe zu lagern.</t>
  </si>
  <si>
    <t xml:space="preserve">Miniwickler für Aufstiegsleiter mit Handkurbel, Spanngurt und 
einstellbarer Schlauchführungsrolle für Schläuche bis 75mm, 
z.B. Barth oder gleichwertig. </t>
  </si>
  <si>
    <t>Hinweis: 
Bei den Feuerwehren im Gemeindeverbund ist ausschliesslich AWG-Technik 
im Bereich der wasserführenden Armaturen im Einsatz. Um eine Austausch-
barkeit zu gewährleisten ist deshalb für diesen Bereich ausschließlich AWG-
Technik anzubieten! Bei den Feuerwehren im Gemeindeverbund ist M18 Akku-
Rettungstechnik der Fa. WEBER im Einsatz. Um eine Austauschbarkeit zu 
gewährleisten und die bereits vorhandene Technik uneingeschränkt nutzen 
zu können ist deshalb ausschließlich Technik mit der M18-Akkutechnologie 
anzubieten!</t>
  </si>
  <si>
    <t>Bezeichnung</t>
  </si>
  <si>
    <t>Ende der Ausführungen.</t>
  </si>
  <si>
    <t>Nettopreis - Fahrgestell:</t>
  </si>
  <si>
    <t>Nettopreis - Aufbau:</t>
  </si>
  <si>
    <t>Nettopreis - Beladung:</t>
  </si>
  <si>
    <t>Gesamt-Nettopreis:</t>
  </si>
  <si>
    <t>19% MWSt.</t>
  </si>
  <si>
    <t>Gesamt-Bruttopreis</t>
  </si>
  <si>
    <t>Nettopreis
 [€]</t>
  </si>
  <si>
    <t>Bemerkungen</t>
  </si>
  <si>
    <t>Kabine</t>
  </si>
  <si>
    <t xml:space="preserve"> €</t>
  </si>
  <si>
    <t>Schutzkleidung und Schutzgerät</t>
  </si>
  <si>
    <t>Löschgerät</t>
  </si>
  <si>
    <t>Die Bewertung durch die Bewertungskommission erfolgt aufgrund der von den Bietern zu 
Anschauungszwecken vorgeführten vergleichbaren Objekte bzw. anhand der technischen 
Angebotsunterlagen. Das Angebot des Bestbieters ist das mit der höchsten Punktzahl.</t>
  </si>
  <si>
    <t>Akku-Säbelsäge, passend zum M18™-Akkusystem.</t>
  </si>
  <si>
    <t xml:space="preserve">Ex-geschütztes, Motorola Handfunkgeräte-Set MTP8500ex 
(inkl. Bedienteil) und Ladeschale. </t>
  </si>
  <si>
    <t xml:space="preserve">Die Aufbausicherungen müssen getrennt von den Fahrgestellsiche-
rungen separat an einer gut zugänglichen Stelle angebracht werden 
(inkl. Beschriftung der einzelnen Sicherungen). Ausführung als 
Sicherungsautomaten. </t>
  </si>
  <si>
    <t xml:space="preserve">Alternativ:
Die Aufbausicherungen müssen getrennt von den Fahrgestellsiche-
rungen separat an einer gut zugänglichen Stelle angebracht werden 
(inkl. Beschriftung der einzelnen Sicherungen). Ausführung als klas-
sische Schmelzsicherungen. </t>
  </si>
  <si>
    <t>2.8.05.</t>
  </si>
  <si>
    <t xml:space="preserve">Installation von 2 Stück 230 V Steckdosen in G1, verbunden mit dem 
Stromerzeuger in G2. </t>
  </si>
  <si>
    <t>Warnweste EN ISO 20471 10.2013 leuchtorange RAL 2005 mit der 
Aufschrift „FEUERWEHR“.</t>
  </si>
  <si>
    <t>Alle Lagerungen (Fächer, Kästen, …) sind dauerhaft lesbar in 
Klartext zu beschriften.</t>
  </si>
  <si>
    <t xml:space="preserve">Mannloch am Wassertank, Durchmesser mind. 450 mm (erreichbar 
über das Aufbaudach). </t>
  </si>
  <si>
    <t>Ausfüllhinweis:</t>
  </si>
  <si>
    <t>Im Feld "Bemerkungen" sind die angebotenen Lieferungen / Leistungen zweifelsfrei zu beschreiben bzw. die Bieterangaben einzutra-</t>
  </si>
  <si>
    <t xml:space="preserve">gen. Im Feld "Bewertungspunkte" bedeutet M=Mindestanforderung/Mindestangabe. </t>
  </si>
  <si>
    <t>Optionale Positionen sind zusätzlich anzubieten bzw. zu bepreisen.</t>
  </si>
  <si>
    <t>Eine elektrische Wasserstandsanzeige digital ist am Pumpen-
bedienstand bzw. im Bedienfeld der Pumpe vorzusehen. Die ge-
samte Verrohrung im Fahrzeug (einschließlich Absperrorganen
(Kugelhähne ...) ist korrosionsfest auszuführen. Es ist ein freier 
Einlauf in den Tank vorzusehen. Eine detaillierte Einbauzeichnung
sowie eine genaue Beschreibung der Wasserführenden Rohrlei-
tungen, Baugruppen und Armaturen sind dem Angebot beizufügen. 
Die Tankentleerung ist am Heck gut zugänglich herauszuführen 
(inkl. Absperrorgan).</t>
  </si>
  <si>
    <t>2.7.01.1.</t>
  </si>
  <si>
    <t>Alternativ: 
Pumpenanlage wie unter Pos. 2.7.01.1. beschrieben, jedoch ausge-
führt als 2-stufige Pumpe.</t>
  </si>
  <si>
    <t>Fahrzeug Heckbeleuchtung (inkl. Kennzeichenbeleuchtung) gemäß 
StVZO ist in LED-Technik auszuführen.</t>
  </si>
  <si>
    <t>Alternativ: 
Mannschaftsraummodul an das Original-Fahrerhaus 
angedockt (mit ankippend).</t>
  </si>
  <si>
    <t>Alternativ: 
Mannschaftsraummodul in den Aufbau integriert.</t>
  </si>
  <si>
    <t>2.2.04.</t>
  </si>
  <si>
    <t>2.3.09.</t>
  </si>
  <si>
    <t>2.3.10.</t>
  </si>
  <si>
    <t>Die SE-Teile müssen so angebracht werden, dass diese ohne
großen Aufwand austauschbar sind. Die Standorte sind mit dem
AG abzustimmen.</t>
  </si>
  <si>
    <t>Lieferung und betriebsbereiter Einbau mindestens eines separaten, 
regelbaren Funklautsprechers in Fahrer- und Mannschaftsraum. Die 
Hörbarkeit der Ansagen ist stets von allen Sitzpositionen aus zu 
gewährleisten.</t>
  </si>
  <si>
    <t xml:space="preserve">Fußtaster für die Bedienung der Martin®Horn-Sondersignalanlage. </t>
  </si>
  <si>
    <t xml:space="preserve">Zusätzliche 12 V Steckdose zwischen Fahrer- und Beifahrersitz 
nach Vorgabe des AG (Lieferung auch fahrgestellseitig möglich). </t>
  </si>
  <si>
    <t>2.3.11.</t>
  </si>
  <si>
    <t>2.3.12.</t>
  </si>
  <si>
    <t>2.3.13.</t>
  </si>
  <si>
    <t>2.3.14.</t>
  </si>
  <si>
    <t>2.3.15.</t>
  </si>
  <si>
    <t>2.3.16.</t>
  </si>
  <si>
    <t>Eine akustische Druckluftwarnanlage (z.B. Martin®Horn-Anlage 
oder gleichwertig) ist auf dem Fahrerhausdach zu installieren.</t>
  </si>
  <si>
    <t>2.3.17.</t>
  </si>
  <si>
    <t>2.7.</t>
  </si>
  <si>
    <t>2.7.02.</t>
  </si>
  <si>
    <t>2.8.</t>
  </si>
  <si>
    <t>2.8.01.</t>
  </si>
  <si>
    <t>2.9.</t>
  </si>
  <si>
    <t>0.1.</t>
  </si>
  <si>
    <t>0.1.01.</t>
  </si>
  <si>
    <t>0.1.02.</t>
  </si>
  <si>
    <t>0.1.03.</t>
  </si>
  <si>
    <t>0.1.04.</t>
  </si>
  <si>
    <t>0.1.05.</t>
  </si>
  <si>
    <t>3.3.15.</t>
  </si>
  <si>
    <t>3.3.16.</t>
  </si>
  <si>
    <t>3.3.17.</t>
  </si>
  <si>
    <t>3.3.18.</t>
  </si>
  <si>
    <t>3.3.19.</t>
  </si>
  <si>
    <t>3.3.20.</t>
  </si>
  <si>
    <t>3.3.21.</t>
  </si>
  <si>
    <t>3.3.22.</t>
  </si>
  <si>
    <t>3.3.23.</t>
  </si>
  <si>
    <t>3.3.24.</t>
  </si>
  <si>
    <t>3.3.25.</t>
  </si>
  <si>
    <t xml:space="preserve">Überflurhydrantenschlüssel B, KW  DIN 3223:2012-11 </t>
  </si>
  <si>
    <t xml:space="preserve">Unterflurhydratenschlüssel C, KW 1150 mm  DIN 3223 </t>
  </si>
  <si>
    <t>3.4.01.</t>
  </si>
  <si>
    <t>3.4.</t>
  </si>
  <si>
    <t>3.4.02.</t>
  </si>
  <si>
    <t>3.4.03.</t>
  </si>
  <si>
    <t>3.4.04.</t>
  </si>
  <si>
    <t>3.4.05.</t>
  </si>
  <si>
    <t xml:space="preserve">Der Auftragnehmer verpflichtet sich zur Mängelbeseitigung während des Garantiean-
spruches das Fahrzeug vom Standort des Fahrzeuges abzuholen und in einem mängel-
freien Zustand wieder anzuliefern. Die Mängelabstellung hat zeitnah, jedoch spätestens 
innerhalb eines Monats nach Anzeige zu erfolgen. 
</t>
  </si>
  <si>
    <t xml:space="preserve">Im Angebot ist eine detaillierte Einweisung des Bedienerpersonals der Feuerwehr des 
Auftraggebers zu berücksichtigen. Aus den Angebotsunterlagen muss Dauer und Inhalt 
der Einweisung eindeutig hervorgehen. Schulungsunterlagen / Explosionszeichnungen / 
Schautafeln der verbauten Feuerlöschkreiselpumpe,  Entlüftungsanlage, des Lichtmastes 
usw. müssen kostenlos zur Verfügung gestellt werden. 
</t>
  </si>
  <si>
    <t xml:space="preserve">Ein 24-stündiger Wartungs- und Reparaturservice für den Aufbau, die Feuerlösch-
pumpe und die gelagerten Aggregate ist während der Garantiezeit zu gewährleisten. 
</t>
  </si>
  <si>
    <t xml:space="preserve">Die Liefermöglichkeit von Ersatzteilen über einen Zeitraum von 20 Jahren ab Auslie-
ferung muss gewährleistet werden. 
</t>
  </si>
  <si>
    <t xml:space="preserve">Ein abschlussfertiger Wartungsvertrag über die regelmäßig zu wartenden Baugruppen 
des Aufbaus und der gelieferten Beladung vor Ort über einen Zeitraum von 5 Jahren ist 
vom Bieter dem Angebot beizufügen (Option). 
</t>
  </si>
  <si>
    <t xml:space="preserve">Vom Bieter ist auf Anforderung des Auftraggebers kostenlos ein vergleichbares Fahrzeug 
im Rahmen einer Vorführung bei der Feuerwehr vor Ort zu präsentieren. 
</t>
  </si>
  <si>
    <t xml:space="preserve">Der Auftraggeber behält sich vor, einzelne Positionen aus dem Angebot zu streichen. Die 
restlichen Einzelpreispositionen bleiben in diesem Fall unverändert. 
</t>
  </si>
  <si>
    <t xml:space="preserve">Vor der Gebrauchsabnahme müssen alle Abnahmen und Gutachten (Vollgutachten nach 
StVZO, Landesabnahme …) durch den Auftragnehmer erbracht / beigebracht worden sein. 
Die Protokolle sind dem Auftraggeber bei der Gebrauchsabnahme zu übergeben. Die darin 
festgestellten Mängel müssen beseitigt sein. 
</t>
  </si>
  <si>
    <t xml:space="preserve">Die abschließende Gebrauchsabnahme kann zudem nur dann stattfinden, wenn auch alle 
erforderlichen Unterlagen sowie die gesamten Dokumentationen vorhanden sind. Dies gilt 
für die gesamte durch die Auftragnehmer gelieferte Technik. Ein Wiegeprotokoll vom An-
liefergewicht des Fahrgestells und vom voll ausgerüsteten Gesamtfahrzeug ist der Doku-
mentation beizufügen. 
</t>
  </si>
  <si>
    <t xml:space="preserve">Sofern die Schulungen durchgeführt bzw. eingeleitet sind und das Fahrzeug mängelfrei 
abgenommen wurde, wird durch den Auftragnehmer die Schlussrechnung gestellt. Wur-
den Bürgschaftsurkunden übergeben, so gibt diese der Auftraggeber spätestens 2 Wo-
chen nach der mängelfreien Abnahme des Fahrzeuges zu seiner Entlastung an den 
Auftragnehmer zurück. 
</t>
  </si>
  <si>
    <r>
      <t xml:space="preserve">Gibt es für einzelne Positionen zusätzlich Alternativpositionen, dann ist nur </t>
    </r>
    <r>
      <rPr>
        <b/>
        <sz val="10"/>
        <color indexed="11"/>
        <rFont val="Arial"/>
        <family val="2"/>
      </rPr>
      <t>eine</t>
    </r>
    <r>
      <rPr>
        <b/>
        <sz val="8"/>
        <rFont val="Arial"/>
        <family val="2"/>
      </rPr>
      <t xml:space="preserve"> der Position auszupreisen bzw. anzubieten.</t>
    </r>
  </si>
  <si>
    <t>2.9.1.</t>
  </si>
  <si>
    <t>2.10.03.</t>
  </si>
  <si>
    <t>2.10.04.</t>
  </si>
  <si>
    <t>2.10.05.</t>
  </si>
  <si>
    <t>2.10.06.</t>
  </si>
  <si>
    <t>2.10.07.</t>
  </si>
  <si>
    <t>2.10.08.</t>
  </si>
  <si>
    <t>2.11.</t>
  </si>
  <si>
    <t>2.11.01.</t>
  </si>
  <si>
    <t>2.11.02.</t>
  </si>
  <si>
    <t>2.11.3.</t>
  </si>
  <si>
    <t>2.9.1.01.</t>
  </si>
  <si>
    <t>2.9.1.02.</t>
  </si>
  <si>
    <t>2.9.1.03.</t>
  </si>
  <si>
    <t>2.9.1.04.</t>
  </si>
  <si>
    <t>2.9.1.05.</t>
  </si>
  <si>
    <t>2.9.1.06.</t>
  </si>
  <si>
    <t>2.9.1.07.</t>
  </si>
  <si>
    <t>2.9.1.08.</t>
  </si>
  <si>
    <t>2.9.1.09.</t>
  </si>
  <si>
    <t>2.9.1.10.</t>
  </si>
  <si>
    <t>2.9.1.11.</t>
  </si>
  <si>
    <t>2.9.1.12.</t>
  </si>
  <si>
    <t>2.9.1.13.</t>
  </si>
  <si>
    <t>2.9.2.</t>
  </si>
  <si>
    <t>2.9.2.01.</t>
  </si>
  <si>
    <t>2.0.2.02.</t>
  </si>
  <si>
    <t>2.9.2.03.</t>
  </si>
  <si>
    <t>2.9.2.04.</t>
  </si>
  <si>
    <t>2.9.2.05.</t>
  </si>
  <si>
    <t>2.9.2.06.</t>
  </si>
  <si>
    <t>2.9.3.</t>
  </si>
  <si>
    <t>2.9.3.01.</t>
  </si>
  <si>
    <t>2.9.3.02.</t>
  </si>
  <si>
    <t>2.9.3.03.</t>
  </si>
  <si>
    <t>2.9.3.04.</t>
  </si>
  <si>
    <t>2.9.3.05.</t>
  </si>
  <si>
    <r>
      <t xml:space="preserve">Mindestmaße:
- Türbreite der Mannschaftsraumtüren:   780 mm </t>
    </r>
    <r>
      <rPr>
        <sz val="8"/>
        <rFont val="Arial"/>
      </rPr>
      <t>±</t>
    </r>
    <r>
      <rPr>
        <sz val="8"/>
        <rFont val="Arial"/>
        <family val="2"/>
      </rPr>
      <t xml:space="preserve"> 30 mm</t>
    </r>
    <r>
      <rPr>
        <sz val="8"/>
        <rFont val="Arial"/>
        <family val="2"/>
      </rPr>
      <t xml:space="preserve">
- Türköhe der Mannschaftsraumtüren: 1.730 mm ± 30 mm
- Innenhöhe der Mannschaftskabine:   1.700 mm ± 30 mm
- Innenlänge der Mannschaftskabine:  1.830 mm ± 30 mm</t>
    </r>
  </si>
  <si>
    <t>Um keine zusätzlichen Spannungen durch starke Verschrän-
kungen bei Einsätzen in schwerem Gelände auf den Aufbau 
zu übertragen, ist eine getrennte Montage von Fahrerhaus, 
Mannschaftraumsmodul und dem Geräteraum (Aufbau) zu 
realisieren. Der Mannschaftsraum muss hinter dem Fahrer-
haus schwingungstechnisch vom Original-Fahrerhaus und 
dem Aufbau entkoppelt montiert sein. Für Servicezwecke 
sollten keine aufwendige Montage-/Demontagearbeiten not-
wendig sein (z.B. Lösen von Schraubverbindungen). Es sind 
nur werkzeuglose Schnellverschlussverbindungen zulässig. 
Detaillierte Zeichnungen sowie eine genaue Beschreibung 
sind dem Angebot beizufügen. Die Kabine ist für 7 Einsatz-
kräfte auszulegen und muss der ECE R29 entsprechen.</t>
  </si>
  <si>
    <t xml:space="preserve">In den Einstiegsbreichen sind gelb markierte vertikale Sicherheits-
griffstangen anzubringen. An den Türen selbst ist unterhalb des 
Fensters je eine diagonale, gelbe Griffstange zum einfachen, auch 
mit Schutzausrüstung/Schutzhandschuhen zum sicheren Schließen 
der Mannschaftsraumtüren vorzusehen. Im Dachbereich sind quer 
zur Fahrtrichtung 2 durchgehende Sicherheitsgriffstangen anzubrin-
gen. Auf Grund von langfristig möglichst geringen Wartungskosten 
sind in die verbauten Sicherheitsgriffstangen keinerlei Leuchtmittel 
zu integrieren. </t>
  </si>
  <si>
    <r>
      <t xml:space="preserve">Hygienebord auf Auszug mit Wassertank- und Druckluftverbin-
dung, mit 
- Seifenspender, 
- Desinfektionsspender, 
- Papiertuchhalter (Spender inkl. Inhalt), 
- Spiralschlauch 2m lang mit Handbrause, 
- Spiralschlauch 2m lang mit abkuppelbarer Luftpistole 
   (Schnellkuppler).  
</t>
    </r>
    <r>
      <rPr>
        <sz val="8"/>
        <rFont val="Arial"/>
        <family val="2"/>
      </rPr>
      <t>Ein entsprechendes Beispiel ist dem Angebot in Form 
eines Bildes beizufügen.</t>
    </r>
  </si>
  <si>
    <r>
      <t>Sperrwerkzeug nach DIN 14800 - SWK inkl. ZIEH-FIX</t>
    </r>
    <r>
      <rPr>
        <sz val="8"/>
        <rFont val="Arial"/>
        <family val="2"/>
      </rPr>
      <t xml:space="preserve">® 
(im Rucksack gelagert), oder gleichwertig. </t>
    </r>
  </si>
  <si>
    <t xml:space="preserve">Verkehrsunfallkasten DIN 14800-13  VUK (Alu), Gewicht 14,8 kg.  </t>
  </si>
  <si>
    <t xml:space="preserve">Faltsignal 900mm Feuerwehr, Unfall, Ölunfall, z.B. Dönges oder gleichwertig. </t>
  </si>
  <si>
    <t>Sammelstück A-3B</t>
  </si>
  <si>
    <t xml:space="preserve">Kfz-Ladegerät (Transportlader) für EURO-BLITZ COMPACT mit Stecker 
und Zuleitung (oder gleichwertig). </t>
  </si>
  <si>
    <t>Bereitstellungsplane für Rettungsgeräte 250x200cm.</t>
  </si>
  <si>
    <t xml:space="preserve">Airbagsicherung mit Koffer. </t>
  </si>
  <si>
    <t xml:space="preserve">Feuerpatsche mit Stiel. </t>
  </si>
  <si>
    <t xml:space="preserve">Lieferung und Einbau einer langlebigen Alu-Mittelkonsole mit Ablage-
kastens (inkl. Deckel) zwischen Fahrer- und Beifahrer zur Unterbrin-
gung von Einsatzdokumenten in Hängeordnern im DIN-A4 Format 
(Hängeregister) und Lagerungs-/Einbaumöglichkeit von mind. 2 Lade-
halterungen für Akku-Lampen Adalit L3000 LED (oder gleichwertig) 
und mind. 3 Ladehalterungen für Handfunkgeräte. </t>
  </si>
  <si>
    <t xml:space="preserve">Ladeerhaltung mittels PowAir Box in 230V Ausführung (Strom und 
Druckluft - liefern und installieren) inkl. im Fahrzeug eingebautem 
Batterieladegerät. Ein 10m langes Kombi-Anschlußkabel mit Kupp-
lung ist mitzuliefern. </t>
  </si>
  <si>
    <t>2.9.10.</t>
  </si>
  <si>
    <t>2.9.10.01.</t>
  </si>
  <si>
    <t>2.9.10.02.</t>
  </si>
  <si>
    <t>2.9.10.03.</t>
  </si>
  <si>
    <t>2.9.10.04.</t>
  </si>
  <si>
    <t>2.9.10.05.</t>
  </si>
  <si>
    <t>2.9.10.06.</t>
  </si>
  <si>
    <t>2.9.10.07.</t>
  </si>
  <si>
    <t>2.9.10.08.</t>
  </si>
  <si>
    <t>2.9.10.09.</t>
  </si>
  <si>
    <t>2.9.10.10.</t>
  </si>
  <si>
    <t>2.9.10.11.</t>
  </si>
  <si>
    <t>2.9.10.12.</t>
  </si>
  <si>
    <t>2.9.10.13.</t>
  </si>
  <si>
    <t>0.8.02.</t>
  </si>
  <si>
    <t>0.9.</t>
  </si>
  <si>
    <t>0.9.01.</t>
  </si>
  <si>
    <t>0.9.02.</t>
  </si>
  <si>
    <t>0.9.03.</t>
  </si>
  <si>
    <t>0.10.</t>
  </si>
  <si>
    <t>0.10.01.</t>
  </si>
  <si>
    <t>0.10.02.</t>
  </si>
  <si>
    <t>Einzelpreis [€]</t>
  </si>
  <si>
    <t>Gesamtpreis [€]</t>
  </si>
  <si>
    <t>3.1.</t>
  </si>
  <si>
    <t>3.1.01.</t>
  </si>
  <si>
    <t>3.1.02.</t>
  </si>
  <si>
    <t>3.1.03.</t>
  </si>
  <si>
    <t>3.1.04.</t>
  </si>
  <si>
    <t>3.2.</t>
  </si>
  <si>
    <t>3.2.01.</t>
  </si>
  <si>
    <t>3.2.02.</t>
  </si>
  <si>
    <t>3.2.03.</t>
  </si>
  <si>
    <t>3.8.11.</t>
  </si>
  <si>
    <t>3.8.12.</t>
  </si>
  <si>
    <t>3.8.13.</t>
  </si>
  <si>
    <t>3.8.14.</t>
  </si>
  <si>
    <t>3.8.15.</t>
  </si>
  <si>
    <t>3.8.16.</t>
  </si>
  <si>
    <t>3.8.17.</t>
  </si>
  <si>
    <t>3.8.18.</t>
  </si>
  <si>
    <t xml:space="preserve">Nylon-Abschleppseil für 3 500 kg Anhängelast, 5m lang mit rotem 
Warntuch, 200 mm x 200 mm. </t>
  </si>
  <si>
    <t>3.9.05.</t>
  </si>
  <si>
    <t>3.10.07.</t>
  </si>
  <si>
    <t>3.10.08.</t>
  </si>
  <si>
    <t>3.10.09.</t>
  </si>
  <si>
    <t>2.10.10.</t>
  </si>
  <si>
    <t>3.10.11.</t>
  </si>
  <si>
    <t>2.9.1.14.</t>
  </si>
  <si>
    <t>2.9.1.15.</t>
  </si>
  <si>
    <t xml:space="preserve">Kombischaumrohr KR-S/M 4 mit B-Kupplung und Absperrhahn (Was-
serleistung bei 5 bar 400 l/min., Zumischung 3%, schnelles Umschal-
ten von Schwer- auf Mittelschaum, z. B. AWG oder gleichwertig. </t>
  </si>
  <si>
    <t xml:space="preserve">Feuerlöschschlauch A-110-1600-K (Saugschlauch) inkl. Schnell-
kupplungsgriffen. </t>
  </si>
  <si>
    <t>Hohlstrahlrohr mit einstellbaren Durchflußraten von 360-550-750 l/min, 
z.B. AWG Turbo-Spritze 2750 B-Kupplung oder gleichwertig. 
(360/550/750 l/min)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</si>
</sst>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0.00\ &quot;€&quot;;\-#,##0.00\ &quot;€&quot;"/>
    <numFmt numFmtId="44" formatCode="_-* #,##0.00\ &quot;€&quot;_-;\-* #,##0.00\ &quot;€&quot;_-;_-* &quot;-&quot;??\ &quot;€&quot;_-;_-@_-"/>
    <numFmt numFmtId="43" formatCode="_-* #,##0.00\ _€_-;\-* #,##0.00\ _€_-;_-* &quot;-&quot;??\ _€_-;_-@_-"/>
    <numFmt numFmtId="164" formatCode="#,##0.00\ &quot;€&quot;"/>
    <numFmt numFmtId="168" formatCode="dd&quot;. &quot;mmm"/>
  </numFmts>
  <fonts count="95" x14ac:knownFonts="1">
    <font>
      <sz val="8"/>
      <name val="Arial"/>
      <family val="2"/>
    </font>
    <font>
      <sz val="11"/>
      <color indexed="8"/>
      <name val="Calibri"/>
      <family val="2"/>
    </font>
    <font>
      <sz val="11"/>
      <color indexed="8"/>
      <name val="Arial"/>
      <family val="2"/>
    </font>
    <font>
      <b/>
      <sz val="11"/>
      <name val="Arial"/>
      <family val="2"/>
    </font>
    <font>
      <sz val="11"/>
      <name val="Arial"/>
      <family val="2"/>
    </font>
    <font>
      <b/>
      <sz val="10"/>
      <name val="Arial"/>
      <family val="2"/>
    </font>
    <font>
      <b/>
      <sz val="14"/>
      <name val="Arial"/>
      <family val="2"/>
    </font>
    <font>
      <b/>
      <sz val="12"/>
      <name val="Arial"/>
      <family val="2"/>
    </font>
    <font>
      <sz val="8"/>
      <name val="Arial"/>
      <family val="2"/>
    </font>
    <font>
      <b/>
      <u/>
      <sz val="12"/>
      <name val="Arial"/>
      <family val="2"/>
    </font>
    <font>
      <sz val="12"/>
      <name val="Arial"/>
      <family val="2"/>
    </font>
    <font>
      <sz val="14"/>
      <name val="Arial"/>
      <family val="2"/>
    </font>
    <font>
      <b/>
      <sz val="9"/>
      <name val="Arial"/>
      <family val="2"/>
    </font>
    <font>
      <sz val="10"/>
      <name val="MS Sans Serif"/>
      <family val="2"/>
    </font>
    <font>
      <sz val="11"/>
      <color indexed="10"/>
      <name val="Calibri"/>
      <family val="2"/>
    </font>
    <font>
      <sz val="10"/>
      <name val="Arial"/>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i/>
      <sz val="11"/>
      <color indexed="23"/>
      <name val="Calibri"/>
      <family val="2"/>
    </font>
    <font>
      <b/>
      <sz val="11"/>
      <color indexed="8"/>
      <name val="Calibri"/>
      <family val="2"/>
    </font>
    <font>
      <sz val="11"/>
      <color indexed="9"/>
      <name val="Calibri"/>
      <family val="2"/>
    </font>
    <font>
      <sz val="10"/>
      <name val="Arial"/>
    </font>
    <font>
      <b/>
      <i/>
      <sz val="24"/>
      <name val="Arial"/>
      <family val="2"/>
    </font>
    <font>
      <sz val="11"/>
      <color indexed="62"/>
      <name val="Arial"/>
      <family val="2"/>
    </font>
    <font>
      <sz val="11"/>
      <color indexed="54"/>
      <name val="Calibri"/>
      <family val="2"/>
      <charset val="1"/>
    </font>
    <font>
      <b/>
      <sz val="11"/>
      <color indexed="55"/>
      <name val="Calibri"/>
      <family val="2"/>
      <charset val="1"/>
    </font>
    <font>
      <sz val="10"/>
      <name val="Arial"/>
      <charset val="1"/>
    </font>
    <font>
      <sz val="11"/>
      <color indexed="9"/>
      <name val="Calibri"/>
      <family val="2"/>
      <charset val="1"/>
    </font>
    <font>
      <sz val="11"/>
      <color indexed="17"/>
      <name val="Arial"/>
      <family val="2"/>
    </font>
    <font>
      <sz val="11"/>
      <color indexed="52"/>
      <name val="Calibri"/>
      <family val="2"/>
      <charset val="1"/>
    </font>
    <font>
      <sz val="11"/>
      <color indexed="60"/>
      <name val="Arial"/>
      <family val="2"/>
    </font>
    <font>
      <sz val="11"/>
      <color indexed="12"/>
      <name val="Calibri"/>
      <family val="2"/>
      <charset val="1"/>
    </font>
    <font>
      <sz val="11"/>
      <color indexed="55"/>
      <name val="Calibri"/>
      <family val="2"/>
      <charset val="1"/>
    </font>
    <font>
      <sz val="11"/>
      <color indexed="55"/>
      <name val="Arial"/>
      <family val="2"/>
      <charset val="1"/>
    </font>
    <font>
      <sz val="10"/>
      <color indexed="8"/>
      <name val="Arial"/>
      <family val="2"/>
    </font>
    <font>
      <sz val="18"/>
      <color indexed="56"/>
      <name val="Cambria"/>
      <family val="2"/>
    </font>
    <font>
      <b/>
      <sz val="15"/>
      <color indexed="54"/>
      <name val="Calibri"/>
      <family val="2"/>
      <charset val="1"/>
    </font>
    <font>
      <b/>
      <sz val="13"/>
      <color indexed="54"/>
      <name val="Calibri"/>
      <family val="2"/>
      <charset val="1"/>
    </font>
    <font>
      <b/>
      <sz val="18"/>
      <color indexed="54"/>
      <name val="Cambria"/>
      <family val="2"/>
      <charset val="1"/>
    </font>
    <font>
      <sz val="5"/>
      <name val="Arial"/>
      <family val="2"/>
    </font>
    <font>
      <b/>
      <sz val="5"/>
      <name val="Arial"/>
      <family val="2"/>
    </font>
    <font>
      <sz val="9"/>
      <name val="Arial"/>
      <family val="2"/>
    </font>
    <font>
      <b/>
      <sz val="8"/>
      <name val="Arial"/>
      <family val="2"/>
    </font>
    <font>
      <b/>
      <u/>
      <sz val="5"/>
      <name val="Arial"/>
      <family val="2"/>
    </font>
    <font>
      <sz val="8"/>
      <color indexed="10"/>
      <name val="Arial"/>
      <family val="2"/>
    </font>
    <font>
      <sz val="8"/>
      <name val="Arial"/>
    </font>
    <font>
      <b/>
      <sz val="11"/>
      <name val="Arial"/>
    </font>
    <font>
      <b/>
      <sz val="14"/>
      <name val="Arial"/>
    </font>
    <font>
      <sz val="8"/>
      <color indexed="8"/>
      <name val="Arial"/>
      <family val="2"/>
    </font>
    <font>
      <sz val="7"/>
      <name val="Arial"/>
      <family val="2"/>
    </font>
    <font>
      <i/>
      <sz val="8"/>
      <color indexed="10"/>
      <name val="Arial"/>
      <family val="2"/>
    </font>
    <font>
      <b/>
      <i/>
      <sz val="20"/>
      <name val="Arial"/>
      <family val="2"/>
    </font>
    <font>
      <b/>
      <i/>
      <sz val="8"/>
      <name val="Arial"/>
      <family val="2"/>
    </font>
    <font>
      <sz val="8"/>
      <name val="Arial"/>
      <family val="2"/>
    </font>
    <font>
      <sz val="11"/>
      <color indexed="8"/>
      <name val="Calibri"/>
    </font>
    <font>
      <sz val="11"/>
      <color indexed="9"/>
      <name val="Calibri"/>
    </font>
    <font>
      <b/>
      <sz val="11"/>
      <color indexed="20"/>
      <name val="Calibri"/>
    </font>
    <font>
      <sz val="11"/>
      <color indexed="36"/>
      <name val="Calibri"/>
    </font>
    <font>
      <b/>
      <sz val="11"/>
      <color indexed="21"/>
      <name val="Calibri"/>
    </font>
    <font>
      <b/>
      <sz val="11"/>
      <color indexed="9"/>
      <name val="Calibri"/>
    </font>
    <font>
      <sz val="10"/>
      <color indexed="8"/>
      <name val="Arial"/>
    </font>
    <font>
      <sz val="11"/>
      <color indexed="40"/>
      <name val="Calibri"/>
    </font>
    <font>
      <b/>
      <sz val="11"/>
      <color indexed="8"/>
      <name val="Calibri"/>
    </font>
    <font>
      <i/>
      <sz val="11"/>
      <color indexed="23"/>
      <name val="Calibri"/>
    </font>
    <font>
      <sz val="11"/>
      <color indexed="39"/>
      <name val="Calibri"/>
    </font>
    <font>
      <b/>
      <sz val="15"/>
      <color indexed="45"/>
      <name val="Calibri"/>
    </font>
    <font>
      <b/>
      <sz val="13"/>
      <color indexed="45"/>
      <name val="Calibri"/>
    </font>
    <font>
      <b/>
      <sz val="11"/>
      <color indexed="45"/>
      <name val="Calibri"/>
    </font>
    <font>
      <sz val="11"/>
      <color indexed="38"/>
      <name val="Calibri"/>
    </font>
    <font>
      <sz val="11"/>
      <color indexed="41"/>
      <name val="Calibri"/>
    </font>
    <font>
      <sz val="18"/>
      <color indexed="45"/>
      <name val="Cambria"/>
    </font>
    <font>
      <sz val="11"/>
      <color indexed="11"/>
      <name val="Calibri"/>
    </font>
    <font>
      <b/>
      <sz val="9"/>
      <color indexed="8"/>
      <name val="Arial"/>
    </font>
    <font>
      <sz val="8"/>
      <color indexed="8"/>
      <name val="Arial"/>
    </font>
    <font>
      <b/>
      <sz val="8"/>
      <color indexed="8"/>
      <name val="Arial"/>
    </font>
    <font>
      <b/>
      <sz val="10"/>
      <color indexed="11"/>
      <name val="Arial"/>
      <family val="2"/>
    </font>
    <font>
      <b/>
      <sz val="15"/>
      <color indexed="56"/>
      <name val="Calibri"/>
      <family val="2"/>
    </font>
    <font>
      <b/>
      <sz val="13"/>
      <color indexed="56"/>
      <name val="Calibri"/>
      <family val="2"/>
    </font>
    <font>
      <b/>
      <sz val="11"/>
      <color indexed="56"/>
      <name val="Calibri"/>
      <family val="2"/>
    </font>
    <font>
      <sz val="11"/>
      <name val="Arial"/>
    </font>
    <font>
      <sz val="6"/>
      <name val="Arial"/>
      <family val="2"/>
    </font>
    <font>
      <sz val="9"/>
      <color indexed="8"/>
      <name val="Arial"/>
    </font>
    <font>
      <sz val="9"/>
      <name val="Arial"/>
    </font>
    <font>
      <sz val="11"/>
      <color theme="1"/>
      <name val="Calibri"/>
      <family val="2"/>
      <scheme val="minor"/>
    </font>
    <font>
      <sz val="11"/>
      <color theme="1"/>
      <name val="Arial"/>
      <family val="2"/>
    </font>
  </fonts>
  <fills count="38">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65"/>
      </patternFill>
    </fill>
    <fill>
      <patternFill patternType="solid">
        <fgColor indexed="45"/>
      </patternFill>
    </fill>
    <fill>
      <patternFill patternType="solid">
        <fgColor indexed="22"/>
      </patternFill>
    </fill>
    <fill>
      <patternFill patternType="solid">
        <fgColor indexed="29"/>
      </patternFill>
    </fill>
    <fill>
      <patternFill patternType="solid">
        <fgColor indexed="44"/>
      </patternFill>
    </fill>
    <fill>
      <patternFill patternType="solid">
        <fgColor indexed="33"/>
      </patternFill>
    </fill>
    <fill>
      <patternFill patternType="solid">
        <fgColor indexed="21"/>
      </patternFill>
    </fill>
    <fill>
      <patternFill patternType="solid">
        <fgColor indexed="49"/>
      </patternFill>
    </fill>
    <fill>
      <patternFill patternType="solid">
        <fgColor indexed="43"/>
      </patternFill>
    </fill>
    <fill>
      <patternFill patternType="solid">
        <fgColor indexed="51"/>
      </patternFill>
    </fill>
    <fill>
      <patternFill patternType="solid">
        <fgColor indexed="38"/>
      </patternFill>
    </fill>
    <fill>
      <patternFill patternType="solid">
        <fgColor indexed="11"/>
      </patternFill>
    </fill>
    <fill>
      <patternFill patternType="solid">
        <fgColor indexed="36"/>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14"/>
      </patternFill>
    </fill>
    <fill>
      <patternFill patternType="solid">
        <fgColor indexed="46"/>
      </patternFill>
    </fill>
    <fill>
      <patternFill patternType="solid">
        <fgColor indexed="39"/>
        <bgColor indexed="14"/>
      </patternFill>
    </fill>
    <fill>
      <patternFill patternType="solid">
        <fgColor indexed="42"/>
      </patternFill>
    </fill>
    <fill>
      <patternFill patternType="solid">
        <fgColor indexed="34"/>
        <bgColor indexed="19"/>
      </patternFill>
    </fill>
    <fill>
      <patternFill patternType="solid">
        <fgColor indexed="52"/>
      </patternFill>
    </fill>
    <fill>
      <patternFill patternType="solid">
        <fgColor indexed="18"/>
        <bgColor indexed="35"/>
      </patternFill>
    </fill>
    <fill>
      <patternFill patternType="solid">
        <fgColor indexed="37"/>
        <bgColor indexed="21"/>
      </patternFill>
    </fill>
    <fill>
      <patternFill patternType="solid">
        <fgColor indexed="55"/>
      </patternFill>
    </fill>
    <fill>
      <patternFill patternType="solid">
        <fgColor indexed="22"/>
        <bgColor indexed="64"/>
      </patternFill>
    </fill>
    <fill>
      <patternFill patternType="solid">
        <fgColor indexed="22"/>
        <bgColor indexed="31"/>
      </patternFill>
    </fill>
    <fill>
      <patternFill patternType="solid">
        <fgColor indexed="9"/>
        <bgColor indexed="64"/>
      </patternFill>
    </fill>
    <fill>
      <patternFill patternType="solid">
        <fgColor indexed="9"/>
        <bgColor indexed="31"/>
      </patternFill>
    </fill>
    <fill>
      <patternFill patternType="solid">
        <fgColor indexed="9"/>
        <bgColor indexed="23"/>
      </patternFill>
    </fill>
  </fills>
  <borders count="76">
    <border>
      <left/>
      <right/>
      <top/>
      <bottom/>
      <diagonal/>
    </border>
    <border>
      <left style="thin">
        <color indexed="8"/>
      </left>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36"/>
      </left>
      <right style="double">
        <color indexed="36"/>
      </right>
      <top style="double">
        <color indexed="36"/>
      </top>
      <bottom style="double">
        <color indexed="36"/>
      </bottom>
      <diagonal/>
    </border>
    <border>
      <left style="thin">
        <color indexed="15"/>
      </left>
      <right style="thin">
        <color indexed="15"/>
      </right>
      <top style="thin">
        <color indexed="15"/>
      </top>
      <bottom style="thin">
        <color indexed="15"/>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41"/>
      </top>
      <bottom style="double">
        <color indexed="41"/>
      </bottom>
      <diagonal/>
    </border>
    <border>
      <left/>
      <right/>
      <top/>
      <bottom style="thick">
        <color indexed="38"/>
      </bottom>
      <diagonal/>
    </border>
    <border>
      <left/>
      <right/>
      <top/>
      <bottom style="thick">
        <color indexed="33"/>
      </bottom>
      <diagonal/>
    </border>
    <border>
      <left/>
      <right/>
      <top/>
      <bottom style="medium">
        <color indexed="30"/>
      </bottom>
      <diagonal/>
    </border>
    <border>
      <left/>
      <right/>
      <top/>
      <bottom style="double">
        <color indexed="38"/>
      </bottom>
      <diagonal/>
    </border>
    <border>
      <left style="thin">
        <color indexed="33"/>
      </left>
      <right style="thin">
        <color indexed="33"/>
      </right>
      <top style="thin">
        <color indexed="33"/>
      </top>
      <bottom style="thin">
        <color indexed="33"/>
      </bottom>
      <diagonal/>
    </border>
    <border>
      <left style="thin">
        <color indexed="22"/>
      </left>
      <right style="thin">
        <color indexed="22"/>
      </right>
      <top style="thin">
        <color indexed="22"/>
      </top>
      <bottom style="thin">
        <color indexed="22"/>
      </bottom>
      <diagonal/>
    </border>
    <border>
      <left style="thin">
        <color indexed="14"/>
      </left>
      <right style="thin">
        <color indexed="14"/>
      </right>
      <top style="thin">
        <color indexed="14"/>
      </top>
      <bottom style="thin">
        <color indexed="14"/>
      </bottom>
      <diagonal/>
    </border>
    <border>
      <left style="thin">
        <color indexed="20"/>
      </left>
      <right style="thin">
        <color indexed="20"/>
      </right>
      <top style="thin">
        <color indexed="20"/>
      </top>
      <bottom style="thin">
        <color indexed="20"/>
      </bottom>
      <diagonal/>
    </border>
    <border>
      <left/>
      <right/>
      <top style="thin">
        <color indexed="40"/>
      </top>
      <bottom style="double">
        <color indexed="40"/>
      </bottom>
      <diagonal/>
    </border>
    <border>
      <left/>
      <right/>
      <top/>
      <bottom style="thick">
        <color indexed="49"/>
      </bottom>
      <diagonal/>
    </border>
    <border>
      <left/>
      <right/>
      <top/>
      <bottom style="thick">
        <color indexed="41"/>
      </bottom>
      <diagonal/>
    </border>
    <border>
      <left/>
      <right/>
      <top/>
      <bottom style="thick">
        <color indexed="62"/>
      </bottom>
      <diagonal/>
    </border>
    <border>
      <left/>
      <right/>
      <top/>
      <bottom style="thick">
        <color indexed="22"/>
      </bottom>
      <diagonal/>
    </border>
    <border>
      <left/>
      <right/>
      <top/>
      <bottom style="thick">
        <color indexed="14"/>
      </bottom>
      <diagonal/>
    </border>
    <border>
      <left/>
      <right/>
      <top/>
      <bottom style="medium">
        <color indexed="49"/>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8"/>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style="medium">
        <color indexed="64"/>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s>
  <cellStyleXfs count="143">
    <xf numFmtId="0" fontId="0" fillId="0" borderId="1">
      <alignment horizontal="left" vertical="top" wrapText="1"/>
    </xf>
    <xf numFmtId="0" fontId="13" fillId="0" borderId="0" applyNumberFormat="0" applyFill="0" applyBorder="0" applyAlignment="0" applyProtection="0"/>
    <xf numFmtId="0" fontId="64" fillId="6" borderId="0" applyNumberFormat="0" applyBorder="0" applyAlignment="0" applyProtection="0"/>
    <xf numFmtId="0" fontId="64" fillId="7" borderId="0" applyNumberFormat="0" applyBorder="0" applyAlignment="0" applyProtection="0"/>
    <xf numFmtId="0" fontId="64" fillId="4" borderId="0" applyNumberFormat="0" applyBorder="0" applyAlignment="0" applyProtection="0"/>
    <xf numFmtId="0" fontId="64" fillId="6" borderId="0" applyNumberFormat="0" applyBorder="0" applyAlignment="0" applyProtection="0"/>
    <xf numFmtId="0" fontId="64" fillId="5" borderId="0" applyNumberFormat="0" applyBorder="0" applyAlignment="0" applyProtection="0"/>
    <xf numFmtId="0" fontId="64"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64" fillId="11" borderId="0" applyNumberFormat="0" applyBorder="0" applyAlignment="0" applyProtection="0"/>
    <xf numFmtId="0" fontId="64" fillId="9" borderId="0" applyNumberFormat="0" applyBorder="0" applyAlignment="0" applyProtection="0"/>
    <xf numFmtId="0" fontId="64" fillId="4" borderId="0" applyNumberFormat="0" applyBorder="0" applyAlignment="0" applyProtection="0"/>
    <xf numFmtId="0" fontId="64" fillId="11" borderId="0" applyNumberFormat="0" applyBorder="0" applyAlignment="0" applyProtection="0"/>
    <xf numFmtId="0" fontId="64" fillId="12" borderId="0" applyNumberFormat="0" applyBorder="0" applyAlignment="0" applyProtection="0"/>
    <xf numFmtId="0" fontId="64"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3" borderId="0" applyNumberFormat="0" applyBorder="0" applyAlignment="0" applyProtection="0"/>
    <xf numFmtId="0" fontId="65" fillId="15" borderId="0" applyNumberFormat="0" applyBorder="0" applyAlignment="0" applyProtection="0"/>
    <xf numFmtId="0" fontId="65" fillId="9" borderId="0" applyNumberFormat="0" applyBorder="0" applyAlignment="0" applyProtection="0"/>
    <xf numFmtId="0" fontId="65" fillId="13" borderId="0" applyNumberFormat="0" applyBorder="0" applyAlignment="0" applyProtection="0"/>
    <xf numFmtId="0" fontId="65" fillId="11" borderId="0" applyNumberFormat="0" applyBorder="0" applyAlignment="0" applyProtection="0"/>
    <xf numFmtId="0" fontId="65" fillId="15" borderId="0" applyNumberFormat="0" applyBorder="0" applyAlignment="0" applyProtection="0"/>
    <xf numFmtId="0" fontId="65" fillId="7" borderId="0" applyNumberFormat="0" applyBorder="0" applyAlignment="0" applyProtection="0"/>
    <xf numFmtId="0" fontId="30" fillId="13" borderId="0" applyNumberFormat="0" applyBorder="0" applyAlignment="0" applyProtection="0"/>
    <xf numFmtId="0" fontId="30" fillId="9" borderId="0" applyNumberFormat="0" applyBorder="0" applyAlignment="0" applyProtection="0"/>
    <xf numFmtId="0" fontId="30" fillId="14" borderId="0" applyNumberFormat="0" applyBorder="0" applyAlignment="0" applyProtection="0"/>
    <xf numFmtId="0" fontId="30" fillId="8" borderId="0" applyNumberFormat="0" applyBorder="0" applyAlignment="0" applyProtection="0"/>
    <xf numFmtId="0" fontId="30" fillId="13" borderId="0" applyNumberFormat="0" applyBorder="0" applyAlignment="0" applyProtection="0"/>
    <xf numFmtId="0" fontId="30" fillId="3" borderId="0" applyNumberFormat="0" applyBorder="0" applyAlignment="0" applyProtection="0"/>
    <xf numFmtId="0" fontId="65" fillId="16" borderId="0" applyNumberFormat="0" applyBorder="0" applyAlignment="0" applyProtection="0"/>
    <xf numFmtId="0" fontId="65" fillId="17" borderId="0" applyNumberFormat="0" applyBorder="0" applyAlignment="0" applyProtection="0"/>
    <xf numFmtId="0" fontId="65" fillId="14" borderId="0" applyNumberFormat="0" applyBorder="0" applyAlignment="0" applyProtection="0"/>
    <xf numFmtId="0" fontId="65" fillId="18" borderId="0" applyNumberFormat="0" applyBorder="0" applyAlignment="0" applyProtection="0"/>
    <xf numFmtId="0" fontId="65" fillId="19" borderId="0" applyNumberFormat="0" applyBorder="0" applyAlignment="0" applyProtection="0"/>
    <xf numFmtId="0" fontId="65" fillId="10" borderId="0" applyNumberFormat="0" applyBorder="0" applyAlignment="0" applyProtection="0"/>
    <xf numFmtId="0" fontId="30" fillId="13"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13" borderId="0" applyNumberFormat="0" applyBorder="0" applyAlignment="0" applyProtection="0"/>
    <xf numFmtId="0" fontId="30" fillId="19" borderId="0" applyNumberFormat="0" applyBorder="0" applyAlignment="0" applyProtection="0"/>
    <xf numFmtId="0" fontId="24" fillId="2" borderId="2" applyNumberFormat="0" applyAlignment="0" applyProtection="0"/>
    <xf numFmtId="0" fontId="67" fillId="15" borderId="0" applyNumberFormat="0" applyBorder="0" applyAlignment="0" applyProtection="0"/>
    <xf numFmtId="0" fontId="25" fillId="2" borderId="3" applyNumberFormat="0" applyAlignment="0" applyProtection="0"/>
    <xf numFmtId="0" fontId="68" fillId="24" borderId="3" applyNumberFormat="0" applyAlignment="0" applyProtection="0"/>
    <xf numFmtId="0" fontId="69" fillId="25" borderId="4" applyNumberFormat="0" applyAlignment="0" applyProtection="0"/>
    <xf numFmtId="0" fontId="23" fillId="3" borderId="3" applyNumberFormat="0" applyAlignment="0" applyProtection="0"/>
    <xf numFmtId="0" fontId="23" fillId="3" borderId="3" applyNumberFormat="0" applyAlignment="0" applyProtection="0"/>
    <xf numFmtId="0" fontId="33" fillId="3" borderId="3" applyNumberFormat="0" applyAlignment="0" applyProtection="0"/>
    <xf numFmtId="0" fontId="34" fillId="26" borderId="5" applyProtection="0"/>
    <xf numFmtId="0" fontId="29" fillId="0" borderId="7" applyNumberFormat="0" applyFill="0" applyAlignment="0" applyProtection="0"/>
    <xf numFmtId="0" fontId="29" fillId="0" borderId="6" applyNumberFormat="0" applyFill="0" applyAlignment="0" applyProtection="0"/>
    <xf numFmtId="0" fontId="35" fillId="0" borderId="8" applyProtection="0"/>
    <xf numFmtId="0" fontId="28" fillId="0" borderId="0" applyNumberFormat="0" applyFill="0" applyBorder="0" applyAlignment="0" applyProtection="0"/>
    <xf numFmtId="44" fontId="31" fillId="0" borderId="0" applyFont="0" applyFill="0" applyBorder="0" applyAlignment="0" applyProtection="0"/>
    <xf numFmtId="44" fontId="15" fillId="0" borderId="0" applyFont="0" applyFill="0" applyBorder="0" applyAlignment="0" applyProtection="0"/>
    <xf numFmtId="44" fontId="70" fillId="0" borderId="0" applyFont="0" applyFill="0" applyBorder="0" applyAlignment="0" applyProtection="0"/>
    <xf numFmtId="0" fontId="73" fillId="0" borderId="0" applyNumberFormat="0" applyFill="0" applyBorder="0" applyAlignment="0" applyProtection="0"/>
    <xf numFmtId="0" fontId="74" fillId="13" borderId="0" applyNumberFormat="0" applyBorder="0" applyAlignment="0" applyProtection="0"/>
    <xf numFmtId="0" fontId="37" fillId="28" borderId="0" applyBorder="0" applyProtection="0"/>
    <xf numFmtId="0" fontId="20" fillId="27" borderId="0" applyNumberFormat="0" applyBorder="0" applyAlignment="0" applyProtection="0"/>
    <xf numFmtId="0" fontId="20" fillId="27" borderId="0" applyNumberFormat="0" applyBorder="0" applyAlignment="0" applyProtection="0"/>
    <xf numFmtId="0" fontId="38" fillId="27" borderId="0" applyNumberFormat="0" applyBorder="0" applyAlignment="0" applyProtection="0"/>
    <xf numFmtId="0" fontId="37" fillId="28" borderId="0" applyBorder="0" applyProtection="0"/>
    <xf numFmtId="0" fontId="75" fillId="0" borderId="9" applyNumberFormat="0" applyFill="0" applyAlignment="0" applyProtection="0"/>
    <xf numFmtId="0" fontId="76" fillId="0" borderId="10" applyNumberFormat="0" applyFill="0" applyAlignment="0" applyProtection="0"/>
    <xf numFmtId="0" fontId="77" fillId="0" borderId="11" applyNumberFormat="0" applyFill="0" applyAlignment="0" applyProtection="0"/>
    <xf numFmtId="0" fontId="77" fillId="0" borderId="0" applyNumberFormat="0" applyFill="0" applyBorder="0" applyAlignment="0" applyProtection="0"/>
    <xf numFmtId="0" fontId="71" fillId="13" borderId="3" applyNumberFormat="0" applyAlignment="0" applyProtection="0"/>
    <xf numFmtId="43" fontId="15" fillId="0" borderId="0" applyFont="0" applyFill="0" applyBorder="0" applyAlignment="0" applyProtection="0"/>
    <xf numFmtId="0" fontId="78" fillId="0" borderId="12" applyNumberFormat="0" applyFill="0" applyAlignment="0" applyProtection="0"/>
    <xf numFmtId="0" fontId="39" fillId="26" borderId="0" applyBorder="0" applyProtection="0"/>
    <xf numFmtId="0" fontId="22" fillId="3" borderId="0" applyNumberFormat="0" applyBorder="0" applyAlignment="0" applyProtection="0"/>
    <xf numFmtId="0" fontId="22" fillId="3" borderId="0" applyNumberFormat="0" applyBorder="0" applyAlignment="0" applyProtection="0"/>
    <xf numFmtId="0" fontId="40" fillId="14" borderId="0" applyNumberFormat="0" applyBorder="0" applyAlignment="0" applyProtection="0"/>
    <xf numFmtId="0" fontId="39" fillId="26" borderId="0" applyBorder="0" applyProtection="0"/>
    <xf numFmtId="0" fontId="64" fillId="4" borderId="13" applyNumberFormat="0" applyFont="0" applyAlignment="0" applyProtection="0"/>
    <xf numFmtId="0" fontId="36" fillId="30" borderId="15" applyProtection="0"/>
    <xf numFmtId="0" fontId="15" fillId="4" borderId="14" applyNumberFormat="0" applyFont="0" applyAlignment="0" applyProtection="0"/>
    <xf numFmtId="0" fontId="66" fillId="24" borderId="16" applyNumberFormat="0" applyAlignment="0" applyProtection="0"/>
    <xf numFmtId="0" fontId="41" fillId="31" borderId="0" applyBorder="0" applyProtection="0"/>
    <xf numFmtId="0" fontId="21" fillId="7" borderId="0" applyNumberFormat="0" applyBorder="0" applyAlignment="0" applyProtection="0"/>
    <xf numFmtId="0" fontId="93" fillId="0" borderId="0"/>
    <xf numFmtId="0" fontId="15" fillId="0" borderId="0"/>
    <xf numFmtId="0" fontId="15" fillId="0" borderId="0"/>
    <xf numFmtId="0" fontId="42" fillId="0" borderId="0"/>
    <xf numFmtId="0" fontId="15" fillId="0" borderId="0"/>
    <xf numFmtId="0" fontId="70" fillId="0" borderId="0"/>
    <xf numFmtId="0" fontId="94" fillId="0" borderId="0"/>
    <xf numFmtId="0" fontId="2" fillId="0" borderId="0"/>
    <xf numFmtId="0" fontId="15" fillId="0" borderId="0"/>
    <xf numFmtId="0" fontId="43" fillId="0" borderId="0"/>
    <xf numFmtId="0" fontId="31" fillId="0" borderId="0"/>
    <xf numFmtId="0" fontId="15" fillId="0" borderId="0"/>
    <xf numFmtId="0" fontId="31" fillId="0" borderId="0"/>
    <xf numFmtId="0" fontId="15" fillId="0" borderId="0"/>
    <xf numFmtId="0" fontId="36" fillId="0" borderId="0"/>
    <xf numFmtId="0" fontId="44" fillId="0" borderId="0"/>
    <xf numFmtId="0" fontId="36" fillId="0" borderId="0"/>
    <xf numFmtId="0" fontId="1" fillId="0" borderId="0"/>
    <xf numFmtId="0" fontId="1" fillId="0" borderId="0"/>
    <xf numFmtId="0" fontId="1" fillId="0" borderId="0"/>
    <xf numFmtId="0" fontId="31" fillId="0" borderId="0"/>
    <xf numFmtId="0" fontId="1" fillId="0" borderId="0"/>
    <xf numFmtId="0" fontId="70" fillId="0" borderId="0"/>
    <xf numFmtId="0" fontId="15" fillId="0" borderId="0"/>
    <xf numFmtId="0" fontId="15" fillId="0" borderId="0"/>
    <xf numFmtId="0" fontId="31" fillId="0" borderId="0"/>
    <xf numFmtId="0" fontId="1" fillId="0" borderId="0"/>
    <xf numFmtId="0" fontId="31" fillId="0" borderId="0"/>
    <xf numFmtId="0" fontId="31" fillId="0" borderId="0"/>
    <xf numFmtId="0" fontId="70" fillId="0" borderId="0"/>
    <xf numFmtId="0" fontId="64" fillId="0" borderId="0"/>
    <xf numFmtId="0" fontId="15" fillId="0" borderId="0"/>
    <xf numFmtId="0" fontId="31" fillId="0" borderId="0"/>
    <xf numFmtId="0" fontId="15" fillId="0" borderId="0"/>
    <xf numFmtId="0" fontId="70" fillId="0" borderId="0"/>
    <xf numFmtId="0" fontId="15" fillId="0" borderId="0"/>
    <xf numFmtId="0" fontId="80" fillId="0" borderId="0" applyNumberFormat="0" applyFill="0" applyBorder="0" applyAlignment="0" applyProtection="0"/>
    <xf numFmtId="0" fontId="72" fillId="0" borderId="17" applyNumberFormat="0" applyFill="0" applyAlignment="0" applyProtection="0"/>
    <xf numFmtId="0" fontId="46" fillId="0" borderId="19" applyProtection="0"/>
    <xf numFmtId="0" fontId="17" fillId="0" borderId="18" applyNumberFormat="0" applyFill="0" applyAlignment="0" applyProtection="0"/>
    <xf numFmtId="0" fontId="47" fillId="0" borderId="22" applyProtection="0"/>
    <xf numFmtId="0" fontId="18" fillId="0" borderId="21" applyNumberFormat="0" applyFill="0" applyAlignment="0" applyProtection="0"/>
    <xf numFmtId="0" fontId="19" fillId="0" borderId="23" applyNumberFormat="0" applyFill="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45" fillId="0" borderId="0" applyNumberFormat="0" applyFill="0" applyBorder="0" applyAlignment="0" applyProtection="0"/>
    <xf numFmtId="0" fontId="48" fillId="0" borderId="0" applyBorder="0" applyProtection="0"/>
    <xf numFmtId="0" fontId="26" fillId="0" borderId="24" applyNumberFormat="0" applyFill="0" applyAlignment="0" applyProtection="0"/>
    <xf numFmtId="44" fontId="15" fillId="0" borderId="0" applyFont="0" applyFill="0" applyBorder="0" applyAlignment="0" applyProtection="0"/>
    <xf numFmtId="0" fontId="14" fillId="0" borderId="0" applyNumberFormat="0" applyFill="0" applyBorder="0" applyAlignment="0" applyProtection="0"/>
    <xf numFmtId="0" fontId="81" fillId="0" borderId="0" applyNumberFormat="0" applyFill="0" applyBorder="0" applyAlignment="0" applyProtection="0"/>
    <xf numFmtId="0" fontId="27" fillId="32" borderId="25" applyNumberFormat="0" applyAlignment="0" applyProtection="0"/>
  </cellStyleXfs>
  <cellXfs count="701">
    <xf numFmtId="0" fontId="0" fillId="0" borderId="1" xfId="0">
      <alignment horizontal="left" vertical="top" wrapText="1"/>
    </xf>
    <xf numFmtId="0" fontId="0" fillId="0" borderId="0" xfId="0" applyBorder="1">
      <alignment horizontal="left" vertical="top" wrapText="1"/>
    </xf>
    <xf numFmtId="0" fontId="4" fillId="0" borderId="0" xfId="112" applyFont="1" applyFill="1" applyBorder="1" applyAlignment="1" applyProtection="1">
      <alignment vertical="top" wrapText="1"/>
    </xf>
    <xf numFmtId="0" fontId="6" fillId="0" borderId="0" xfId="114" applyFont="1" applyBorder="1" applyAlignment="1" applyProtection="1">
      <alignment wrapText="1"/>
    </xf>
    <xf numFmtId="0" fontId="15" fillId="0" borderId="26" xfId="114" applyBorder="1" applyAlignment="1" applyProtection="1">
      <alignment horizontal="center" vertical="top"/>
    </xf>
    <xf numFmtId="0" fontId="8" fillId="33" borderId="27" xfId="114" applyFont="1" applyFill="1" applyBorder="1" applyAlignment="1" applyProtection="1">
      <alignment horizontal="center" vertical="top" wrapText="1"/>
    </xf>
    <xf numFmtId="0" fontId="49" fillId="0" borderId="0" xfId="0" applyFont="1" applyBorder="1">
      <alignment horizontal="left" vertical="top" wrapText="1"/>
    </xf>
    <xf numFmtId="0" fontId="49" fillId="0" borderId="28" xfId="0" applyFont="1" applyBorder="1">
      <alignment horizontal="left" vertical="top" wrapText="1"/>
    </xf>
    <xf numFmtId="0" fontId="49" fillId="0" borderId="0" xfId="114" applyFont="1" applyBorder="1" applyAlignment="1" applyProtection="1">
      <alignment horizontal="center" vertical="top"/>
    </xf>
    <xf numFmtId="0" fontId="49" fillId="0" borderId="28" xfId="114" applyFont="1" applyBorder="1" applyAlignment="1" applyProtection="1">
      <alignment horizontal="center" vertical="top"/>
    </xf>
    <xf numFmtId="0" fontId="49" fillId="0" borderId="29" xfId="114" applyFont="1" applyBorder="1" applyAlignment="1" applyProtection="1">
      <alignment horizontal="center" vertical="top"/>
    </xf>
    <xf numFmtId="0" fontId="49" fillId="0" borderId="0" xfId="114" applyFont="1" applyBorder="1" applyAlignment="1" applyProtection="1">
      <alignment horizontal="center" vertical="center"/>
    </xf>
    <xf numFmtId="0" fontId="12" fillId="34" borderId="30" xfId="114" applyFont="1" applyFill="1" applyBorder="1" applyAlignment="1" applyProtection="1">
      <alignment horizontal="center" vertical="top" wrapText="1"/>
    </xf>
    <xf numFmtId="0" fontId="12" fillId="34" borderId="31" xfId="114" applyFont="1" applyFill="1" applyBorder="1" applyAlignment="1" applyProtection="1">
      <alignment horizontal="center" vertical="top" wrapText="1"/>
    </xf>
    <xf numFmtId="49" fontId="8" fillId="0" borderId="32" xfId="115" applyNumberFormat="1" applyFont="1" applyFill="1" applyBorder="1" applyAlignment="1" applyProtection="1">
      <alignment horizontal="right" vertical="top"/>
    </xf>
    <xf numFmtId="49" fontId="8" fillId="0" borderId="33" xfId="115" applyNumberFormat="1" applyFont="1" applyFill="1" applyBorder="1" applyAlignment="1" applyProtection="1">
      <alignment horizontal="center" vertical="top"/>
    </xf>
    <xf numFmtId="0" fontId="8" fillId="0" borderId="33" xfId="115" applyFont="1" applyFill="1" applyBorder="1" applyAlignment="1" applyProtection="1">
      <alignment horizontal="left" vertical="top" wrapText="1"/>
    </xf>
    <xf numFmtId="49" fontId="8" fillId="0" borderId="33" xfId="115" applyNumberFormat="1" applyFont="1" applyBorder="1" applyAlignment="1" applyProtection="1">
      <alignment horizontal="center" vertical="top"/>
    </xf>
    <xf numFmtId="0" fontId="8" fillId="0" borderId="33" xfId="124" applyFont="1" applyFill="1" applyBorder="1" applyAlignment="1" applyProtection="1">
      <alignment horizontal="left" vertical="top" wrapText="1"/>
    </xf>
    <xf numFmtId="49" fontId="8" fillId="0" borderId="32" xfId="115" applyNumberFormat="1" applyFont="1" applyFill="1" applyBorder="1" applyAlignment="1" applyProtection="1">
      <alignment horizontal="right" vertical="top" wrapText="1"/>
    </xf>
    <xf numFmtId="49" fontId="8" fillId="33" borderId="32" xfId="115" applyNumberFormat="1" applyFont="1" applyFill="1" applyBorder="1" applyAlignment="1" applyProtection="1">
      <alignment horizontal="right" vertical="top" wrapText="1"/>
    </xf>
    <xf numFmtId="49" fontId="8" fillId="33" borderId="33" xfId="115" applyNumberFormat="1" applyFont="1" applyFill="1" applyBorder="1" applyAlignment="1" applyProtection="1">
      <alignment horizontal="center" vertical="top" wrapText="1"/>
    </xf>
    <xf numFmtId="0" fontId="8" fillId="33" borderId="33" xfId="115" applyFont="1" applyFill="1" applyBorder="1" applyAlignment="1" applyProtection="1">
      <alignment horizontal="left" vertical="top" wrapText="1"/>
    </xf>
    <xf numFmtId="49" fontId="8" fillId="33" borderId="32" xfId="115" applyNumberFormat="1" applyFont="1" applyFill="1" applyBorder="1" applyAlignment="1" applyProtection="1">
      <alignment horizontal="right" vertical="top"/>
    </xf>
    <xf numFmtId="49" fontId="8" fillId="33" borderId="33" xfId="115" applyNumberFormat="1" applyFont="1" applyFill="1" applyBorder="1" applyAlignment="1" applyProtection="1">
      <alignment horizontal="center" vertical="top"/>
    </xf>
    <xf numFmtId="0" fontId="8" fillId="33" borderId="33" xfId="124" applyFont="1" applyFill="1" applyBorder="1" applyAlignment="1" applyProtection="1">
      <alignment horizontal="left" vertical="top" wrapText="1"/>
    </xf>
    <xf numFmtId="0" fontId="8" fillId="0" borderId="33" xfId="115" applyFont="1" applyBorder="1" applyAlignment="1" applyProtection="1">
      <alignment horizontal="left" vertical="top"/>
      <protection locked="0"/>
    </xf>
    <xf numFmtId="0" fontId="8" fillId="0" borderId="33" xfId="115" applyFont="1" applyBorder="1" applyAlignment="1" applyProtection="1">
      <alignment horizontal="left" vertical="top" wrapText="1"/>
      <protection locked="0"/>
    </xf>
    <xf numFmtId="0" fontId="8" fillId="0" borderId="33" xfId="115" applyFont="1" applyBorder="1" applyAlignment="1" applyProtection="1">
      <alignment horizontal="left" vertical="top" wrapText="1" shrinkToFit="1"/>
      <protection locked="0"/>
    </xf>
    <xf numFmtId="0" fontId="8" fillId="0" borderId="33" xfId="115" applyFont="1" applyFill="1" applyBorder="1" applyAlignment="1" applyProtection="1">
      <alignment horizontal="left" vertical="top" wrapText="1" shrinkToFit="1"/>
      <protection locked="0"/>
    </xf>
    <xf numFmtId="0" fontId="8" fillId="0" borderId="33" xfId="115" applyFont="1" applyFill="1" applyBorder="1" applyAlignment="1" applyProtection="1">
      <alignment horizontal="left" vertical="top"/>
      <protection locked="0"/>
    </xf>
    <xf numFmtId="49" fontId="8" fillId="0" borderId="34" xfId="115" applyNumberFormat="1" applyFont="1" applyFill="1" applyBorder="1" applyAlignment="1" applyProtection="1">
      <alignment horizontal="right" vertical="top"/>
    </xf>
    <xf numFmtId="49" fontId="8" fillId="0" borderId="35" xfId="115" applyNumberFormat="1" applyFont="1" applyFill="1" applyBorder="1" applyAlignment="1" applyProtection="1">
      <alignment horizontal="center" vertical="top"/>
    </xf>
    <xf numFmtId="0" fontId="8" fillId="0" borderId="35" xfId="115" applyFont="1" applyFill="1" applyBorder="1" applyAlignment="1" applyProtection="1">
      <alignment horizontal="left" vertical="top" wrapText="1"/>
    </xf>
    <xf numFmtId="0" fontId="8" fillId="0" borderId="36" xfId="115" applyFont="1" applyBorder="1" applyAlignment="1" applyProtection="1">
      <alignment horizontal="center" vertical="top"/>
    </xf>
    <xf numFmtId="0" fontId="8" fillId="0" borderId="37" xfId="115" applyFont="1" applyFill="1" applyBorder="1" applyAlignment="1" applyProtection="1">
      <alignment horizontal="center" vertical="top"/>
    </xf>
    <xf numFmtId="0" fontId="8" fillId="0" borderId="37" xfId="115" applyFont="1" applyBorder="1" applyAlignment="1" applyProtection="1">
      <alignment horizontal="center" vertical="top"/>
    </xf>
    <xf numFmtId="0" fontId="8" fillId="0" borderId="38" xfId="124" applyFont="1" applyBorder="1" applyAlignment="1" applyProtection="1">
      <alignment horizontal="left" vertical="top" wrapText="1"/>
    </xf>
    <xf numFmtId="0" fontId="8" fillId="0" borderId="38" xfId="115" applyFont="1" applyBorder="1" applyAlignment="1" applyProtection="1">
      <alignment horizontal="left" vertical="top"/>
      <protection locked="0"/>
    </xf>
    <xf numFmtId="0" fontId="8" fillId="0" borderId="39" xfId="115" applyFont="1" applyBorder="1" applyAlignment="1" applyProtection="1">
      <alignment horizontal="center" vertical="top"/>
    </xf>
    <xf numFmtId="4" fontId="56" fillId="0" borderId="0" xfId="123" applyNumberFormat="1" applyFont="1" applyBorder="1" applyProtection="1">
      <protection locked="0"/>
    </xf>
    <xf numFmtId="4" fontId="56" fillId="0" borderId="0" xfId="123" applyNumberFormat="1" applyFont="1" applyBorder="1" applyProtection="1"/>
    <xf numFmtId="49" fontId="8" fillId="0" borderId="0" xfId="118" applyNumberFormat="1" applyFont="1" applyFill="1" applyBorder="1" applyAlignment="1" applyProtection="1">
      <alignment horizontal="right" vertical="top" wrapText="1"/>
    </xf>
    <xf numFmtId="1" fontId="8" fillId="0" borderId="0" xfId="118" applyNumberFormat="1" applyFont="1" applyFill="1" applyBorder="1" applyAlignment="1" applyProtection="1">
      <alignment horizontal="center" vertical="top" wrapText="1"/>
    </xf>
    <xf numFmtId="49" fontId="8" fillId="0" borderId="0" xfId="118" applyNumberFormat="1" applyFont="1" applyBorder="1" applyAlignment="1" applyProtection="1">
      <alignment horizontal="right" vertical="top" wrapText="1"/>
    </xf>
    <xf numFmtId="1" fontId="8" fillId="0" borderId="33" xfId="118" applyNumberFormat="1" applyFont="1" applyFill="1" applyBorder="1" applyAlignment="1" applyProtection="1">
      <alignment horizontal="center" vertical="top" wrapText="1"/>
    </xf>
    <xf numFmtId="0" fontId="12" fillId="0" borderId="0" xfId="95" applyFont="1" applyBorder="1" applyAlignment="1">
      <alignment vertical="center" wrapText="1"/>
    </xf>
    <xf numFmtId="0" fontId="12" fillId="33" borderId="30" xfId="95" applyFont="1" applyFill="1" applyBorder="1" applyAlignment="1">
      <alignment horizontal="right" vertical="center" wrapText="1"/>
    </xf>
    <xf numFmtId="0" fontId="12" fillId="33" borderId="31" xfId="95" applyFont="1" applyFill="1" applyBorder="1" applyAlignment="1">
      <alignment horizontal="left" vertical="center" wrapText="1"/>
    </xf>
    <xf numFmtId="0" fontId="12" fillId="33" borderId="27" xfId="95" applyFont="1" applyFill="1" applyBorder="1" applyAlignment="1">
      <alignment vertical="center" wrapText="1"/>
    </xf>
    <xf numFmtId="49" fontId="52" fillId="33" borderId="30" xfId="118" applyNumberFormat="1" applyFont="1" applyFill="1" applyBorder="1" applyAlignment="1" applyProtection="1">
      <alignment horizontal="right" vertical="top" wrapText="1"/>
    </xf>
    <xf numFmtId="0" fontId="49" fillId="0" borderId="0" xfId="95" applyFont="1" applyBorder="1" applyAlignment="1">
      <alignment horizontal="center" vertical="center" wrapText="1"/>
    </xf>
    <xf numFmtId="0" fontId="49" fillId="0" borderId="0" xfId="95" applyFont="1" applyFill="1" applyBorder="1" applyAlignment="1">
      <alignment vertical="center" wrapText="1"/>
    </xf>
    <xf numFmtId="0" fontId="49" fillId="0" borderId="0" xfId="95" applyFont="1" applyFill="1" applyBorder="1" applyAlignment="1">
      <alignment vertical="center"/>
    </xf>
    <xf numFmtId="0" fontId="49" fillId="0" borderId="40" xfId="0" applyFont="1" applyBorder="1">
      <alignment horizontal="left" vertical="top" wrapText="1"/>
    </xf>
    <xf numFmtId="0" fontId="49" fillId="0" borderId="41" xfId="0" applyFont="1" applyBorder="1">
      <alignment horizontal="left" vertical="top" wrapText="1"/>
    </xf>
    <xf numFmtId="0" fontId="8" fillId="0" borderId="0" xfId="95" applyFont="1" applyBorder="1" applyAlignment="1">
      <alignment horizontal="center" vertical="center"/>
    </xf>
    <xf numFmtId="0" fontId="49" fillId="0" borderId="0" xfId="118" applyFont="1" applyFill="1" applyBorder="1" applyAlignment="1" applyProtection="1">
      <alignment wrapText="1"/>
    </xf>
    <xf numFmtId="0" fontId="49" fillId="0" borderId="0" xfId="118" applyFont="1" applyBorder="1" applyProtection="1"/>
    <xf numFmtId="44" fontId="8" fillId="0" borderId="0" xfId="118" applyNumberFormat="1" applyFont="1" applyFill="1" applyBorder="1" applyAlignment="1" applyProtection="1">
      <alignment horizontal="center" vertical="top" wrapText="1"/>
    </xf>
    <xf numFmtId="0" fontId="8" fillId="0" borderId="33" xfId="118" applyNumberFormat="1" applyFont="1" applyFill="1" applyBorder="1" applyAlignment="1" applyProtection="1">
      <alignment horizontal="left" vertical="top" wrapText="1"/>
    </xf>
    <xf numFmtId="0" fontId="8" fillId="0" borderId="0" xfId="118" applyNumberFormat="1" applyFont="1" applyFill="1" applyBorder="1" applyAlignment="1" applyProtection="1">
      <alignment horizontal="left" vertical="top" wrapText="1"/>
    </xf>
    <xf numFmtId="0" fontId="8" fillId="0" borderId="0" xfId="118" applyNumberFormat="1" applyFont="1" applyBorder="1" applyAlignment="1" applyProtection="1">
      <alignment horizontal="left" vertical="top" wrapText="1"/>
    </xf>
    <xf numFmtId="0" fontId="4" fillId="0" borderId="0" xfId="0" applyFont="1" applyBorder="1">
      <alignment horizontal="left" vertical="top" wrapText="1"/>
    </xf>
    <xf numFmtId="0" fontId="62" fillId="0" borderId="0" xfId="0" applyFont="1" applyBorder="1">
      <alignment horizontal="left" vertical="top" wrapText="1"/>
    </xf>
    <xf numFmtId="0" fontId="32" fillId="0" borderId="0" xfId="0" applyFont="1" applyBorder="1">
      <alignment horizontal="left" vertical="top" wrapText="1"/>
    </xf>
    <xf numFmtId="0" fontId="62" fillId="0" borderId="42" xfId="0" applyFont="1" applyBorder="1">
      <alignment horizontal="left" vertical="top" wrapText="1"/>
    </xf>
    <xf numFmtId="0" fontId="8" fillId="0" borderId="0" xfId="0" applyFont="1" applyBorder="1">
      <alignment horizontal="left" vertical="top" wrapText="1"/>
    </xf>
    <xf numFmtId="0" fontId="49" fillId="0" borderId="0" xfId="95" applyFont="1" applyBorder="1" applyAlignment="1">
      <alignment vertical="center"/>
    </xf>
    <xf numFmtId="0" fontId="49" fillId="0" borderId="0" xfId="95" applyFont="1" applyFill="1" applyBorder="1" applyAlignment="1">
      <alignment horizontal="center" vertical="center" wrapText="1"/>
    </xf>
    <xf numFmtId="0" fontId="15" fillId="0" borderId="0" xfId="118" applyFont="1" applyFill="1" applyBorder="1" applyAlignment="1" applyProtection="1">
      <alignment wrapText="1"/>
    </xf>
    <xf numFmtId="0" fontId="49" fillId="0" borderId="0" xfId="118" applyFont="1" applyBorder="1"/>
    <xf numFmtId="0" fontId="52" fillId="0" borderId="0" xfId="95" applyFont="1" applyBorder="1" applyAlignment="1">
      <alignment vertical="center" wrapText="1"/>
    </xf>
    <xf numFmtId="0" fontId="49" fillId="0" borderId="0" xfId="114" applyFont="1" applyBorder="1" applyProtection="1"/>
    <xf numFmtId="49" fontId="8" fillId="0" borderId="0" xfId="115" applyNumberFormat="1" applyFont="1" applyBorder="1" applyAlignment="1" applyProtection="1">
      <alignment horizontal="center" vertical="top"/>
    </xf>
    <xf numFmtId="0" fontId="0" fillId="0" borderId="0" xfId="0" applyFill="1" applyBorder="1">
      <alignment horizontal="left" vertical="top" wrapText="1"/>
    </xf>
    <xf numFmtId="49" fontId="8" fillId="0" borderId="30" xfId="115" applyNumberFormat="1" applyFont="1" applyFill="1" applyBorder="1" applyAlignment="1" applyProtection="1">
      <alignment horizontal="right" vertical="top" wrapText="1"/>
    </xf>
    <xf numFmtId="49" fontId="8" fillId="0" borderId="31" xfId="115" applyNumberFormat="1" applyFont="1" applyBorder="1" applyAlignment="1" applyProtection="1">
      <alignment horizontal="center" vertical="top"/>
    </xf>
    <xf numFmtId="0" fontId="8" fillId="0" borderId="31" xfId="124" applyFont="1" applyBorder="1" applyAlignment="1" applyProtection="1">
      <alignment horizontal="left" vertical="top" wrapText="1"/>
    </xf>
    <xf numFmtId="0" fontId="8" fillId="0" borderId="27" xfId="115" applyFont="1" applyBorder="1" applyAlignment="1" applyProtection="1">
      <alignment horizontal="center" vertical="top"/>
    </xf>
    <xf numFmtId="49" fontId="8" fillId="0" borderId="40" xfId="115" applyNumberFormat="1" applyFont="1" applyBorder="1" applyAlignment="1" applyProtection="1">
      <alignment horizontal="right" vertical="top" wrapText="1"/>
    </xf>
    <xf numFmtId="49" fontId="8" fillId="0" borderId="41" xfId="115" applyNumberFormat="1" applyFont="1" applyBorder="1" applyAlignment="1" applyProtection="1">
      <alignment horizontal="center" vertical="top"/>
    </xf>
    <xf numFmtId="0" fontId="8" fillId="0" borderId="35" xfId="124" applyFont="1" applyFill="1" applyBorder="1" applyAlignment="1" applyProtection="1">
      <alignment horizontal="left" vertical="top" wrapText="1"/>
    </xf>
    <xf numFmtId="0" fontId="8" fillId="0" borderId="35" xfId="115" applyFont="1" applyBorder="1" applyAlignment="1" applyProtection="1">
      <alignment horizontal="left" vertical="top"/>
      <protection locked="0"/>
    </xf>
    <xf numFmtId="49" fontId="8" fillId="0" borderId="42" xfId="115" applyNumberFormat="1" applyFont="1" applyBorder="1" applyAlignment="1" applyProtection="1">
      <alignment horizontal="center" vertical="top"/>
    </xf>
    <xf numFmtId="49" fontId="8" fillId="33" borderId="43" xfId="115" applyNumberFormat="1" applyFont="1" applyFill="1" applyBorder="1" applyAlignment="1" applyProtection="1">
      <alignment horizontal="right" vertical="top" wrapText="1"/>
    </xf>
    <xf numFmtId="49" fontId="8" fillId="33" borderId="38" xfId="115" applyNumberFormat="1" applyFont="1" applyFill="1" applyBorder="1" applyAlignment="1" applyProtection="1">
      <alignment horizontal="center" vertical="top"/>
    </xf>
    <xf numFmtId="0" fontId="8" fillId="33" borderId="38" xfId="124" applyFont="1" applyFill="1" applyBorder="1" applyAlignment="1" applyProtection="1">
      <alignment horizontal="left" vertical="top" wrapText="1"/>
    </xf>
    <xf numFmtId="0" fontId="8" fillId="0" borderId="38" xfId="115" applyFont="1" applyBorder="1" applyAlignment="1" applyProtection="1">
      <alignment horizontal="left" vertical="top" wrapText="1"/>
      <protection locked="0"/>
    </xf>
    <xf numFmtId="0" fontId="8" fillId="33" borderId="39" xfId="115" applyFont="1" applyFill="1" applyBorder="1" applyAlignment="1" applyProtection="1">
      <alignment horizontal="center" vertical="top"/>
    </xf>
    <xf numFmtId="0" fontId="8" fillId="33" borderId="27" xfId="114" applyFont="1" applyFill="1" applyBorder="1" applyAlignment="1" applyProtection="1">
      <alignment horizontal="center" vertical="top" textRotation="90" wrapText="1"/>
    </xf>
    <xf numFmtId="0" fontId="4" fillId="0" borderId="0" xfId="101" applyFont="1" applyFill="1" applyBorder="1" applyAlignment="1">
      <alignment horizontal="left" vertical="top" wrapText="1"/>
    </xf>
    <xf numFmtId="0" fontId="8" fillId="0" borderId="31" xfId="115" applyFont="1" applyBorder="1" applyAlignment="1" applyProtection="1">
      <alignment horizontal="left" vertical="top" wrapText="1"/>
      <protection locked="0"/>
    </xf>
    <xf numFmtId="49" fontId="8" fillId="0" borderId="34" xfId="115" applyNumberFormat="1" applyFont="1" applyFill="1" applyBorder="1" applyAlignment="1" applyProtection="1">
      <alignment horizontal="right" vertical="top" wrapText="1"/>
    </xf>
    <xf numFmtId="49" fontId="8" fillId="0" borderId="35" xfId="115" applyNumberFormat="1" applyFont="1" applyBorder="1" applyAlignment="1" applyProtection="1">
      <alignment horizontal="center" vertical="top"/>
    </xf>
    <xf numFmtId="0" fontId="8" fillId="0" borderId="35" xfId="124" applyFont="1" applyBorder="1" applyAlignment="1" applyProtection="1">
      <alignment horizontal="left" vertical="top" wrapText="1"/>
    </xf>
    <xf numFmtId="4" fontId="8" fillId="0" borderId="0" xfId="118" applyNumberFormat="1" applyFont="1" applyFill="1" applyBorder="1" applyAlignment="1" applyProtection="1">
      <alignment horizontal="right" vertical="top" wrapText="1"/>
    </xf>
    <xf numFmtId="0" fontId="31" fillId="0" borderId="0" xfId="123" applyFont="1" applyBorder="1" applyProtection="1"/>
    <xf numFmtId="0" fontId="56" fillId="0" borderId="0" xfId="123" applyFont="1" applyBorder="1" applyProtection="1"/>
    <xf numFmtId="0" fontId="56" fillId="0" borderId="41" xfId="123" applyFont="1" applyBorder="1" applyProtection="1"/>
    <xf numFmtId="4" fontId="56" fillId="0" borderId="41" xfId="123" applyNumberFormat="1" applyFont="1" applyBorder="1" applyProtection="1"/>
    <xf numFmtId="0" fontId="56" fillId="0" borderId="42" xfId="123" applyFont="1" applyBorder="1" applyProtection="1"/>
    <xf numFmtId="4" fontId="56" fillId="0" borderId="42" xfId="123" applyNumberFormat="1" applyFont="1" applyBorder="1" applyProtection="1"/>
    <xf numFmtId="0" fontId="63" fillId="0" borderId="0" xfId="118" applyNumberFormat="1" applyFont="1" applyFill="1" applyBorder="1" applyAlignment="1" applyProtection="1">
      <alignment horizontal="left" vertical="top" wrapText="1"/>
    </xf>
    <xf numFmtId="0" fontId="63" fillId="0" borderId="33" xfId="117" applyNumberFormat="1" applyFont="1" applyFill="1" applyBorder="1" applyAlignment="1">
      <alignment horizontal="left" vertical="top" wrapText="1"/>
    </xf>
    <xf numFmtId="0" fontId="63" fillId="0" borderId="0" xfId="118" applyNumberFormat="1" applyFont="1" applyBorder="1" applyAlignment="1" applyProtection="1">
      <alignment horizontal="left" vertical="top" wrapText="1"/>
    </xf>
    <xf numFmtId="0" fontId="63" fillId="0" borderId="33" xfId="118" applyNumberFormat="1" applyFont="1" applyFill="1" applyBorder="1" applyAlignment="1" applyProtection="1">
      <alignment horizontal="left" vertical="top" wrapText="1"/>
    </xf>
    <xf numFmtId="0" fontId="63" fillId="0" borderId="0" xfId="118" applyNumberFormat="1" applyFont="1" applyBorder="1" applyAlignment="1">
      <alignment horizontal="left" vertical="top"/>
    </xf>
    <xf numFmtId="0" fontId="63" fillId="0" borderId="0" xfId="0" applyFont="1" applyBorder="1" applyAlignment="1">
      <alignment horizontal="left" vertical="top" wrapText="1"/>
    </xf>
    <xf numFmtId="0" fontId="63" fillId="0" borderId="0" xfId="118" applyFont="1" applyFill="1" applyBorder="1" applyAlignment="1" applyProtection="1">
      <alignment horizontal="left" vertical="top" wrapText="1"/>
    </xf>
    <xf numFmtId="0" fontId="63" fillId="0" borderId="0" xfId="118" applyFont="1" applyBorder="1" applyAlignment="1">
      <alignment horizontal="left" vertical="top"/>
    </xf>
    <xf numFmtId="0" fontId="63" fillId="0" borderId="32" xfId="117" applyFont="1" applyFill="1" applyBorder="1" applyAlignment="1">
      <alignment horizontal="right" vertical="top" wrapText="1"/>
    </xf>
    <xf numFmtId="0" fontId="63" fillId="0" borderId="43" xfId="117" applyFont="1" applyFill="1" applyBorder="1" applyAlignment="1">
      <alignment horizontal="right" vertical="top" wrapText="1"/>
    </xf>
    <xf numFmtId="49" fontId="63" fillId="0" borderId="0" xfId="118" applyNumberFormat="1" applyFont="1" applyBorder="1" applyAlignment="1" applyProtection="1">
      <alignment horizontal="right" vertical="top" wrapText="1"/>
    </xf>
    <xf numFmtId="0" fontId="63" fillId="0" borderId="34" xfId="117" applyFont="1" applyFill="1" applyBorder="1" applyAlignment="1">
      <alignment horizontal="right" vertical="top" wrapText="1"/>
    </xf>
    <xf numFmtId="0" fontId="63" fillId="0" borderId="43" xfId="95" applyFont="1" applyFill="1" applyBorder="1" applyAlignment="1">
      <alignment horizontal="right" vertical="top" wrapText="1"/>
    </xf>
    <xf numFmtId="0" fontId="63" fillId="0" borderId="34" xfId="95" applyFont="1" applyFill="1" applyBorder="1" applyAlignment="1">
      <alignment horizontal="right" vertical="top" wrapText="1"/>
    </xf>
    <xf numFmtId="0" fontId="63" fillId="0" borderId="0" xfId="118" applyFont="1" applyBorder="1" applyAlignment="1">
      <alignment horizontal="right" vertical="top"/>
    </xf>
    <xf numFmtId="0" fontId="63" fillId="0" borderId="0" xfId="0" applyFont="1" applyBorder="1" applyAlignment="1">
      <alignment horizontal="right" vertical="top" wrapText="1"/>
    </xf>
    <xf numFmtId="0" fontId="63" fillId="0" borderId="35" xfId="117" applyNumberFormat="1" applyFont="1" applyFill="1" applyBorder="1" applyAlignment="1">
      <alignment horizontal="left" vertical="top" wrapText="1"/>
    </xf>
    <xf numFmtId="0" fontId="63" fillId="0" borderId="38" xfId="117" applyNumberFormat="1" applyFont="1" applyFill="1" applyBorder="1" applyAlignment="1">
      <alignment horizontal="left" vertical="top" wrapText="1"/>
    </xf>
    <xf numFmtId="0" fontId="15" fillId="0" borderId="0" xfId="95" applyFont="1" applyBorder="1" applyAlignment="1">
      <alignment vertical="center"/>
    </xf>
    <xf numFmtId="0" fontId="15" fillId="0" borderId="0" xfId="95" applyFont="1" applyFill="1" applyBorder="1" applyAlignment="1">
      <alignment vertical="center"/>
    </xf>
    <xf numFmtId="0" fontId="63" fillId="0" borderId="0" xfId="0" applyFont="1" applyBorder="1">
      <alignment horizontal="left" vertical="top" wrapText="1"/>
    </xf>
    <xf numFmtId="0" fontId="63" fillId="33" borderId="31" xfId="95" applyFont="1" applyFill="1" applyBorder="1" applyAlignment="1">
      <alignment horizontal="center" vertical="center" wrapText="1"/>
    </xf>
    <xf numFmtId="0" fontId="63" fillId="0" borderId="0" xfId="95" applyFont="1" applyBorder="1" applyAlignment="1">
      <alignment vertical="center" wrapText="1"/>
    </xf>
    <xf numFmtId="0" fontId="63" fillId="0" borderId="35" xfId="117" applyNumberFormat="1" applyFont="1" applyBorder="1" applyAlignment="1">
      <alignment horizontal="left" vertical="top" wrapText="1"/>
    </xf>
    <xf numFmtId="0" fontId="63" fillId="0" borderId="35" xfId="95" applyFont="1" applyBorder="1" applyAlignment="1">
      <alignment horizontal="center" vertical="top" wrapText="1"/>
    </xf>
    <xf numFmtId="0" fontId="63" fillId="0" borderId="0" xfId="95" applyFont="1" applyFill="1" applyBorder="1" applyAlignment="1">
      <alignment vertical="center" wrapText="1"/>
    </xf>
    <xf numFmtId="0" fontId="63" fillId="0" borderId="33" xfId="95" applyFont="1" applyBorder="1" applyAlignment="1">
      <alignment horizontal="center" vertical="top" wrapText="1"/>
    </xf>
    <xf numFmtId="0" fontId="63" fillId="0" borderId="33" xfId="95" applyFont="1" applyFill="1" applyBorder="1" applyAlignment="1">
      <alignment horizontal="center" vertical="top" wrapText="1"/>
    </xf>
    <xf numFmtId="0" fontId="15" fillId="0" borderId="0" xfId="118" applyFont="1" applyBorder="1"/>
    <xf numFmtId="0" fontId="63" fillId="0" borderId="38" xfId="118" applyNumberFormat="1" applyFont="1" applyBorder="1" applyAlignment="1">
      <alignment horizontal="left" vertical="top" wrapText="1"/>
    </xf>
    <xf numFmtId="0" fontId="63" fillId="0" borderId="38" xfId="95" applyFont="1" applyBorder="1" applyAlignment="1">
      <alignment horizontal="center" vertical="top" wrapText="1"/>
    </xf>
    <xf numFmtId="49" fontId="63" fillId="0" borderId="0" xfId="118" applyNumberFormat="1" applyFont="1" applyFill="1" applyBorder="1" applyAlignment="1" applyProtection="1">
      <alignment horizontal="right" vertical="top" wrapText="1"/>
    </xf>
    <xf numFmtId="1" fontId="63" fillId="0" borderId="0" xfId="118" applyNumberFormat="1" applyFont="1" applyFill="1" applyBorder="1" applyAlignment="1" applyProtection="1">
      <alignment horizontal="center" vertical="top" wrapText="1"/>
    </xf>
    <xf numFmtId="0" fontId="63" fillId="0" borderId="38" xfId="95" applyFont="1" applyFill="1" applyBorder="1" applyAlignment="1">
      <alignment horizontal="center" vertical="top" wrapText="1"/>
    </xf>
    <xf numFmtId="0" fontId="63" fillId="0" borderId="0" xfId="118" applyFont="1" applyFill="1" applyBorder="1" applyAlignment="1" applyProtection="1">
      <alignment horizontal="center" vertical="top" wrapText="1"/>
    </xf>
    <xf numFmtId="0" fontId="63" fillId="0" borderId="35" xfId="95" applyFont="1" applyFill="1" applyBorder="1" applyAlignment="1">
      <alignment horizontal="center" vertical="top" wrapText="1"/>
    </xf>
    <xf numFmtId="0" fontId="63" fillId="0" borderId="30" xfId="117" applyFont="1" applyFill="1" applyBorder="1" applyAlignment="1">
      <alignment horizontal="right" vertical="top" wrapText="1"/>
    </xf>
    <xf numFmtId="0" fontId="63" fillId="0" borderId="31" xfId="118" applyNumberFormat="1" applyFont="1" applyBorder="1" applyAlignment="1">
      <alignment horizontal="left" vertical="top" wrapText="1"/>
    </xf>
    <xf numFmtId="0" fontId="63" fillId="0" borderId="31" xfId="95" applyFont="1" applyBorder="1" applyAlignment="1">
      <alignment horizontal="center" vertical="top" wrapText="1"/>
    </xf>
    <xf numFmtId="0" fontId="52" fillId="0" borderId="0" xfId="95" applyFont="1" applyFill="1" applyBorder="1" applyAlignment="1">
      <alignment vertical="center" wrapText="1"/>
    </xf>
    <xf numFmtId="0" fontId="63" fillId="0" borderId="35" xfId="118" applyFont="1" applyFill="1" applyBorder="1" applyAlignment="1" applyProtection="1">
      <alignment horizontal="center" vertical="top" wrapText="1"/>
    </xf>
    <xf numFmtId="0" fontId="63" fillId="0" borderId="0" xfId="118" applyFont="1" applyBorder="1" applyAlignment="1">
      <alignment horizontal="center" vertical="top"/>
    </xf>
    <xf numFmtId="0" fontId="63" fillId="0" borderId="0" xfId="0" applyFont="1" applyBorder="1" applyAlignment="1">
      <alignment horizontal="center" vertical="top" wrapText="1"/>
    </xf>
    <xf numFmtId="4" fontId="8" fillId="33" borderId="38" xfId="115" applyNumberFormat="1" applyFont="1" applyFill="1" applyBorder="1" applyAlignment="1" applyProtection="1">
      <alignment horizontal="right" vertical="top"/>
    </xf>
    <xf numFmtId="49" fontId="8" fillId="0" borderId="0" xfId="115" applyNumberFormat="1" applyFont="1" applyBorder="1" applyAlignment="1" applyProtection="1">
      <alignment horizontal="right" vertical="top" wrapText="1"/>
    </xf>
    <xf numFmtId="0" fontId="8" fillId="0" borderId="44" xfId="115" applyFont="1" applyBorder="1" applyAlignment="1" applyProtection="1">
      <alignment horizontal="right" vertical="top"/>
    </xf>
    <xf numFmtId="0" fontId="8" fillId="0" borderId="45" xfId="115" applyFont="1" applyBorder="1" applyAlignment="1" applyProtection="1">
      <alignment horizontal="right" vertical="top"/>
    </xf>
    <xf numFmtId="0" fontId="8" fillId="0" borderId="0" xfId="115" applyFont="1" applyBorder="1" applyAlignment="1" applyProtection="1">
      <alignment horizontal="right" vertical="top"/>
    </xf>
    <xf numFmtId="49" fontId="8" fillId="0" borderId="0" xfId="115" applyNumberFormat="1" applyFont="1" applyFill="1" applyBorder="1" applyAlignment="1" applyProtection="1">
      <alignment horizontal="right" vertical="top" wrapText="1"/>
    </xf>
    <xf numFmtId="0" fontId="8" fillId="0" borderId="33" xfId="115" applyFont="1" applyFill="1" applyBorder="1" applyAlignment="1" applyProtection="1">
      <alignment horizontal="left" vertical="top"/>
    </xf>
    <xf numFmtId="0" fontId="8" fillId="0" borderId="0" xfId="124" applyFont="1" applyBorder="1" applyAlignment="1" applyProtection="1">
      <alignment horizontal="left" vertical="top" wrapText="1"/>
    </xf>
    <xf numFmtId="4" fontId="8" fillId="0" borderId="35" xfId="115" applyNumberFormat="1" applyFont="1" applyBorder="1" applyAlignment="1" applyProtection="1">
      <alignment horizontal="right" vertical="top"/>
      <protection locked="0"/>
    </xf>
    <xf numFmtId="4" fontId="8" fillId="0" borderId="33" xfId="115" applyNumberFormat="1" applyFont="1" applyFill="1" applyBorder="1" applyAlignment="1" applyProtection="1">
      <alignment horizontal="right" vertical="top"/>
      <protection locked="0"/>
    </xf>
    <xf numFmtId="4" fontId="8" fillId="0" borderId="33" xfId="115" applyNumberFormat="1" applyFont="1" applyBorder="1" applyAlignment="1" applyProtection="1">
      <alignment horizontal="right" vertical="top"/>
      <protection locked="0"/>
    </xf>
    <xf numFmtId="4" fontId="8" fillId="0" borderId="0" xfId="115" applyNumberFormat="1" applyFont="1" applyBorder="1" applyAlignment="1" applyProtection="1">
      <alignment horizontal="right" vertical="top"/>
    </xf>
    <xf numFmtId="4" fontId="8" fillId="0" borderId="38" xfId="115" applyNumberFormat="1" applyFont="1" applyBorder="1" applyAlignment="1" applyProtection="1">
      <alignment horizontal="right" vertical="top"/>
      <protection locked="0"/>
    </xf>
    <xf numFmtId="4" fontId="8" fillId="33" borderId="31" xfId="115" applyNumberFormat="1" applyFont="1" applyFill="1" applyBorder="1" applyAlignment="1" applyProtection="1">
      <alignment horizontal="right" vertical="top"/>
    </xf>
    <xf numFmtId="0" fontId="8" fillId="35" borderId="35" xfId="115" applyFont="1" applyFill="1" applyBorder="1" applyAlignment="1" applyProtection="1">
      <alignment horizontal="left" vertical="top" wrapText="1" shrinkToFit="1"/>
      <protection locked="0"/>
    </xf>
    <xf numFmtId="0" fontId="8" fillId="0" borderId="0" xfId="115" applyFont="1" applyBorder="1" applyAlignment="1" applyProtection="1">
      <alignment horizontal="left" vertical="top"/>
    </xf>
    <xf numFmtId="0" fontId="8" fillId="0" borderId="0" xfId="115" applyFont="1" applyBorder="1" applyAlignment="1" applyProtection="1">
      <alignment horizontal="center" vertical="top"/>
    </xf>
    <xf numFmtId="44" fontId="63" fillId="0" borderId="0" xfId="118" applyNumberFormat="1" applyFont="1" applyFill="1" applyBorder="1" applyAlignment="1" applyProtection="1">
      <alignment horizontal="center" vertical="top" wrapText="1"/>
    </xf>
    <xf numFmtId="4" fontId="63" fillId="0" borderId="0" xfId="118" applyNumberFormat="1" applyFont="1" applyFill="1" applyBorder="1" applyAlignment="1" applyProtection="1">
      <alignment horizontal="right" vertical="top" wrapText="1"/>
    </xf>
    <xf numFmtId="0" fontId="52" fillId="33" borderId="30" xfId="95" applyFont="1" applyFill="1" applyBorder="1" applyAlignment="1">
      <alignment horizontal="right" vertical="top" wrapText="1"/>
    </xf>
    <xf numFmtId="0" fontId="52" fillId="33" borderId="46" xfId="95" applyNumberFormat="1" applyFont="1" applyFill="1" applyBorder="1" applyAlignment="1">
      <alignment horizontal="left" vertical="top" wrapText="1"/>
    </xf>
    <xf numFmtId="0" fontId="52" fillId="33" borderId="47" xfId="95" applyNumberFormat="1" applyFont="1" applyFill="1" applyBorder="1" applyAlignment="1">
      <alignment horizontal="center" vertical="top" wrapText="1"/>
    </xf>
    <xf numFmtId="0" fontId="52" fillId="33" borderId="48" xfId="95" applyNumberFormat="1" applyFont="1" applyFill="1" applyBorder="1" applyAlignment="1">
      <alignment horizontal="left" vertical="top" wrapText="1"/>
    </xf>
    <xf numFmtId="0" fontId="52" fillId="0" borderId="0" xfId="0" applyFont="1" applyBorder="1">
      <alignment horizontal="left" vertical="top" wrapText="1"/>
    </xf>
    <xf numFmtId="0" fontId="52" fillId="33" borderId="46" xfId="118" applyNumberFormat="1" applyFont="1" applyFill="1" applyBorder="1" applyAlignment="1" applyProtection="1">
      <alignment horizontal="left" vertical="top" wrapText="1"/>
    </xf>
    <xf numFmtId="0" fontId="52" fillId="33" borderId="47" xfId="118" applyNumberFormat="1" applyFont="1" applyFill="1" applyBorder="1" applyAlignment="1" applyProtection="1">
      <alignment horizontal="center" vertical="top" wrapText="1"/>
    </xf>
    <xf numFmtId="0" fontId="52" fillId="33" borderId="48" xfId="118" applyNumberFormat="1" applyFont="1" applyFill="1" applyBorder="1" applyAlignment="1" applyProtection="1">
      <alignment horizontal="left" vertical="top" wrapText="1"/>
    </xf>
    <xf numFmtId="0" fontId="5" fillId="0" borderId="0" xfId="118" applyFont="1" applyFill="1" applyBorder="1" applyAlignment="1" applyProtection="1">
      <alignment wrapText="1"/>
    </xf>
    <xf numFmtId="0" fontId="5" fillId="0" borderId="0" xfId="118" applyFont="1" applyBorder="1"/>
    <xf numFmtId="0" fontId="52" fillId="33" borderId="46" xfId="95" applyFont="1" applyFill="1" applyBorder="1" applyAlignment="1">
      <alignment horizontal="left" vertical="top" wrapText="1"/>
    </xf>
    <xf numFmtId="0" fontId="52" fillId="33" borderId="47" xfId="95" applyFont="1" applyFill="1" applyBorder="1" applyAlignment="1">
      <alignment horizontal="center" vertical="top" wrapText="1"/>
    </xf>
    <xf numFmtId="0" fontId="52" fillId="33" borderId="48" xfId="95" applyFont="1" applyFill="1" applyBorder="1" applyAlignment="1">
      <alignment horizontal="left" vertical="top" wrapText="1"/>
    </xf>
    <xf numFmtId="49" fontId="32" fillId="0" borderId="0" xfId="0" applyNumberFormat="1" applyFont="1" applyBorder="1" applyAlignment="1">
      <alignment horizontal="left" vertical="center"/>
    </xf>
    <xf numFmtId="49" fontId="61" fillId="0" borderId="0" xfId="0" applyNumberFormat="1" applyFont="1" applyBorder="1" applyAlignment="1">
      <alignment horizontal="left" vertical="center"/>
    </xf>
    <xf numFmtId="0" fontId="49" fillId="0" borderId="0" xfId="0" applyFont="1" applyBorder="1" applyProtection="1">
      <alignment horizontal="left" vertical="top" wrapText="1"/>
    </xf>
    <xf numFmtId="0" fontId="0" fillId="0" borderId="0" xfId="0" applyBorder="1" applyProtection="1">
      <alignment horizontal="left" vertical="top" wrapText="1"/>
    </xf>
    <xf numFmtId="0" fontId="0" fillId="0" borderId="0" xfId="0" applyFill="1" applyBorder="1" applyProtection="1">
      <alignment horizontal="left" vertical="top" wrapText="1"/>
    </xf>
    <xf numFmtId="0" fontId="0" fillId="0" borderId="0" xfId="0" applyBorder="1" applyAlignment="1" applyProtection="1">
      <alignment horizontal="left" vertical="top"/>
    </xf>
    <xf numFmtId="0" fontId="0" fillId="0" borderId="0" xfId="0" applyNumberFormat="1" applyBorder="1" applyAlignment="1" applyProtection="1">
      <alignment vertical="center"/>
    </xf>
    <xf numFmtId="49" fontId="49" fillId="0" borderId="0" xfId="0" applyNumberFormat="1" applyFont="1" applyBorder="1" applyAlignment="1" applyProtection="1">
      <alignment horizontal="center" vertical="top" wrapText="1"/>
    </xf>
    <xf numFmtId="49" fontId="49" fillId="0" borderId="0" xfId="0" applyNumberFormat="1" applyFont="1" applyBorder="1" applyAlignment="1" applyProtection="1">
      <alignment horizontal="center" vertical="top"/>
    </xf>
    <xf numFmtId="0" fontId="49" fillId="0" borderId="0" xfId="124" applyFont="1" applyBorder="1" applyAlignment="1" applyProtection="1">
      <alignment horizontal="left" vertical="top" wrapText="1"/>
    </xf>
    <xf numFmtId="4" fontId="49" fillId="0" borderId="0" xfId="0" applyNumberFormat="1" applyFont="1" applyBorder="1" applyAlignment="1" applyProtection="1">
      <alignment horizontal="right" vertical="center"/>
    </xf>
    <xf numFmtId="0" fontId="49" fillId="0" borderId="0" xfId="0" applyFont="1" applyBorder="1" applyAlignment="1" applyProtection="1">
      <alignment horizontal="left" vertical="top"/>
    </xf>
    <xf numFmtId="0" fontId="49" fillId="0" borderId="0" xfId="0" applyFont="1" applyBorder="1" applyAlignment="1" applyProtection="1">
      <alignment horizontal="center" vertical="top"/>
    </xf>
    <xf numFmtId="0" fontId="53" fillId="0" borderId="0" xfId="0" applyFont="1" applyBorder="1" applyAlignment="1" applyProtection="1">
      <alignment vertical="center" wrapText="1"/>
    </xf>
    <xf numFmtId="164" fontId="53" fillId="0" borderId="0" xfId="0" applyNumberFormat="1" applyFont="1" applyBorder="1" applyAlignment="1" applyProtection="1">
      <alignment horizontal="center" vertical="center" wrapText="1"/>
    </xf>
    <xf numFmtId="0" fontId="49" fillId="0" borderId="0" xfId="0" applyFont="1" applyBorder="1" applyAlignment="1" applyProtection="1">
      <alignment horizontal="left" vertical="center" wrapText="1"/>
    </xf>
    <xf numFmtId="0" fontId="8" fillId="0" borderId="42" xfId="0" applyFont="1" applyFill="1" applyBorder="1" applyAlignment="1">
      <alignment horizontal="left" vertical="top"/>
    </xf>
    <xf numFmtId="0" fontId="6" fillId="0" borderId="0" xfId="112" applyFont="1" applyFill="1" applyBorder="1" applyAlignment="1" applyProtection="1">
      <alignment horizontal="center"/>
    </xf>
    <xf numFmtId="0" fontId="6" fillId="0" borderId="42" xfId="112" applyFont="1" applyFill="1" applyBorder="1" applyAlignment="1" applyProtection="1">
      <alignment horizontal="center"/>
    </xf>
    <xf numFmtId="0" fontId="0" fillId="0" borderId="0" xfId="0" applyFill="1" applyBorder="1" applyAlignment="1">
      <alignment horizontal="left" vertical="top"/>
    </xf>
    <xf numFmtId="0" fontId="4" fillId="0" borderId="0" xfId="0" applyFont="1" applyFill="1" applyBorder="1">
      <alignment horizontal="left" vertical="top" wrapText="1"/>
    </xf>
    <xf numFmtId="0" fontId="3" fillId="0" borderId="0" xfId="101" applyFont="1" applyFill="1" applyBorder="1" applyAlignment="1">
      <alignment horizontal="left" vertical="top" wrapText="1"/>
    </xf>
    <xf numFmtId="0" fontId="4" fillId="0" borderId="0" xfId="111" applyFont="1" applyFill="1" applyBorder="1" applyAlignment="1">
      <alignment vertical="top" wrapText="1"/>
    </xf>
    <xf numFmtId="0" fontId="4" fillId="0" borderId="0" xfId="126" applyFont="1" applyFill="1" applyBorder="1" applyAlignment="1">
      <alignment horizontal="left" vertical="top" wrapText="1"/>
    </xf>
    <xf numFmtId="0" fontId="4" fillId="0" borderId="0" xfId="111" applyFont="1" applyFill="1" applyBorder="1" applyAlignment="1">
      <alignment horizontal="left" vertical="top" wrapText="1"/>
    </xf>
    <xf numFmtId="0" fontId="4" fillId="0" borderId="0" xfId="111" applyFont="1" applyFill="1" applyBorder="1" applyAlignment="1">
      <alignment wrapText="1"/>
    </xf>
    <xf numFmtId="0" fontId="4" fillId="0" borderId="0" xfId="111" applyFont="1" applyFill="1" applyBorder="1"/>
    <xf numFmtId="0" fontId="4" fillId="0" borderId="0" xfId="101" applyFont="1" applyFill="1" applyBorder="1" applyAlignment="1">
      <alignment vertical="top" wrapText="1"/>
    </xf>
    <xf numFmtId="0" fontId="63" fillId="0" borderId="30" xfId="95" applyFont="1" applyFill="1" applyBorder="1" applyAlignment="1">
      <alignment horizontal="right" vertical="top" wrapText="1"/>
    </xf>
    <xf numFmtId="0" fontId="63" fillId="0" borderId="31" xfId="117" applyNumberFormat="1" applyFont="1" applyFill="1" applyBorder="1" applyAlignment="1">
      <alignment horizontal="left" vertical="top" wrapText="1"/>
    </xf>
    <xf numFmtId="0" fontId="63" fillId="0" borderId="33" xfId="121" applyFont="1" applyBorder="1" applyAlignment="1">
      <alignment horizontal="left" vertical="top" wrapText="1"/>
    </xf>
    <xf numFmtId="0" fontId="63" fillId="6" borderId="33" xfId="121" applyFont="1" applyFill="1" applyBorder="1" applyAlignment="1">
      <alignment vertical="center" wrapText="1"/>
    </xf>
    <xf numFmtId="0" fontId="63" fillId="6" borderId="38" xfId="121" applyFont="1" applyFill="1" applyBorder="1" applyAlignment="1">
      <alignment vertical="center" wrapText="1"/>
    </xf>
    <xf numFmtId="0" fontId="63" fillId="0" borderId="35" xfId="119" applyNumberFormat="1" applyFont="1" applyFill="1" applyBorder="1" applyAlignment="1">
      <alignment horizontal="left" vertical="top" wrapText="1"/>
    </xf>
    <xf numFmtId="0" fontId="55" fillId="0" borderId="33" xfId="116" applyFont="1" applyFill="1" applyBorder="1" applyAlignment="1" applyProtection="1">
      <alignment vertical="top" wrapText="1"/>
    </xf>
    <xf numFmtId="0" fontId="52" fillId="33" borderId="47" xfId="118" applyNumberFormat="1" applyFont="1" applyFill="1" applyBorder="1" applyAlignment="1" applyProtection="1">
      <alignment horizontal="left" vertical="top" wrapText="1"/>
    </xf>
    <xf numFmtId="4" fontId="8" fillId="0" borderId="38" xfId="117" applyNumberFormat="1" applyFont="1" applyFill="1" applyBorder="1" applyAlignment="1" applyProtection="1">
      <alignment horizontal="right" vertical="top" wrapText="1"/>
      <protection locked="0"/>
    </xf>
    <xf numFmtId="0" fontId="8" fillId="0" borderId="35" xfId="118" applyNumberFormat="1" applyFont="1" applyFill="1" applyBorder="1" applyAlignment="1" applyProtection="1">
      <alignment horizontal="left" vertical="top" wrapText="1"/>
    </xf>
    <xf numFmtId="0" fontId="8" fillId="0" borderId="26" xfId="95" applyFont="1" applyBorder="1" applyAlignment="1">
      <alignment horizontal="center" vertical="center"/>
    </xf>
    <xf numFmtId="0" fontId="63" fillId="0" borderId="36" xfId="117" applyFont="1" applyFill="1" applyBorder="1" applyAlignment="1" applyProtection="1">
      <alignment horizontal="left" vertical="top" wrapText="1"/>
      <protection locked="0"/>
    </xf>
    <xf numFmtId="0" fontId="63" fillId="0" borderId="37" xfId="117" applyFont="1" applyFill="1" applyBorder="1" applyAlignment="1" applyProtection="1">
      <alignment horizontal="left" vertical="top" wrapText="1"/>
      <protection locked="0"/>
    </xf>
    <xf numFmtId="0" fontId="63" fillId="0" borderId="39" xfId="117" applyFont="1" applyFill="1" applyBorder="1" applyAlignment="1" applyProtection="1">
      <alignment horizontal="left" vertical="top" wrapText="1"/>
      <protection locked="0"/>
    </xf>
    <xf numFmtId="0" fontId="63" fillId="0" borderId="27" xfId="117" applyFont="1" applyFill="1" applyBorder="1" applyAlignment="1" applyProtection="1">
      <alignment horizontal="left" vertical="top" wrapText="1"/>
      <protection locked="0"/>
    </xf>
    <xf numFmtId="0" fontId="49" fillId="0" borderId="40" xfId="0" applyFont="1" applyFill="1" applyBorder="1" applyAlignment="1" applyProtection="1">
      <alignment horizontal="left" vertical="top" wrapText="1"/>
    </xf>
    <xf numFmtId="0" fontId="49" fillId="0" borderId="41" xfId="0" applyFont="1" applyFill="1" applyBorder="1" applyAlignment="1" applyProtection="1">
      <alignment horizontal="center" vertical="top" wrapText="1"/>
    </xf>
    <xf numFmtId="0" fontId="49" fillId="0" borderId="0" xfId="0" applyFont="1" applyFill="1" applyBorder="1" applyAlignment="1" applyProtection="1">
      <alignment horizontal="center" vertical="top"/>
    </xf>
    <xf numFmtId="0" fontId="6" fillId="0" borderId="0" xfId="0" applyFont="1" applyBorder="1" applyAlignment="1" applyProtection="1">
      <alignment vertical="top" wrapText="1"/>
    </xf>
    <xf numFmtId="0" fontId="6" fillId="0" borderId="26" xfId="0" applyFont="1" applyBorder="1" applyAlignment="1" applyProtection="1">
      <alignment vertical="top" wrapText="1"/>
    </xf>
    <xf numFmtId="0" fontId="11" fillId="0" borderId="0" xfId="0" applyFont="1" applyFill="1" applyBorder="1" applyAlignment="1" applyProtection="1">
      <alignment horizontal="center" vertical="top"/>
    </xf>
    <xf numFmtId="0" fontId="11" fillId="0" borderId="0" xfId="0" applyFont="1" applyBorder="1" applyAlignment="1" applyProtection="1">
      <alignment horizontal="center" vertical="top"/>
    </xf>
    <xf numFmtId="0" fontId="50" fillId="0" borderId="45" xfId="0" applyFont="1" applyBorder="1" applyAlignment="1" applyProtection="1">
      <alignment horizontal="left" vertical="top"/>
    </xf>
    <xf numFmtId="0" fontId="50" fillId="0" borderId="42" xfId="0" applyFont="1" applyBorder="1" applyAlignment="1" applyProtection="1">
      <alignment horizontal="left" vertical="top"/>
    </xf>
    <xf numFmtId="0" fontId="50" fillId="0" borderId="42" xfId="0" applyFont="1" applyBorder="1" applyAlignment="1" applyProtection="1">
      <alignment horizontal="left" vertical="top" wrapText="1"/>
    </xf>
    <xf numFmtId="0" fontId="50" fillId="0" borderId="29" xfId="0" applyFont="1" applyBorder="1" applyAlignment="1" applyProtection="1">
      <alignment horizontal="left" vertical="top" wrapText="1"/>
    </xf>
    <xf numFmtId="0" fontId="50" fillId="0" borderId="40" xfId="0" applyFont="1" applyBorder="1" applyAlignment="1" applyProtection="1">
      <alignment horizontal="left" vertical="top"/>
    </xf>
    <xf numFmtId="0" fontId="50" fillId="0" borderId="41" xfId="0" applyFont="1" applyBorder="1" applyAlignment="1" applyProtection="1">
      <alignment horizontal="left" vertical="top"/>
    </xf>
    <xf numFmtId="0" fontId="50" fillId="0" borderId="41" xfId="0" applyFont="1" applyBorder="1" applyAlignment="1" applyProtection="1">
      <alignment horizontal="left" vertical="top" wrapText="1"/>
    </xf>
    <xf numFmtId="0" fontId="50" fillId="0" borderId="28" xfId="0" applyFont="1" applyBorder="1" applyAlignment="1" applyProtection="1">
      <alignment horizontal="left" vertical="top" wrapText="1"/>
    </xf>
    <xf numFmtId="0" fontId="8" fillId="0" borderId="0" xfId="0" applyFont="1" applyBorder="1" applyAlignment="1" applyProtection="1">
      <alignment horizontal="left" vertical="top"/>
    </xf>
    <xf numFmtId="0" fontId="8" fillId="0" borderId="0" xfId="0" applyFont="1" applyFill="1" applyBorder="1" applyAlignment="1" applyProtection="1">
      <alignment horizontal="left" vertical="top"/>
    </xf>
    <xf numFmtId="0" fontId="8" fillId="0" borderId="0" xfId="0" applyFont="1" applyFill="1" applyBorder="1" applyAlignment="1" applyProtection="1">
      <alignment horizontal="center" vertical="top"/>
    </xf>
    <xf numFmtId="0" fontId="8" fillId="0" borderId="0" xfId="0" applyFont="1" applyBorder="1" applyAlignment="1" applyProtection="1">
      <alignment horizontal="center" vertical="top"/>
    </xf>
    <xf numFmtId="0" fontId="12" fillId="0" borderId="0" xfId="0" applyFont="1" applyFill="1" applyBorder="1" applyAlignment="1" applyProtection="1">
      <alignment horizontal="center" vertical="top"/>
    </xf>
    <xf numFmtId="0" fontId="12" fillId="0" borderId="0" xfId="0" applyFont="1" applyBorder="1" applyAlignment="1" applyProtection="1">
      <alignment horizontal="center" vertical="top"/>
    </xf>
    <xf numFmtId="49" fontId="52" fillId="33" borderId="30" xfId="0" applyNumberFormat="1" applyFont="1" applyFill="1" applyBorder="1" applyAlignment="1" applyProtection="1">
      <alignment horizontal="right" vertical="top"/>
    </xf>
    <xf numFmtId="49" fontId="52" fillId="33" borderId="31" xfId="0" applyNumberFormat="1" applyFont="1" applyFill="1" applyBorder="1" applyAlignment="1" applyProtection="1">
      <alignment horizontal="center" vertical="top"/>
    </xf>
    <xf numFmtId="0" fontId="52" fillId="33" borderId="46" xfId="0" applyFont="1" applyFill="1" applyBorder="1" applyAlignment="1" applyProtection="1">
      <alignment horizontal="left" vertical="top"/>
    </xf>
    <xf numFmtId="4" fontId="52" fillId="33" borderId="47" xfId="0" applyNumberFormat="1" applyFont="1" applyFill="1" applyBorder="1" applyAlignment="1" applyProtection="1">
      <alignment horizontal="right" vertical="top"/>
    </xf>
    <xf numFmtId="0" fontId="52" fillId="33" borderId="47" xfId="0" applyFont="1" applyFill="1" applyBorder="1" applyAlignment="1" applyProtection="1">
      <alignment horizontal="left" vertical="top"/>
    </xf>
    <xf numFmtId="0" fontId="52" fillId="33" borderId="48" xfId="0" applyFont="1" applyFill="1" applyBorder="1" applyAlignment="1" applyProtection="1">
      <alignment horizontal="center" vertical="top"/>
    </xf>
    <xf numFmtId="0" fontId="52" fillId="0" borderId="0" xfId="0" applyFont="1" applyFill="1" applyBorder="1" applyAlignment="1" applyProtection="1">
      <alignment horizontal="center" vertical="top"/>
    </xf>
    <xf numFmtId="0" fontId="52" fillId="0" borderId="0" xfId="0" applyFont="1" applyBorder="1" applyAlignment="1" applyProtection="1">
      <alignment horizontal="center" vertical="top"/>
    </xf>
    <xf numFmtId="49" fontId="8" fillId="0" borderId="34" xfId="0" applyNumberFormat="1" applyFont="1" applyBorder="1" applyAlignment="1" applyProtection="1">
      <alignment horizontal="right" vertical="top"/>
    </xf>
    <xf numFmtId="49" fontId="8" fillId="0" borderId="35" xfId="0" applyNumberFormat="1" applyFont="1" applyBorder="1" applyAlignment="1" applyProtection="1">
      <alignment horizontal="center" vertical="top"/>
    </xf>
    <xf numFmtId="0" fontId="8" fillId="0" borderId="35" xfId="0" applyFont="1" applyBorder="1" applyAlignment="1" applyProtection="1">
      <alignment horizontal="left" vertical="top" wrapText="1"/>
    </xf>
    <xf numFmtId="0" fontId="8" fillId="0" borderId="36" xfId="0" applyFont="1" applyBorder="1" applyAlignment="1" applyProtection="1">
      <alignment horizontal="center" vertical="top"/>
    </xf>
    <xf numFmtId="49" fontId="8" fillId="0" borderId="32" xfId="0" applyNumberFormat="1" applyFont="1" applyFill="1" applyBorder="1" applyAlignment="1" applyProtection="1">
      <alignment horizontal="right" vertical="top" wrapText="1"/>
    </xf>
    <xf numFmtId="49" fontId="8" fillId="0" borderId="33" xfId="0" applyNumberFormat="1" applyFont="1" applyFill="1" applyBorder="1" applyAlignment="1" applyProtection="1">
      <alignment horizontal="center" vertical="top" wrapText="1"/>
    </xf>
    <xf numFmtId="0" fontId="8" fillId="0" borderId="33" xfId="0" applyFont="1" applyBorder="1" applyAlignment="1" applyProtection="1">
      <alignment horizontal="left" vertical="top" wrapText="1"/>
    </xf>
    <xf numFmtId="0" fontId="63" fillId="0" borderId="33" xfId="0" applyFont="1" applyFill="1" applyBorder="1" applyAlignment="1" applyProtection="1">
      <alignment horizontal="left" vertical="top" wrapText="1"/>
    </xf>
    <xf numFmtId="0" fontId="8" fillId="0" borderId="37" xfId="0" applyFont="1" applyBorder="1" applyAlignment="1" applyProtection="1">
      <alignment horizontal="center" vertical="top"/>
    </xf>
    <xf numFmtId="49" fontId="8" fillId="0" borderId="55" xfId="0" applyNumberFormat="1" applyFont="1" applyFill="1" applyBorder="1" applyAlignment="1" applyProtection="1">
      <alignment horizontal="right" vertical="top" wrapText="1"/>
    </xf>
    <xf numFmtId="49" fontId="8" fillId="0" borderId="56" xfId="0" applyNumberFormat="1" applyFont="1" applyFill="1" applyBorder="1" applyAlignment="1" applyProtection="1">
      <alignment horizontal="center" vertical="top" wrapText="1"/>
    </xf>
    <xf numFmtId="0" fontId="8" fillId="0" borderId="56" xfId="0" applyFont="1" applyBorder="1" applyAlignment="1" applyProtection="1">
      <alignment horizontal="left" vertical="top" wrapText="1"/>
    </xf>
    <xf numFmtId="0" fontId="63" fillId="0" borderId="56" xfId="0" applyFont="1" applyFill="1" applyBorder="1" applyAlignment="1" applyProtection="1">
      <alignment horizontal="left" vertical="top" wrapText="1"/>
    </xf>
    <xf numFmtId="0" fontId="8" fillId="0" borderId="57" xfId="0" applyFont="1" applyBorder="1" applyAlignment="1" applyProtection="1">
      <alignment horizontal="center" vertical="top"/>
    </xf>
    <xf numFmtId="49" fontId="8" fillId="0" borderId="43" xfId="0" applyNumberFormat="1" applyFont="1" applyBorder="1" applyAlignment="1" applyProtection="1">
      <alignment horizontal="right" vertical="top"/>
    </xf>
    <xf numFmtId="49" fontId="8" fillId="0" borderId="38" xfId="0" applyNumberFormat="1" applyFont="1" applyBorder="1" applyAlignment="1" applyProtection="1">
      <alignment horizontal="center" vertical="top"/>
    </xf>
    <xf numFmtId="0" fontId="8" fillId="0" borderId="38" xfId="0" applyFont="1" applyBorder="1" applyAlignment="1" applyProtection="1">
      <alignment horizontal="left" vertical="top" wrapText="1"/>
    </xf>
    <xf numFmtId="0" fontId="8" fillId="0" borderId="39" xfId="0" applyFont="1" applyBorder="1" applyAlignment="1" applyProtection="1">
      <alignment horizontal="center" vertical="top"/>
    </xf>
    <xf numFmtId="0" fontId="8" fillId="0" borderId="0" xfId="0" applyFont="1" applyBorder="1" applyAlignment="1" applyProtection="1">
      <alignment horizontal="right" vertical="top"/>
    </xf>
    <xf numFmtId="4" fontId="8" fillId="0" borderId="0" xfId="0" applyNumberFormat="1" applyFont="1" applyBorder="1" applyAlignment="1" applyProtection="1">
      <alignment horizontal="right" vertical="top"/>
    </xf>
    <xf numFmtId="0" fontId="63" fillId="0" borderId="0" xfId="0" applyFont="1" applyBorder="1" applyAlignment="1" applyProtection="1">
      <alignment horizontal="left" vertical="top"/>
    </xf>
    <xf numFmtId="49" fontId="52" fillId="33" borderId="58" xfId="0" applyNumberFormat="1" applyFont="1" applyFill="1" applyBorder="1" applyAlignment="1" applyProtection="1">
      <alignment horizontal="right" vertical="top" wrapText="1"/>
    </xf>
    <xf numFmtId="49" fontId="52" fillId="33" borderId="59" xfId="0" applyNumberFormat="1" applyFont="1" applyFill="1" applyBorder="1" applyAlignment="1" applyProtection="1">
      <alignment horizontal="center" vertical="top" wrapText="1"/>
    </xf>
    <xf numFmtId="0" fontId="52" fillId="33" borderId="60" xfId="0" applyFont="1" applyFill="1" applyBorder="1" applyAlignment="1" applyProtection="1">
      <alignment horizontal="left" vertical="top"/>
    </xf>
    <xf numFmtId="4" fontId="52" fillId="33" borderId="41" xfId="0" applyNumberFormat="1" applyFont="1" applyFill="1" applyBorder="1" applyAlignment="1" applyProtection="1">
      <alignment horizontal="right" vertical="top"/>
    </xf>
    <xf numFmtId="0" fontId="52" fillId="33" borderId="28" xfId="0" applyFont="1" applyFill="1" applyBorder="1" applyAlignment="1" applyProtection="1">
      <alignment horizontal="center" vertical="top"/>
    </xf>
    <xf numFmtId="49" fontId="8" fillId="0" borderId="34" xfId="0" applyNumberFormat="1" applyFont="1" applyFill="1" applyBorder="1" applyAlignment="1" applyProtection="1">
      <alignment horizontal="right" vertical="top" wrapText="1"/>
    </xf>
    <xf numFmtId="49" fontId="8" fillId="0" borderId="35" xfId="0" applyNumberFormat="1" applyFont="1" applyFill="1" applyBorder="1" applyAlignment="1" applyProtection="1">
      <alignment horizontal="center" vertical="top" wrapText="1"/>
    </xf>
    <xf numFmtId="49" fontId="8" fillId="33" borderId="32" xfId="0" applyNumberFormat="1" applyFont="1" applyFill="1" applyBorder="1" applyAlignment="1" applyProtection="1">
      <alignment horizontal="right" vertical="top" wrapText="1"/>
    </xf>
    <xf numFmtId="49" fontId="8" fillId="33" borderId="33" xfId="0" applyNumberFormat="1" applyFont="1" applyFill="1" applyBorder="1" applyAlignment="1" applyProtection="1">
      <alignment horizontal="center" vertical="top" wrapText="1"/>
    </xf>
    <xf numFmtId="0" fontId="8" fillId="33" borderId="33" xfId="0" applyFont="1" applyFill="1" applyBorder="1" applyAlignment="1" applyProtection="1">
      <alignment horizontal="left" vertical="top" wrapText="1"/>
    </xf>
    <xf numFmtId="0" fontId="8" fillId="0" borderId="56" xfId="0" applyFont="1" applyFill="1" applyBorder="1" applyAlignment="1" applyProtection="1">
      <alignment horizontal="left" vertical="top" wrapText="1"/>
    </xf>
    <xf numFmtId="0" fontId="8" fillId="0" borderId="57" xfId="0" applyFont="1" applyFill="1" applyBorder="1" applyAlignment="1" applyProtection="1">
      <alignment horizontal="center" vertical="top"/>
    </xf>
    <xf numFmtId="49" fontId="8" fillId="0" borderId="43" xfId="0" applyNumberFormat="1" applyFont="1" applyFill="1" applyBorder="1" applyAlignment="1" applyProtection="1">
      <alignment horizontal="right" vertical="top" wrapText="1"/>
    </xf>
    <xf numFmtId="49" fontId="8" fillId="0" borderId="38" xfId="0" applyNumberFormat="1" applyFont="1" applyFill="1" applyBorder="1" applyAlignment="1" applyProtection="1">
      <alignment horizontal="center" vertical="top" wrapText="1"/>
    </xf>
    <xf numFmtId="0" fontId="8" fillId="0" borderId="38" xfId="0" applyFont="1" applyFill="1" applyBorder="1" applyAlignment="1" applyProtection="1">
      <alignment horizontal="left" vertical="top" wrapText="1"/>
    </xf>
    <xf numFmtId="0" fontId="8" fillId="0" borderId="39" xfId="0" applyFont="1" applyFill="1" applyBorder="1" applyAlignment="1" applyProtection="1">
      <alignment horizontal="center" vertical="top"/>
    </xf>
    <xf numFmtId="0" fontId="52" fillId="33" borderId="60" xfId="0" applyFont="1" applyFill="1" applyBorder="1" applyAlignment="1" applyProtection="1">
      <alignment horizontal="left" vertical="top" wrapText="1"/>
    </xf>
    <xf numFmtId="4" fontId="52" fillId="33" borderId="41" xfId="0" applyNumberFormat="1" applyFont="1" applyFill="1" applyBorder="1" applyAlignment="1" applyProtection="1">
      <alignment horizontal="right" vertical="top" wrapText="1"/>
    </xf>
    <xf numFmtId="0" fontId="52" fillId="33" borderId="28" xfId="0" applyFont="1" applyFill="1" applyBorder="1" applyAlignment="1" applyProtection="1">
      <alignment horizontal="center" vertical="top" wrapText="1"/>
    </xf>
    <xf numFmtId="49" fontId="8" fillId="0" borderId="32" xfId="0" applyNumberFormat="1" applyFont="1" applyBorder="1" applyAlignment="1" applyProtection="1">
      <alignment horizontal="right" vertical="top"/>
    </xf>
    <xf numFmtId="49" fontId="8" fillId="0" borderId="33" xfId="0" applyNumberFormat="1" applyFont="1" applyBorder="1" applyAlignment="1" applyProtection="1">
      <alignment horizontal="center" vertical="top"/>
    </xf>
    <xf numFmtId="0" fontId="8" fillId="0" borderId="33" xfId="0" applyFont="1" applyFill="1" applyBorder="1" applyAlignment="1" applyProtection="1">
      <alignment horizontal="left" vertical="top" wrapText="1"/>
    </xf>
    <xf numFmtId="0" fontId="60" fillId="0" borderId="0" xfId="0" applyFont="1" applyBorder="1" applyAlignment="1" applyProtection="1">
      <alignment vertical="top" wrapText="1"/>
    </xf>
    <xf numFmtId="49" fontId="8" fillId="0" borderId="32" xfId="0" applyNumberFormat="1" applyFont="1" applyFill="1" applyBorder="1" applyAlignment="1" applyProtection="1">
      <alignment horizontal="right" vertical="top"/>
    </xf>
    <xf numFmtId="49" fontId="8" fillId="0" borderId="33" xfId="0" applyNumberFormat="1" applyFont="1" applyFill="1" applyBorder="1" applyAlignment="1" applyProtection="1">
      <alignment horizontal="center" vertical="top"/>
    </xf>
    <xf numFmtId="0" fontId="60" fillId="0" borderId="0" xfId="0" applyFont="1" applyFill="1" applyBorder="1" applyAlignment="1" applyProtection="1">
      <alignment vertical="top" wrapText="1"/>
    </xf>
    <xf numFmtId="0" fontId="8" fillId="0" borderId="37" xfId="0" applyFont="1" applyFill="1" applyBorder="1" applyAlignment="1" applyProtection="1">
      <alignment horizontal="center" vertical="top"/>
    </xf>
    <xf numFmtId="49" fontId="8" fillId="0" borderId="55" xfId="0" applyNumberFormat="1" applyFont="1" applyBorder="1" applyAlignment="1" applyProtection="1">
      <alignment horizontal="right" vertical="top"/>
    </xf>
    <xf numFmtId="49" fontId="8" fillId="0" borderId="56" xfId="0" applyNumberFormat="1" applyFont="1" applyBorder="1" applyAlignment="1" applyProtection="1">
      <alignment horizontal="center" vertical="top"/>
    </xf>
    <xf numFmtId="0" fontId="58" fillId="0" borderId="33" xfId="97" applyFont="1" applyBorder="1" applyAlignment="1" applyProtection="1">
      <alignment horizontal="left" vertical="top" wrapText="1"/>
    </xf>
    <xf numFmtId="0" fontId="63" fillId="0" borderId="33" xfId="97" applyFont="1" applyFill="1" applyBorder="1" applyAlignment="1" applyProtection="1">
      <alignment horizontal="left" vertical="top" wrapText="1"/>
    </xf>
    <xf numFmtId="0" fontId="58" fillId="0" borderId="33" xfId="97" applyFont="1" applyFill="1" applyBorder="1" applyAlignment="1" applyProtection="1">
      <alignment horizontal="left" vertical="top" wrapText="1"/>
    </xf>
    <xf numFmtId="0" fontId="63" fillId="0" borderId="33" xfId="0" applyFont="1" applyBorder="1" applyAlignment="1" applyProtection="1">
      <alignment horizontal="left" vertical="top" wrapText="1"/>
    </xf>
    <xf numFmtId="0" fontId="8" fillId="0" borderId="0" xfId="0" applyFont="1" applyBorder="1" applyAlignment="1" applyProtection="1">
      <alignment horizontal="left" vertical="top" wrapText="1"/>
    </xf>
    <xf numFmtId="0" fontId="63" fillId="0" borderId="38" xfId="0" applyFont="1" applyFill="1" applyBorder="1" applyAlignment="1" applyProtection="1">
      <alignment horizontal="left" vertical="top" wrapText="1"/>
    </xf>
    <xf numFmtId="49" fontId="52" fillId="33" borderId="61" xfId="0" applyNumberFormat="1" applyFont="1" applyFill="1" applyBorder="1" applyAlignment="1" applyProtection="1">
      <alignment horizontal="right" vertical="top" wrapText="1"/>
    </xf>
    <xf numFmtId="49" fontId="52" fillId="33" borderId="62" xfId="0" applyNumberFormat="1" applyFont="1" applyFill="1" applyBorder="1" applyAlignment="1" applyProtection="1">
      <alignment horizontal="center" vertical="top" wrapText="1"/>
    </xf>
    <xf numFmtId="0" fontId="52" fillId="33" borderId="63" xfId="0" applyFont="1" applyFill="1" applyBorder="1" applyAlignment="1" applyProtection="1">
      <alignment horizontal="left" vertical="top" wrapText="1"/>
    </xf>
    <xf numFmtId="4" fontId="52" fillId="33" borderId="47" xfId="0" applyNumberFormat="1" applyFont="1" applyFill="1" applyBorder="1" applyAlignment="1" applyProtection="1">
      <alignment horizontal="right" vertical="top" wrapText="1"/>
    </xf>
    <xf numFmtId="0" fontId="52" fillId="33" borderId="48" xfId="0" applyFont="1" applyFill="1" applyBorder="1" applyAlignment="1" applyProtection="1">
      <alignment horizontal="center" vertical="top" wrapText="1"/>
    </xf>
    <xf numFmtId="0" fontId="63" fillId="0" borderId="35" xfId="0" applyFont="1" applyFill="1" applyBorder="1" applyAlignment="1" applyProtection="1">
      <alignment horizontal="left" vertical="top" wrapText="1"/>
    </xf>
    <xf numFmtId="49" fontId="8" fillId="0" borderId="64" xfId="0" applyNumberFormat="1" applyFont="1" applyFill="1" applyBorder="1" applyAlignment="1" applyProtection="1">
      <alignment horizontal="right" vertical="top" wrapText="1"/>
    </xf>
    <xf numFmtId="49" fontId="8" fillId="0" borderId="65" xfId="0" applyNumberFormat="1" applyFont="1" applyFill="1" applyBorder="1" applyAlignment="1" applyProtection="1">
      <alignment horizontal="center" vertical="top" wrapText="1"/>
    </xf>
    <xf numFmtId="0" fontId="63" fillId="0" borderId="65" xfId="0" applyFont="1" applyFill="1" applyBorder="1" applyAlignment="1" applyProtection="1">
      <alignment horizontal="left" vertical="top" wrapText="1"/>
    </xf>
    <xf numFmtId="0" fontId="8" fillId="0" borderId="66" xfId="0" applyFont="1" applyFill="1" applyBorder="1" applyAlignment="1" applyProtection="1">
      <alignment horizontal="center" vertical="top"/>
    </xf>
    <xf numFmtId="0" fontId="8" fillId="0" borderId="33" xfId="97" applyFont="1" applyFill="1" applyBorder="1" applyAlignment="1" applyProtection="1">
      <alignment horizontal="left" vertical="top" wrapText="1"/>
    </xf>
    <xf numFmtId="0" fontId="58" fillId="35" borderId="33" xfId="97" applyFont="1" applyFill="1" applyBorder="1" applyAlignment="1" applyProtection="1">
      <alignment horizontal="left" vertical="top" wrapText="1"/>
    </xf>
    <xf numFmtId="0" fontId="63" fillId="0" borderId="38" xfId="0" applyFont="1" applyBorder="1" applyAlignment="1" applyProtection="1">
      <alignment horizontal="left" vertical="top" wrapText="1"/>
    </xf>
    <xf numFmtId="0" fontId="63" fillId="0" borderId="35" xfId="0" applyFont="1" applyBorder="1" applyAlignment="1" applyProtection="1">
      <alignment horizontal="left" vertical="top" wrapText="1"/>
    </xf>
    <xf numFmtId="0" fontId="8" fillId="0" borderId="36" xfId="0" applyFont="1" applyFill="1" applyBorder="1" applyAlignment="1" applyProtection="1">
      <alignment horizontal="center" vertical="top"/>
    </xf>
    <xf numFmtId="0" fontId="8" fillId="0" borderId="38" xfId="97" applyFont="1" applyFill="1" applyBorder="1" applyAlignment="1" applyProtection="1">
      <alignment horizontal="left" vertical="top" wrapText="1"/>
    </xf>
    <xf numFmtId="49" fontId="8" fillId="0" borderId="67" xfId="0" applyNumberFormat="1" applyFont="1" applyFill="1" applyBorder="1" applyAlignment="1" applyProtection="1">
      <alignment horizontal="right" vertical="top"/>
    </xf>
    <xf numFmtId="49" fontId="8" fillId="0" borderId="49" xfId="0" applyNumberFormat="1" applyFont="1" applyFill="1" applyBorder="1" applyAlignment="1" applyProtection="1">
      <alignment horizontal="center" vertical="top"/>
    </xf>
    <xf numFmtId="0" fontId="58" fillId="0" borderId="49" xfId="97" applyFont="1" applyFill="1" applyBorder="1" applyAlignment="1" applyProtection="1">
      <alignment horizontal="left" vertical="top" wrapText="1"/>
    </xf>
    <xf numFmtId="0" fontId="8" fillId="0" borderId="51" xfId="0" applyFont="1" applyFill="1" applyBorder="1" applyAlignment="1" applyProtection="1">
      <alignment horizontal="center" vertical="top"/>
    </xf>
    <xf numFmtId="49" fontId="8" fillId="0" borderId="68" xfId="0" applyNumberFormat="1" applyFont="1" applyFill="1" applyBorder="1" applyAlignment="1" applyProtection="1">
      <alignment horizontal="right" vertical="top"/>
    </xf>
    <xf numFmtId="49" fontId="8" fillId="0" borderId="69" xfId="0" applyNumberFormat="1" applyFont="1" applyFill="1" applyBorder="1" applyAlignment="1" applyProtection="1">
      <alignment horizontal="center" vertical="top"/>
    </xf>
    <xf numFmtId="0" fontId="63" fillId="0" borderId="69" xfId="97" applyFont="1" applyBorder="1" applyAlignment="1" applyProtection="1">
      <alignment horizontal="left" vertical="top" wrapText="1"/>
    </xf>
    <xf numFmtId="0" fontId="8" fillId="0" borderId="70" xfId="0" applyFont="1" applyFill="1" applyBorder="1" applyAlignment="1" applyProtection="1">
      <alignment horizontal="center" vertical="top"/>
    </xf>
    <xf numFmtId="0" fontId="58" fillId="0" borderId="0" xfId="97" applyFont="1" applyFill="1" applyBorder="1" applyAlignment="1" applyProtection="1">
      <alignment horizontal="left" vertical="top" wrapText="1"/>
    </xf>
    <xf numFmtId="49" fontId="8" fillId="0" borderId="64" xfId="0" applyNumberFormat="1" applyFont="1" applyFill="1" applyBorder="1" applyAlignment="1" applyProtection="1">
      <alignment horizontal="right" vertical="top"/>
    </xf>
    <xf numFmtId="49" fontId="8" fillId="0" borderId="65" xfId="0" applyNumberFormat="1" applyFont="1" applyFill="1" applyBorder="1" applyAlignment="1" applyProtection="1">
      <alignment horizontal="center" vertical="top"/>
    </xf>
    <xf numFmtId="0" fontId="63" fillId="0" borderId="65" xfId="97" applyFont="1" applyBorder="1" applyAlignment="1" applyProtection="1">
      <alignment horizontal="left" vertical="top" wrapText="1"/>
    </xf>
    <xf numFmtId="49" fontId="8" fillId="33" borderId="64" xfId="0" applyNumberFormat="1" applyFont="1" applyFill="1" applyBorder="1" applyAlignment="1" applyProtection="1">
      <alignment horizontal="right" vertical="top"/>
    </xf>
    <xf numFmtId="49" fontId="8" fillId="33" borderId="65" xfId="0" applyNumberFormat="1" applyFont="1" applyFill="1" applyBorder="1" applyAlignment="1" applyProtection="1">
      <alignment horizontal="center" vertical="top"/>
    </xf>
    <xf numFmtId="0" fontId="63" fillId="33" borderId="65" xfId="97" applyFont="1" applyFill="1" applyBorder="1" applyAlignment="1" applyProtection="1">
      <alignment horizontal="left" vertical="top" wrapText="1"/>
    </xf>
    <xf numFmtId="49" fontId="8" fillId="0" borderId="43" xfId="0" applyNumberFormat="1" applyFont="1" applyFill="1" applyBorder="1" applyAlignment="1" applyProtection="1">
      <alignment horizontal="right" vertical="top"/>
    </xf>
    <xf numFmtId="49" fontId="8" fillId="0" borderId="38" xfId="0" applyNumberFormat="1" applyFont="1" applyFill="1" applyBorder="1" applyAlignment="1" applyProtection="1">
      <alignment horizontal="center" vertical="top"/>
    </xf>
    <xf numFmtId="0" fontId="63" fillId="0" borderId="38" xfId="97" applyFont="1" applyBorder="1" applyAlignment="1" applyProtection="1">
      <alignment horizontal="left" vertical="top" wrapText="1"/>
    </xf>
    <xf numFmtId="4" fontId="8" fillId="0" borderId="0" xfId="0" applyNumberFormat="1" applyFont="1" applyFill="1" applyBorder="1" applyAlignment="1" applyProtection="1">
      <alignment horizontal="right" vertical="top"/>
    </xf>
    <xf numFmtId="0" fontId="63" fillId="33" borderId="33" xfId="0" applyFont="1" applyFill="1" applyBorder="1" applyAlignment="1" applyProtection="1">
      <alignment horizontal="left" vertical="top" wrapText="1"/>
    </xf>
    <xf numFmtId="49" fontId="8" fillId="0" borderId="0" xfId="0" applyNumberFormat="1" applyFont="1" applyFill="1" applyBorder="1" applyAlignment="1" applyProtection="1">
      <alignment horizontal="right" vertical="top" wrapText="1"/>
    </xf>
    <xf numFmtId="49" fontId="8" fillId="0" borderId="0" xfId="0" applyNumberFormat="1" applyFont="1" applyFill="1" applyBorder="1" applyAlignment="1" applyProtection="1">
      <alignment horizontal="center" vertical="top" wrapText="1"/>
    </xf>
    <xf numFmtId="0" fontId="63" fillId="0" borderId="0" xfId="0" applyFont="1" applyBorder="1" applyAlignment="1" applyProtection="1">
      <alignment horizontal="left" vertical="top" wrapText="1"/>
    </xf>
    <xf numFmtId="4" fontId="8" fillId="0" borderId="0" xfId="0" applyNumberFormat="1" applyFont="1" applyFill="1" applyBorder="1" applyAlignment="1" applyProtection="1">
      <alignment horizontal="right" vertical="top" wrapText="1"/>
    </xf>
    <xf numFmtId="49" fontId="82" fillId="24" borderId="67" xfId="125" applyNumberFormat="1" applyFont="1" applyFill="1" applyBorder="1" applyAlignment="1" applyProtection="1">
      <alignment horizontal="right" vertical="top" wrapText="1"/>
    </xf>
    <xf numFmtId="0" fontId="82" fillId="24" borderId="71" xfId="125" applyFont="1" applyFill="1" applyBorder="1" applyAlignment="1" applyProtection="1">
      <alignment vertical="top"/>
    </xf>
    <xf numFmtId="0" fontId="91" fillId="24" borderId="41" xfId="125" applyFont="1" applyFill="1" applyBorder="1" applyAlignment="1" applyProtection="1">
      <alignment horizontal="center" vertical="top"/>
    </xf>
    <xf numFmtId="0" fontId="91" fillId="24" borderId="28" xfId="125" applyFont="1" applyFill="1" applyBorder="1" applyAlignment="1" applyProtection="1">
      <alignment horizontal="center" vertical="top"/>
    </xf>
    <xf numFmtId="0" fontId="91" fillId="0" borderId="0" xfId="125" applyFont="1" applyProtection="1"/>
    <xf numFmtId="0" fontId="92" fillId="0" borderId="1" xfId="0" applyFont="1" applyProtection="1">
      <alignment horizontal="left" vertical="top" wrapText="1"/>
    </xf>
    <xf numFmtId="0" fontId="92" fillId="0" borderId="0" xfId="0" applyFont="1" applyBorder="1" applyAlignment="1" applyProtection="1">
      <alignment horizontal="center" vertical="top"/>
    </xf>
    <xf numFmtId="49" fontId="82" fillId="24" borderId="72" xfId="125" applyNumberFormat="1" applyFont="1" applyFill="1" applyBorder="1" applyAlignment="1" applyProtection="1">
      <alignment horizontal="right" vertical="top" wrapText="1"/>
    </xf>
    <xf numFmtId="0" fontId="82" fillId="24" borderId="73" xfId="125" applyFont="1" applyFill="1" applyBorder="1" applyAlignment="1" applyProtection="1">
      <alignment vertical="top"/>
    </xf>
    <xf numFmtId="0" fontId="91" fillId="24" borderId="42" xfId="125" applyFont="1" applyFill="1" applyBorder="1" applyAlignment="1" applyProtection="1">
      <alignment horizontal="center" vertical="top"/>
    </xf>
    <xf numFmtId="0" fontId="91" fillId="24" borderId="29" xfId="125" applyFont="1" applyFill="1" applyBorder="1" applyAlignment="1" applyProtection="1">
      <alignment horizontal="center" vertical="top"/>
    </xf>
    <xf numFmtId="49" fontId="84" fillId="24" borderId="30" xfId="125" applyNumberFormat="1" applyFont="1" applyFill="1" applyBorder="1" applyAlignment="1" applyProtection="1">
      <alignment horizontal="right" vertical="top" wrapText="1"/>
    </xf>
    <xf numFmtId="0" fontId="84" fillId="24" borderId="47" xfId="125" applyFont="1" applyFill="1" applyBorder="1" applyAlignment="1" applyProtection="1">
      <alignment horizontal="left" vertical="top"/>
    </xf>
    <xf numFmtId="0" fontId="83" fillId="24" borderId="47" xfId="125" applyFont="1" applyFill="1" applyBorder="1" applyAlignment="1" applyProtection="1">
      <alignment horizontal="center" vertical="top" wrapText="1"/>
    </xf>
    <xf numFmtId="0" fontId="83" fillId="24" borderId="48" xfId="125" applyFont="1" applyFill="1" applyBorder="1" applyAlignment="1" applyProtection="1">
      <alignment horizontal="center" vertical="top" wrapText="1"/>
    </xf>
    <xf numFmtId="0" fontId="83" fillId="0" borderId="0" xfId="125" applyFont="1" applyProtection="1"/>
    <xf numFmtId="0" fontId="0" fillId="0" borderId="1" xfId="0" applyProtection="1">
      <alignment horizontal="left" vertical="top" wrapText="1"/>
    </xf>
    <xf numFmtId="49" fontId="83" fillId="0" borderId="34" xfId="125" applyNumberFormat="1" applyFont="1" applyBorder="1" applyAlignment="1" applyProtection="1">
      <alignment horizontal="right" vertical="top" wrapText="1"/>
    </xf>
    <xf numFmtId="0" fontId="8" fillId="0" borderId="35" xfId="117" applyFont="1" applyFill="1" applyBorder="1" applyAlignment="1" applyProtection="1">
      <alignment horizontal="center" vertical="top" wrapText="1"/>
    </xf>
    <xf numFmtId="0" fontId="8" fillId="0" borderId="35" xfId="117" applyNumberFormat="1" applyFont="1" applyFill="1" applyBorder="1" applyAlignment="1" applyProtection="1">
      <alignment horizontal="left" vertical="top" wrapText="1"/>
    </xf>
    <xf numFmtId="0" fontId="83" fillId="0" borderId="36" xfId="125" applyFont="1" applyBorder="1" applyAlignment="1" applyProtection="1">
      <alignment horizontal="center" vertical="top" wrapText="1"/>
    </xf>
    <xf numFmtId="49" fontId="83" fillId="0" borderId="32" xfId="125" applyNumberFormat="1" applyFont="1" applyBorder="1" applyAlignment="1" applyProtection="1">
      <alignment horizontal="right" vertical="top" wrapText="1"/>
    </xf>
    <xf numFmtId="0" fontId="8" fillId="0" borderId="33" xfId="117" applyFont="1" applyFill="1" applyBorder="1" applyAlignment="1" applyProtection="1">
      <alignment horizontal="center" vertical="top" wrapText="1"/>
    </xf>
    <xf numFmtId="0" fontId="83" fillId="0" borderId="33" xfId="121" applyFont="1" applyBorder="1" applyAlignment="1" applyProtection="1">
      <alignment horizontal="left" vertical="top" wrapText="1"/>
    </xf>
    <xf numFmtId="0" fontId="83" fillId="0" borderId="37" xfId="125" applyFont="1" applyBorder="1" applyAlignment="1" applyProtection="1">
      <alignment horizontal="center" vertical="top" wrapText="1"/>
    </xf>
    <xf numFmtId="0" fontId="83" fillId="0" borderId="33" xfId="121" applyFont="1" applyFill="1" applyBorder="1" applyAlignment="1" applyProtection="1">
      <alignment horizontal="left" vertical="top" wrapText="1"/>
    </xf>
    <xf numFmtId="0" fontId="8" fillId="0" borderId="33" xfId="117" applyNumberFormat="1" applyFont="1" applyFill="1" applyBorder="1" applyAlignment="1" applyProtection="1">
      <alignment horizontal="left" vertical="top" wrapText="1"/>
    </xf>
    <xf numFmtId="0" fontId="8" fillId="0" borderId="33" xfId="118" applyNumberFormat="1" applyFont="1" applyBorder="1" applyAlignment="1" applyProtection="1">
      <alignment horizontal="left" vertical="top" wrapText="1"/>
    </xf>
    <xf numFmtId="0" fontId="8" fillId="0" borderId="33" xfId="117" applyNumberFormat="1" applyFont="1" applyBorder="1" applyAlignment="1" applyProtection="1">
      <alignment horizontal="left" vertical="top" wrapText="1"/>
    </xf>
    <xf numFmtId="0" fontId="83" fillId="0" borderId="37" xfId="125" applyFont="1" applyBorder="1" applyAlignment="1" applyProtection="1">
      <alignment horizontal="center" vertical="top"/>
    </xf>
    <xf numFmtId="49" fontId="83" fillId="0" borderId="43" xfId="125" applyNumberFormat="1" applyFont="1" applyBorder="1" applyAlignment="1" applyProtection="1">
      <alignment horizontal="right" vertical="top" wrapText="1"/>
    </xf>
    <xf numFmtId="0" fontId="8" fillId="0" borderId="38" xfId="117" applyFont="1" applyFill="1" applyBorder="1" applyAlignment="1" applyProtection="1">
      <alignment horizontal="center" vertical="top" wrapText="1"/>
    </xf>
    <xf numFmtId="0" fontId="8" fillId="0" borderId="38" xfId="117" applyNumberFormat="1" applyFont="1" applyBorder="1" applyAlignment="1" applyProtection="1">
      <alignment horizontal="left" vertical="top" wrapText="1"/>
    </xf>
    <xf numFmtId="0" fontId="83" fillId="0" borderId="39" xfId="125" applyFont="1" applyBorder="1" applyAlignment="1" applyProtection="1">
      <alignment horizontal="center" vertical="top"/>
    </xf>
    <xf numFmtId="49" fontId="84" fillId="24" borderId="47" xfId="125" applyNumberFormat="1" applyFont="1" applyFill="1" applyBorder="1" applyAlignment="1" applyProtection="1">
      <alignment horizontal="left" vertical="top"/>
    </xf>
    <xf numFmtId="0" fontId="70" fillId="0" borderId="0" xfId="125" applyAlignment="1" applyProtection="1">
      <alignment horizontal="left" vertical="top" wrapText="1"/>
    </xf>
    <xf numFmtId="0" fontId="8" fillId="0" borderId="38" xfId="117" applyNumberFormat="1" applyFont="1" applyFill="1" applyBorder="1" applyAlignment="1" applyProtection="1">
      <alignment horizontal="left" vertical="top" wrapText="1"/>
    </xf>
    <xf numFmtId="0" fontId="83" fillId="0" borderId="39" xfId="125" applyFont="1" applyBorder="1" applyAlignment="1" applyProtection="1">
      <alignment horizontal="center" vertical="top" wrapText="1"/>
    </xf>
    <xf numFmtId="0" fontId="55" fillId="0" borderId="34" xfId="96" applyFont="1" applyFill="1" applyBorder="1" applyAlignment="1" applyProtection="1">
      <alignment horizontal="right" vertical="top" wrapText="1"/>
    </xf>
    <xf numFmtId="0" fontId="55" fillId="0" borderId="35" xfId="117" applyFont="1" applyFill="1" applyBorder="1" applyAlignment="1" applyProtection="1">
      <alignment horizontal="center" vertical="top" wrapText="1"/>
    </xf>
    <xf numFmtId="0" fontId="55" fillId="0" borderId="35" xfId="117" applyNumberFormat="1" applyFont="1" applyFill="1" applyBorder="1" applyAlignment="1" applyProtection="1">
      <alignment horizontal="left" vertical="top" wrapText="1"/>
    </xf>
    <xf numFmtId="0" fontId="55" fillId="0" borderId="36" xfId="125" applyFont="1" applyFill="1" applyBorder="1" applyAlignment="1" applyProtection="1">
      <alignment horizontal="center" vertical="top" wrapText="1"/>
    </xf>
    <xf numFmtId="0" fontId="55" fillId="0" borderId="32" xfId="96" applyFont="1" applyFill="1" applyBorder="1" applyAlignment="1" applyProtection="1">
      <alignment horizontal="right" vertical="top" wrapText="1"/>
    </xf>
    <xf numFmtId="0" fontId="55" fillId="0" borderId="33" xfId="117" applyFont="1" applyFill="1" applyBorder="1" applyAlignment="1" applyProtection="1">
      <alignment horizontal="center" vertical="top" wrapText="1"/>
    </xf>
    <xf numFmtId="0" fontId="55" fillId="0" borderId="33" xfId="117" applyNumberFormat="1" applyFont="1" applyFill="1" applyBorder="1" applyAlignment="1" applyProtection="1">
      <alignment horizontal="left" vertical="top" wrapText="1"/>
    </xf>
    <xf numFmtId="0" fontId="55" fillId="0" borderId="37" xfId="125" applyFont="1" applyFill="1" applyBorder="1" applyAlignment="1" applyProtection="1">
      <alignment horizontal="center" vertical="top" wrapText="1"/>
    </xf>
    <xf numFmtId="0" fontId="55" fillId="0" borderId="33" xfId="121" applyFont="1" applyFill="1" applyBorder="1" applyAlignment="1" applyProtection="1">
      <alignment horizontal="left" vertical="top" wrapText="1"/>
    </xf>
    <xf numFmtId="0" fontId="55" fillId="0" borderId="32" xfId="121" applyFont="1" applyFill="1" applyBorder="1" applyAlignment="1" applyProtection="1">
      <alignment horizontal="right" vertical="top" wrapText="1"/>
    </xf>
    <xf numFmtId="168" fontId="55" fillId="0" borderId="32" xfId="121" applyNumberFormat="1" applyFont="1" applyFill="1" applyBorder="1" applyAlignment="1" applyProtection="1">
      <alignment horizontal="right" vertical="top" wrapText="1"/>
    </xf>
    <xf numFmtId="0" fontId="55" fillId="0" borderId="43" xfId="121" applyFont="1" applyFill="1" applyBorder="1" applyAlignment="1" applyProtection="1">
      <alignment horizontal="right" vertical="top" wrapText="1"/>
    </xf>
    <xf numFmtId="0" fontId="55" fillId="0" borderId="38" xfId="117" applyFont="1" applyFill="1" applyBorder="1" applyAlignment="1" applyProtection="1">
      <alignment horizontal="center" vertical="top" wrapText="1"/>
    </xf>
    <xf numFmtId="0" fontId="55" fillId="0" borderId="38" xfId="120" applyFont="1" applyFill="1" applyBorder="1" applyAlignment="1" applyProtection="1">
      <alignment horizontal="left" vertical="top" wrapText="1"/>
    </xf>
    <xf numFmtId="0" fontId="55" fillId="0" borderId="39" xfId="125" applyFont="1" applyFill="1" applyBorder="1" applyAlignment="1" applyProtection="1">
      <alignment horizontal="center" vertical="top" wrapText="1"/>
    </xf>
    <xf numFmtId="0" fontId="8" fillId="0" borderId="35" xfId="118" applyNumberFormat="1" applyFont="1" applyBorder="1" applyAlignment="1" applyProtection="1">
      <alignment horizontal="left" vertical="top" wrapText="1"/>
    </xf>
    <xf numFmtId="0" fontId="83" fillId="0" borderId="36" xfId="125" applyFont="1" applyBorder="1" applyAlignment="1" applyProtection="1">
      <alignment horizontal="center" vertical="top"/>
    </xf>
    <xf numFmtId="0" fontId="8" fillId="0" borderId="33" xfId="117" applyNumberFormat="1" applyFont="1" applyFill="1" applyBorder="1" applyAlignment="1" applyProtection="1">
      <alignment vertical="center" wrapText="1"/>
    </xf>
    <xf numFmtId="49" fontId="83" fillId="0" borderId="43" xfId="125" applyNumberFormat="1" applyFont="1" applyBorder="1" applyAlignment="1" applyProtection="1">
      <alignment horizontal="right" vertical="top"/>
    </xf>
    <xf numFmtId="0" fontId="83" fillId="24" borderId="48" xfId="125" applyFont="1" applyFill="1" applyBorder="1" applyAlignment="1" applyProtection="1">
      <alignment horizontal="center" vertical="top"/>
    </xf>
    <xf numFmtId="0" fontId="58" fillId="0" borderId="35" xfId="95" applyNumberFormat="1" applyFont="1" applyBorder="1" applyAlignment="1" applyProtection="1">
      <alignment horizontal="left" vertical="top" wrapText="1"/>
    </xf>
    <xf numFmtId="0" fontId="83" fillId="0" borderId="38" xfId="121" applyFont="1" applyBorder="1" applyAlignment="1" applyProtection="1">
      <alignment horizontal="left" vertical="top" wrapText="1"/>
    </xf>
    <xf numFmtId="0" fontId="83" fillId="0" borderId="34" xfId="121" applyFont="1" applyBorder="1" applyAlignment="1" applyProtection="1">
      <alignment horizontal="right" vertical="top" wrapText="1"/>
    </xf>
    <xf numFmtId="0" fontId="83" fillId="0" borderId="32" xfId="121" applyFont="1" applyBorder="1" applyAlignment="1" applyProtection="1">
      <alignment horizontal="right" vertical="top" wrapText="1"/>
    </xf>
    <xf numFmtId="0" fontId="83" fillId="0" borderId="32" xfId="96" applyFont="1" applyBorder="1" applyAlignment="1" applyProtection="1">
      <alignment horizontal="right" vertical="top" wrapText="1"/>
    </xf>
    <xf numFmtId="0" fontId="83" fillId="0" borderId="43" xfId="121" applyFont="1" applyBorder="1" applyAlignment="1" applyProtection="1">
      <alignment horizontal="right" vertical="top" wrapText="1"/>
    </xf>
    <xf numFmtId="0" fontId="83" fillId="0" borderId="35" xfId="121" applyFont="1" applyBorder="1" applyAlignment="1" applyProtection="1">
      <alignment horizontal="center" vertical="top" wrapText="1"/>
    </xf>
    <xf numFmtId="0" fontId="83" fillId="6" borderId="35" xfId="121" applyFont="1" applyFill="1" applyBorder="1" applyAlignment="1" applyProtection="1">
      <alignment horizontal="left" vertical="top" wrapText="1"/>
    </xf>
    <xf numFmtId="0" fontId="83" fillId="0" borderId="33" xfId="121" applyFont="1" applyBorder="1" applyAlignment="1" applyProtection="1">
      <alignment horizontal="center" vertical="top" wrapText="1"/>
    </xf>
    <xf numFmtId="0" fontId="83" fillId="0" borderId="33" xfId="121" applyFont="1" applyBorder="1" applyAlignment="1" applyProtection="1">
      <alignment vertical="center" wrapText="1"/>
    </xf>
    <xf numFmtId="0" fontId="83" fillId="6" borderId="33" xfId="121" applyFont="1" applyFill="1" applyBorder="1" applyAlignment="1" applyProtection="1">
      <alignment vertical="center" wrapText="1"/>
    </xf>
    <xf numFmtId="0" fontId="83" fillId="0" borderId="38" xfId="121" applyFont="1" applyBorder="1" applyAlignment="1" applyProtection="1">
      <alignment horizontal="center" vertical="top" wrapText="1"/>
    </xf>
    <xf numFmtId="168" fontId="83" fillId="0" borderId="32" xfId="121" applyNumberFormat="1" applyFont="1" applyBorder="1" applyAlignment="1" applyProtection="1">
      <alignment horizontal="right" vertical="top" wrapText="1"/>
    </xf>
    <xf numFmtId="0" fontId="84" fillId="24" borderId="47" xfId="125" applyFont="1" applyFill="1" applyBorder="1" applyAlignment="1" applyProtection="1">
      <alignment vertical="top"/>
    </xf>
    <xf numFmtId="0" fontId="8" fillId="0" borderId="33" xfId="119" applyNumberFormat="1" applyFont="1" applyFill="1" applyBorder="1" applyAlignment="1" applyProtection="1">
      <alignment horizontal="left" vertical="top" wrapText="1"/>
    </xf>
    <xf numFmtId="0" fontId="8" fillId="0" borderId="33" xfId="95" applyNumberFormat="1" applyFont="1" applyFill="1" applyBorder="1" applyAlignment="1" applyProtection="1">
      <alignment horizontal="left" vertical="top" wrapText="1"/>
    </xf>
    <xf numFmtId="0" fontId="63" fillId="0" borderId="38" xfId="124" applyFont="1" applyBorder="1" applyAlignment="1" applyProtection="1">
      <alignment horizontal="left" vertical="top" wrapText="1"/>
    </xf>
    <xf numFmtId="4" fontId="8" fillId="33" borderId="38" xfId="0" applyNumberFormat="1" applyFont="1" applyFill="1" applyBorder="1" applyAlignment="1" applyProtection="1">
      <alignment horizontal="right" vertical="top"/>
    </xf>
    <xf numFmtId="49" fontId="49" fillId="0" borderId="40" xfId="0" applyNumberFormat="1" applyFont="1" applyFill="1" applyBorder="1" applyAlignment="1" applyProtection="1">
      <alignment horizontal="left" vertical="top" wrapText="1"/>
    </xf>
    <xf numFmtId="49" fontId="49" fillId="0" borderId="41" xfId="0" applyNumberFormat="1" applyFont="1" applyFill="1" applyBorder="1" applyAlignment="1" applyProtection="1">
      <alignment horizontal="center" vertical="top" wrapText="1"/>
    </xf>
    <xf numFmtId="0" fontId="49" fillId="0" borderId="49" xfId="0" applyFont="1" applyBorder="1" applyAlignment="1" applyProtection="1">
      <alignment horizontal="left" vertical="top"/>
    </xf>
    <xf numFmtId="0" fontId="49" fillId="0" borderId="28" xfId="0" applyFont="1" applyBorder="1" applyAlignment="1" applyProtection="1">
      <alignment horizontal="center" vertical="top"/>
    </xf>
    <xf numFmtId="0" fontId="51" fillId="0" borderId="69" xfId="0" applyFont="1" applyBorder="1" applyAlignment="1" applyProtection="1">
      <alignment horizontal="right" vertical="center" wrapText="1"/>
    </xf>
    <xf numFmtId="3" fontId="12" fillId="0" borderId="26" xfId="0" applyNumberFormat="1" applyFont="1" applyBorder="1" applyAlignment="1" applyProtection="1">
      <alignment horizontal="center" vertical="center" wrapText="1"/>
    </xf>
    <xf numFmtId="0" fontId="10" fillId="0" borderId="0" xfId="0" applyFont="1" applyFill="1" applyBorder="1" applyAlignment="1" applyProtection="1">
      <alignment horizontal="center" vertical="top"/>
    </xf>
    <xf numFmtId="0" fontId="10" fillId="0" borderId="0" xfId="0" applyFont="1" applyBorder="1" applyAlignment="1" applyProtection="1">
      <alignment horizontal="center" vertical="top"/>
    </xf>
    <xf numFmtId="0" fontId="63" fillId="0" borderId="69" xfId="0" applyFont="1" applyBorder="1" applyAlignment="1" applyProtection="1">
      <alignment horizontal="center" vertical="top"/>
    </xf>
    <xf numFmtId="0" fontId="8" fillId="0" borderId="26" xfId="0" applyFont="1" applyBorder="1" applyAlignment="1" applyProtection="1">
      <alignment horizontal="center" vertical="top"/>
    </xf>
    <xf numFmtId="0" fontId="49" fillId="0" borderId="45" xfId="0" applyFont="1" applyBorder="1" applyAlignment="1" applyProtection="1">
      <alignment horizontal="left" vertical="top"/>
    </xf>
    <xf numFmtId="0" fontId="49" fillId="0" borderId="42" xfId="0" applyFont="1" applyBorder="1" applyAlignment="1" applyProtection="1">
      <alignment horizontal="center" vertical="top"/>
    </xf>
    <xf numFmtId="0" fontId="49" fillId="0" borderId="42" xfId="0" applyFont="1" applyBorder="1" applyAlignment="1" applyProtection="1">
      <alignment horizontal="left" vertical="top"/>
    </xf>
    <xf numFmtId="0" fontId="49" fillId="0" borderId="50" xfId="0" applyFont="1" applyBorder="1" applyAlignment="1" applyProtection="1">
      <alignment horizontal="center" vertical="top"/>
    </xf>
    <xf numFmtId="0" fontId="49" fillId="0" borderId="29" xfId="0" applyFont="1" applyBorder="1" applyAlignment="1" applyProtection="1">
      <alignment horizontal="center" vertical="top"/>
    </xf>
    <xf numFmtId="0" fontId="0" fillId="0" borderId="0" xfId="0" applyFont="1" applyBorder="1" applyAlignment="1" applyProtection="1">
      <alignment horizontal="left" vertical="top"/>
    </xf>
    <xf numFmtId="0" fontId="0" fillId="0" borderId="0" xfId="0" applyFont="1" applyBorder="1" applyAlignment="1" applyProtection="1">
      <alignment horizontal="center" vertical="top"/>
    </xf>
    <xf numFmtId="0" fontId="4" fillId="0" borderId="0" xfId="0" applyFont="1" applyBorder="1" applyAlignment="1" applyProtection="1">
      <alignment horizontal="center" vertical="top"/>
    </xf>
    <xf numFmtId="0" fontId="63" fillId="0" borderId="0" xfId="0" applyFont="1" applyBorder="1" applyAlignment="1" applyProtection="1">
      <alignment horizontal="center" vertical="top"/>
    </xf>
    <xf numFmtId="0" fontId="0" fillId="0" borderId="0" xfId="0" applyFont="1" applyFill="1" applyBorder="1" applyAlignment="1" applyProtection="1">
      <alignment horizontal="center" vertical="top"/>
    </xf>
    <xf numFmtId="4" fontId="8" fillId="0" borderId="35" xfId="0" applyNumberFormat="1" applyFont="1" applyFill="1" applyBorder="1" applyAlignment="1" applyProtection="1">
      <alignment horizontal="right" vertical="top"/>
      <protection locked="0"/>
    </xf>
    <xf numFmtId="4" fontId="8" fillId="0" borderId="33" xfId="0" applyNumberFormat="1" applyFont="1" applyFill="1" applyBorder="1" applyAlignment="1" applyProtection="1">
      <alignment horizontal="right" vertical="top"/>
      <protection locked="0"/>
    </xf>
    <xf numFmtId="4" fontId="8" fillId="0" borderId="38" xfId="0" applyNumberFormat="1" applyFont="1" applyFill="1" applyBorder="1" applyAlignment="1" applyProtection="1">
      <alignment horizontal="right" vertical="top" wrapText="1"/>
      <protection locked="0"/>
    </xf>
    <xf numFmtId="4" fontId="12" fillId="0" borderId="69" xfId="0" applyNumberFormat="1" applyFont="1" applyBorder="1" applyAlignment="1" applyProtection="1">
      <alignment horizontal="right" vertical="center" wrapText="1"/>
      <protection locked="0"/>
    </xf>
    <xf numFmtId="0" fontId="8" fillId="0" borderId="69" xfId="0" applyFont="1" applyBorder="1" applyAlignment="1" applyProtection="1">
      <alignment horizontal="center" vertical="top"/>
      <protection locked="0"/>
    </xf>
    <xf numFmtId="0" fontId="49" fillId="0" borderId="50" xfId="0" applyFont="1" applyBorder="1" applyAlignment="1" applyProtection="1">
      <alignment horizontal="center" vertical="top"/>
      <protection locked="0"/>
    </xf>
    <xf numFmtId="4" fontId="8" fillId="0" borderId="33" xfId="0" applyNumberFormat="1" applyFont="1" applyFill="1" applyBorder="1" applyAlignment="1" applyProtection="1">
      <alignment horizontal="right" vertical="top" wrapText="1"/>
      <protection locked="0"/>
    </xf>
    <xf numFmtId="4" fontId="8" fillId="0" borderId="56" xfId="0" applyNumberFormat="1" applyFont="1" applyFill="1" applyBorder="1" applyAlignment="1" applyProtection="1">
      <alignment horizontal="right" vertical="top" wrapText="1"/>
      <protection locked="0"/>
    </xf>
    <xf numFmtId="4" fontId="8" fillId="0" borderId="38" xfId="0" applyNumberFormat="1" applyFont="1" applyFill="1" applyBorder="1" applyAlignment="1" applyProtection="1">
      <alignment horizontal="right" vertical="top"/>
      <protection locked="0"/>
    </xf>
    <xf numFmtId="4" fontId="8" fillId="0" borderId="56" xfId="0" applyNumberFormat="1" applyFont="1" applyFill="1" applyBorder="1" applyAlignment="1" applyProtection="1">
      <alignment horizontal="right" vertical="top"/>
      <protection locked="0"/>
    </xf>
    <xf numFmtId="4" fontId="8" fillId="0" borderId="65" xfId="0" applyNumberFormat="1" applyFont="1" applyFill="1" applyBorder="1" applyAlignment="1" applyProtection="1">
      <alignment horizontal="right" vertical="top"/>
      <protection locked="0"/>
    </xf>
    <xf numFmtId="4" fontId="8" fillId="0" borderId="49" xfId="0" applyNumberFormat="1" applyFont="1" applyFill="1" applyBorder="1" applyAlignment="1" applyProtection="1">
      <alignment horizontal="right" vertical="top"/>
      <protection locked="0"/>
    </xf>
    <xf numFmtId="4" fontId="8" fillId="0" borderId="69" xfId="0" applyNumberFormat="1" applyFont="1" applyFill="1" applyBorder="1" applyAlignment="1" applyProtection="1">
      <alignment horizontal="right" vertical="top"/>
      <protection locked="0"/>
    </xf>
    <xf numFmtId="4" fontId="8" fillId="0" borderId="35" xfId="0" applyNumberFormat="1" applyFont="1" applyFill="1" applyBorder="1" applyAlignment="1" applyProtection="1">
      <alignment horizontal="right" vertical="top" wrapText="1"/>
      <protection locked="0"/>
    </xf>
    <xf numFmtId="4" fontId="49" fillId="0" borderId="49" xfId="0" applyNumberFormat="1" applyFont="1" applyBorder="1" applyAlignment="1" applyProtection="1">
      <alignment horizontal="center" vertical="top"/>
      <protection locked="0"/>
    </xf>
    <xf numFmtId="4" fontId="52" fillId="33" borderId="47" xfId="0" applyNumberFormat="1" applyFont="1" applyFill="1" applyBorder="1" applyAlignment="1" applyProtection="1">
      <alignment horizontal="left" vertical="top" wrapText="1"/>
    </xf>
    <xf numFmtId="4" fontId="91" fillId="24" borderId="41" xfId="125" applyNumberFormat="1" applyFont="1" applyFill="1" applyBorder="1" applyAlignment="1" applyProtection="1">
      <alignment horizontal="right" vertical="top"/>
    </xf>
    <xf numFmtId="4" fontId="91" fillId="24" borderId="42" xfId="125" applyNumberFormat="1" applyFont="1" applyFill="1" applyBorder="1" applyAlignment="1" applyProtection="1">
      <alignment horizontal="right" vertical="top"/>
    </xf>
    <xf numFmtId="4" fontId="83" fillId="24" borderId="47" xfId="125" applyNumberFormat="1" applyFont="1" applyFill="1" applyBorder="1" applyAlignment="1" applyProtection="1">
      <alignment horizontal="right" vertical="top" wrapText="1"/>
    </xf>
    <xf numFmtId="4" fontId="83" fillId="0" borderId="35" xfId="125" applyNumberFormat="1" applyFont="1" applyBorder="1" applyAlignment="1" applyProtection="1">
      <alignment horizontal="right" vertical="top" wrapText="1"/>
      <protection locked="0"/>
    </xf>
    <xf numFmtId="4" fontId="83" fillId="0" borderId="33" xfId="125" applyNumberFormat="1" applyFont="1" applyBorder="1" applyAlignment="1" applyProtection="1">
      <alignment horizontal="right" vertical="top" wrapText="1"/>
      <protection locked="0"/>
    </xf>
    <xf numFmtId="4" fontId="83" fillId="0" borderId="38" xfId="125" applyNumberFormat="1" applyFont="1" applyBorder="1" applyAlignment="1" applyProtection="1">
      <alignment horizontal="right" vertical="top" wrapText="1"/>
      <protection locked="0"/>
    </xf>
    <xf numFmtId="4" fontId="55" fillId="0" borderId="35" xfId="125" applyNumberFormat="1" applyFont="1" applyFill="1" applyBorder="1" applyAlignment="1" applyProtection="1">
      <alignment horizontal="right" vertical="top" wrapText="1"/>
      <protection locked="0"/>
    </xf>
    <xf numFmtId="4" fontId="55" fillId="0" borderId="33" xfId="125" applyNumberFormat="1" applyFont="1" applyFill="1" applyBorder="1" applyAlignment="1" applyProtection="1">
      <alignment horizontal="right" vertical="top" wrapText="1"/>
      <protection locked="0"/>
    </xf>
    <xf numFmtId="4" fontId="55" fillId="0" borderId="38" xfId="125" applyNumberFormat="1" applyFont="1" applyFill="1" applyBorder="1" applyAlignment="1" applyProtection="1">
      <alignment horizontal="right" vertical="top" wrapText="1"/>
      <protection locked="0"/>
    </xf>
    <xf numFmtId="4" fontId="52" fillId="0" borderId="38" xfId="125" applyNumberFormat="1" applyFont="1" applyBorder="1" applyAlignment="1" applyProtection="1">
      <alignment horizontal="right" vertical="top"/>
      <protection locked="0"/>
    </xf>
    <xf numFmtId="4" fontId="83" fillId="0" borderId="33" xfId="125" applyNumberFormat="1" applyFont="1" applyBorder="1" applyAlignment="1" applyProtection="1">
      <alignment horizontal="right" vertical="center" wrapText="1"/>
      <protection locked="0"/>
    </xf>
    <xf numFmtId="0" fontId="63" fillId="0" borderId="35" xfId="0" applyNumberFormat="1" applyFont="1" applyFill="1" applyBorder="1" applyAlignment="1" applyProtection="1">
      <alignment vertical="top"/>
      <protection locked="0"/>
    </xf>
    <xf numFmtId="0" fontId="63" fillId="0" borderId="33" xfId="0" applyNumberFormat="1" applyFont="1" applyFill="1" applyBorder="1" applyAlignment="1" applyProtection="1">
      <alignment vertical="top" wrapText="1"/>
      <protection locked="0"/>
    </xf>
    <xf numFmtId="0" fontId="63" fillId="0" borderId="56" xfId="0" applyNumberFormat="1" applyFont="1" applyFill="1" applyBorder="1" applyAlignment="1" applyProtection="1">
      <alignment vertical="top" wrapText="1"/>
      <protection locked="0"/>
    </xf>
    <xf numFmtId="0" fontId="63" fillId="0" borderId="38" xfId="0" applyNumberFormat="1" applyFont="1" applyBorder="1" applyAlignment="1" applyProtection="1">
      <alignment vertical="top"/>
      <protection locked="0"/>
    </xf>
    <xf numFmtId="0" fontId="63" fillId="0" borderId="0" xfId="0" applyNumberFormat="1" applyFont="1" applyBorder="1" applyAlignment="1" applyProtection="1">
      <alignment vertical="top"/>
    </xf>
    <xf numFmtId="0" fontId="52" fillId="33" borderId="41" xfId="0" applyNumberFormat="1" applyFont="1" applyFill="1" applyBorder="1" applyAlignment="1" applyProtection="1">
      <alignment vertical="top"/>
    </xf>
    <xf numFmtId="0" fontId="63" fillId="36" borderId="35" xfId="0" applyNumberFormat="1" applyFont="1" applyFill="1" applyBorder="1" applyAlignment="1" applyProtection="1">
      <alignment vertical="top"/>
      <protection locked="0"/>
    </xf>
    <xf numFmtId="0" fontId="63" fillId="36" borderId="33" xfId="0" applyNumberFormat="1" applyFont="1" applyFill="1" applyBorder="1" applyAlignment="1" applyProtection="1">
      <alignment vertical="top"/>
      <protection locked="0"/>
    </xf>
    <xf numFmtId="0" fontId="63" fillId="0" borderId="56" xfId="0" applyNumberFormat="1" applyFont="1" applyFill="1" applyBorder="1" applyAlignment="1" applyProtection="1">
      <alignment vertical="top"/>
      <protection locked="0"/>
    </xf>
    <xf numFmtId="0" fontId="63" fillId="0" borderId="38" xfId="0" applyNumberFormat="1" applyFont="1" applyFill="1" applyBorder="1" applyAlignment="1" applyProtection="1">
      <alignment vertical="top"/>
      <protection locked="0"/>
    </xf>
    <xf numFmtId="0" fontId="52" fillId="33" borderId="41" xfId="0" applyNumberFormat="1" applyFont="1" applyFill="1" applyBorder="1" applyAlignment="1" applyProtection="1">
      <alignment vertical="top" wrapText="1"/>
    </xf>
    <xf numFmtId="0" fontId="63" fillId="37" borderId="35" xfId="0" applyNumberFormat="1" applyFont="1" applyFill="1" applyBorder="1" applyAlignment="1" applyProtection="1">
      <alignment vertical="top"/>
      <protection locked="0"/>
    </xf>
    <xf numFmtId="0" fontId="63" fillId="37" borderId="33" xfId="0" applyNumberFormat="1" applyFont="1" applyFill="1" applyBorder="1" applyAlignment="1" applyProtection="1">
      <alignment vertical="top"/>
      <protection locked="0"/>
    </xf>
    <xf numFmtId="0" fontId="63" fillId="0" borderId="33" xfId="0" applyNumberFormat="1" applyFont="1" applyFill="1" applyBorder="1" applyAlignment="1" applyProtection="1">
      <alignment vertical="top"/>
      <protection locked="0"/>
    </xf>
    <xf numFmtId="0" fontId="63" fillId="36" borderId="38" xfId="0" applyNumberFormat="1" applyFont="1" applyFill="1" applyBorder="1" applyAlignment="1" applyProtection="1">
      <alignment vertical="top"/>
      <protection locked="0"/>
    </xf>
    <xf numFmtId="0" fontId="63" fillId="35" borderId="33" xfId="0" applyNumberFormat="1" applyFont="1" applyFill="1" applyBorder="1" applyAlignment="1" applyProtection="1">
      <alignment vertical="top"/>
      <protection locked="0"/>
    </xf>
    <xf numFmtId="0" fontId="63" fillId="0" borderId="38" xfId="0" applyNumberFormat="1" applyFont="1" applyFill="1" applyBorder="1" applyAlignment="1" applyProtection="1">
      <alignment vertical="top" wrapText="1"/>
      <protection locked="0"/>
    </xf>
    <xf numFmtId="0" fontId="52" fillId="33" borderId="47" xfId="0" applyNumberFormat="1" applyFont="1" applyFill="1" applyBorder="1" applyAlignment="1" applyProtection="1">
      <alignment vertical="top" wrapText="1"/>
    </xf>
    <xf numFmtId="0" fontId="63" fillId="0" borderId="33" xfId="0" applyNumberFormat="1" applyFont="1" applyBorder="1" applyAlignment="1" applyProtection="1">
      <alignment vertical="top"/>
      <protection locked="0"/>
    </xf>
    <xf numFmtId="0" fontId="63" fillId="0" borderId="65" xfId="0" applyNumberFormat="1" applyFont="1" applyFill="1" applyBorder="1" applyAlignment="1" applyProtection="1">
      <alignment vertical="top"/>
      <protection locked="0"/>
    </xf>
    <xf numFmtId="0" fontId="63" fillId="0" borderId="49" xfId="0" applyNumberFormat="1" applyFont="1" applyFill="1" applyBorder="1" applyAlignment="1" applyProtection="1">
      <alignment vertical="top"/>
      <protection locked="0"/>
    </xf>
    <xf numFmtId="0" fontId="63" fillId="0" borderId="69" xfId="0" applyNumberFormat="1" applyFont="1" applyFill="1" applyBorder="1" applyAlignment="1" applyProtection="1">
      <alignment vertical="top"/>
      <protection locked="0"/>
    </xf>
    <xf numFmtId="0" fontId="63" fillId="36" borderId="35" xfId="0" applyNumberFormat="1" applyFont="1" applyFill="1" applyBorder="1" applyAlignment="1" applyProtection="1">
      <alignment vertical="top" wrapText="1"/>
      <protection locked="0"/>
    </xf>
    <xf numFmtId="0" fontId="63" fillId="36" borderId="33" xfId="0" applyNumberFormat="1" applyFont="1" applyFill="1" applyBorder="1" applyAlignment="1" applyProtection="1">
      <alignment vertical="top" wrapText="1"/>
      <protection locked="0"/>
    </xf>
    <xf numFmtId="0" fontId="63" fillId="36" borderId="38" xfId="0" applyNumberFormat="1" applyFont="1" applyFill="1" applyBorder="1" applyAlignment="1" applyProtection="1">
      <alignment vertical="top" wrapText="1"/>
      <protection locked="0"/>
    </xf>
    <xf numFmtId="0" fontId="63" fillId="0" borderId="0" xfId="0" applyNumberFormat="1" applyFont="1" applyBorder="1" applyAlignment="1" applyProtection="1">
      <alignment vertical="top" wrapText="1"/>
    </xf>
    <xf numFmtId="0" fontId="91" fillId="24" borderId="41" xfId="125" applyNumberFormat="1" applyFont="1" applyFill="1" applyBorder="1" applyAlignment="1" applyProtection="1">
      <alignment vertical="top"/>
    </xf>
    <xf numFmtId="0" fontId="91" fillId="24" borderId="42" xfId="125" applyNumberFormat="1" applyFont="1" applyFill="1" applyBorder="1" applyAlignment="1" applyProtection="1">
      <alignment vertical="top"/>
    </xf>
    <xf numFmtId="0" fontId="8" fillId="24" borderId="47" xfId="125" applyNumberFormat="1" applyFont="1" applyFill="1" applyBorder="1" applyAlignment="1" applyProtection="1">
      <alignment vertical="top" wrapText="1"/>
    </xf>
    <xf numFmtId="0" fontId="8" fillId="0" borderId="35" xfId="125" applyNumberFormat="1" applyFont="1" applyBorder="1" applyAlignment="1" applyProtection="1">
      <alignment vertical="top" wrapText="1"/>
      <protection locked="0"/>
    </xf>
    <xf numFmtId="0" fontId="8" fillId="0" borderId="33" xfId="125" applyNumberFormat="1" applyFont="1" applyBorder="1" applyAlignment="1" applyProtection="1">
      <alignment vertical="top" wrapText="1"/>
      <protection locked="0"/>
    </xf>
    <xf numFmtId="0" fontId="8" fillId="0" borderId="38" xfId="125" applyNumberFormat="1" applyFont="1" applyBorder="1" applyAlignment="1" applyProtection="1">
      <alignment vertical="top" wrapText="1"/>
      <protection locked="0"/>
    </xf>
    <xf numFmtId="0" fontId="8" fillId="0" borderId="0" xfId="0" applyNumberFormat="1" applyFont="1" applyBorder="1" applyAlignment="1" applyProtection="1">
      <alignment vertical="top" wrapText="1"/>
    </xf>
    <xf numFmtId="0" fontId="55" fillId="0" borderId="35" xfId="125" applyNumberFormat="1" applyFont="1" applyFill="1" applyBorder="1" applyAlignment="1" applyProtection="1">
      <alignment vertical="top" wrapText="1"/>
      <protection locked="0"/>
    </xf>
    <xf numFmtId="0" fontId="55" fillId="0" borderId="33" xfId="125" applyNumberFormat="1" applyFont="1" applyFill="1" applyBorder="1" applyAlignment="1" applyProtection="1">
      <alignment vertical="top" wrapText="1"/>
      <protection locked="0"/>
    </xf>
    <xf numFmtId="0" fontId="55" fillId="0" borderId="38" xfId="125" applyNumberFormat="1" applyFont="1" applyFill="1" applyBorder="1" applyAlignment="1" applyProtection="1">
      <alignment vertical="top" wrapText="1"/>
      <protection locked="0"/>
    </xf>
    <xf numFmtId="0" fontId="52" fillId="0" borderId="33" xfId="125" applyNumberFormat="1" applyFont="1" applyBorder="1" applyAlignment="1" applyProtection="1">
      <alignment vertical="top" wrapText="1"/>
      <protection locked="0"/>
    </xf>
    <xf numFmtId="0" fontId="63" fillId="0" borderId="38" xfId="125" applyNumberFormat="1" applyFont="1" applyBorder="1" applyAlignment="1" applyProtection="1">
      <alignment vertical="top"/>
      <protection locked="0"/>
    </xf>
    <xf numFmtId="0" fontId="63" fillId="24" borderId="47" xfId="125" applyNumberFormat="1" applyFont="1" applyFill="1" applyBorder="1" applyAlignment="1" applyProtection="1">
      <alignment vertical="top" wrapText="1"/>
    </xf>
    <xf numFmtId="0" fontId="63" fillId="0" borderId="35" xfId="125" applyNumberFormat="1" applyFont="1" applyBorder="1" applyAlignment="1" applyProtection="1">
      <alignment vertical="top" wrapText="1"/>
      <protection locked="0"/>
    </xf>
    <xf numFmtId="0" fontId="63" fillId="0" borderId="33" xfId="125" applyNumberFormat="1" applyFont="1" applyBorder="1" applyAlignment="1" applyProtection="1">
      <alignment vertical="top" wrapText="1"/>
      <protection locked="0"/>
    </xf>
    <xf numFmtId="0" fontId="63" fillId="0" borderId="38" xfId="125" applyNumberFormat="1" applyFont="1" applyBorder="1" applyAlignment="1" applyProtection="1">
      <alignment vertical="top" wrapText="1"/>
      <protection locked="0"/>
    </xf>
    <xf numFmtId="0" fontId="63" fillId="0" borderId="33" xfId="113" applyNumberFormat="1" applyFont="1" applyBorder="1" applyAlignment="1" applyProtection="1">
      <alignment vertical="top" wrapText="1"/>
      <protection locked="0"/>
    </xf>
    <xf numFmtId="0" fontId="63" fillId="0" borderId="38" xfId="113" applyNumberFormat="1" applyFont="1" applyBorder="1" applyAlignment="1" applyProtection="1">
      <alignment vertical="top" wrapText="1"/>
      <protection locked="0"/>
    </xf>
    <xf numFmtId="0" fontId="8" fillId="0" borderId="39" xfId="117" applyNumberFormat="1" applyFont="1" applyFill="1" applyBorder="1" applyAlignment="1" applyProtection="1">
      <alignment horizontal="left" vertical="top" wrapText="1"/>
      <protection locked="0"/>
    </xf>
    <xf numFmtId="0" fontId="49" fillId="0" borderId="40" xfId="0" applyFont="1" applyBorder="1" applyAlignment="1" applyProtection="1">
      <alignment horizontal="right" vertical="top" wrapText="1"/>
    </xf>
    <xf numFmtId="0" fontId="49" fillId="0" borderId="41" xfId="0" applyFont="1" applyBorder="1" applyProtection="1">
      <alignment horizontal="left" vertical="top" wrapText="1"/>
    </xf>
    <xf numFmtId="0" fontId="49" fillId="0" borderId="41" xfId="0" applyFont="1" applyFill="1" applyBorder="1" applyProtection="1">
      <alignment horizontal="left" vertical="top" wrapText="1"/>
    </xf>
    <xf numFmtId="4" fontId="49" fillId="0" borderId="41" xfId="0" applyNumberFormat="1" applyFont="1" applyFill="1" applyBorder="1" applyAlignment="1" applyProtection="1">
      <alignment horizontal="right" vertical="top" wrapText="1"/>
    </xf>
    <xf numFmtId="0" fontId="49" fillId="0" borderId="28" xfId="0" applyFont="1" applyBorder="1" applyProtection="1">
      <alignment horizontal="left" vertical="top" wrapText="1"/>
    </xf>
    <xf numFmtId="0" fontId="6" fillId="0" borderId="44" xfId="95" applyFont="1" applyBorder="1" applyAlignment="1" applyProtection="1">
      <alignment horizontal="right" vertical="center"/>
    </xf>
    <xf numFmtId="0" fontId="6" fillId="0" borderId="0" xfId="95" applyFont="1" applyBorder="1" applyAlignment="1" applyProtection="1">
      <alignment vertical="center"/>
    </xf>
    <xf numFmtId="0" fontId="8" fillId="0" borderId="0" xfId="95" applyFont="1" applyFill="1" applyBorder="1" applyAlignment="1" applyProtection="1">
      <alignment horizontal="center" vertical="center"/>
    </xf>
    <xf numFmtId="4" fontId="8" fillId="0" borderId="0" xfId="95" applyNumberFormat="1" applyFont="1" applyFill="1" applyBorder="1" applyAlignment="1" applyProtection="1">
      <alignment horizontal="right" vertical="center"/>
    </xf>
    <xf numFmtId="14" fontId="11" fillId="0" borderId="26" xfId="95" applyNumberFormat="1" applyFont="1" applyFill="1" applyBorder="1" applyAlignment="1" applyProtection="1">
      <alignment horizontal="center" vertical="center"/>
    </xf>
    <xf numFmtId="0" fontId="50" fillId="0" borderId="45" xfId="95" applyFont="1" applyBorder="1" applyAlignment="1" applyProtection="1">
      <alignment horizontal="right" vertical="center"/>
    </xf>
    <xf numFmtId="0" fontId="50" fillId="0" borderId="42" xfId="95" applyFont="1" applyBorder="1" applyAlignment="1" applyProtection="1">
      <alignment horizontal="center" vertical="center"/>
    </xf>
    <xf numFmtId="0" fontId="49" fillId="0" borderId="42" xfId="95" applyFont="1" applyFill="1" applyBorder="1" applyAlignment="1" applyProtection="1">
      <alignment horizontal="center" vertical="center"/>
    </xf>
    <xf numFmtId="4" fontId="49" fillId="0" borderId="42" xfId="95" applyNumberFormat="1" applyFont="1" applyFill="1" applyBorder="1" applyAlignment="1" applyProtection="1">
      <alignment horizontal="right" vertical="center"/>
    </xf>
    <xf numFmtId="14" fontId="50" fillId="0" borderId="29" xfId="95" applyNumberFormat="1" applyFont="1" applyBorder="1" applyAlignment="1" applyProtection="1">
      <alignment horizontal="center" vertical="center"/>
    </xf>
    <xf numFmtId="0" fontId="51" fillId="0" borderId="74" xfId="95" applyFont="1" applyBorder="1" applyAlignment="1" applyProtection="1">
      <alignment horizontal="right" vertical="center" wrapText="1"/>
    </xf>
    <xf numFmtId="0" fontId="63" fillId="0" borderId="47" xfId="117" applyNumberFormat="1" applyFont="1" applyBorder="1" applyAlignment="1" applyProtection="1">
      <alignment vertical="top" wrapText="1"/>
    </xf>
    <xf numFmtId="0" fontId="63" fillId="0" borderId="47" xfId="95" applyFont="1" applyFill="1" applyBorder="1" applyAlignment="1" applyProtection="1">
      <alignment horizontal="center" vertical="center" wrapText="1"/>
    </xf>
    <xf numFmtId="4" fontId="63" fillId="0" borderId="47" xfId="95" applyNumberFormat="1" applyFont="1" applyFill="1" applyBorder="1" applyAlignment="1" applyProtection="1">
      <alignment horizontal="right" vertical="center" textRotation="90" wrapText="1"/>
    </xf>
    <xf numFmtId="4" fontId="63" fillId="0" borderId="48" xfId="95" applyNumberFormat="1" applyFont="1" applyFill="1" applyBorder="1" applyAlignment="1" applyProtection="1">
      <alignment horizontal="right" vertical="center" textRotation="90" wrapText="1"/>
    </xf>
    <xf numFmtId="0" fontId="49" fillId="0" borderId="0" xfId="95" applyFont="1" applyFill="1" applyAlignment="1" applyProtection="1">
      <alignment horizontal="center" vertical="center" wrapText="1"/>
    </xf>
    <xf numFmtId="4" fontId="49" fillId="0" borderId="0" xfId="95" applyNumberFormat="1" applyFont="1" applyFill="1" applyAlignment="1" applyProtection="1">
      <alignment horizontal="right" vertical="center" wrapText="1"/>
    </xf>
    <xf numFmtId="0" fontId="49" fillId="0" borderId="0" xfId="95" applyFont="1" applyBorder="1" applyAlignment="1" applyProtection="1">
      <alignment horizontal="center" vertical="center" wrapText="1"/>
    </xf>
    <xf numFmtId="0" fontId="12" fillId="33" borderId="30" xfId="95" applyFont="1" applyFill="1" applyBorder="1" applyAlignment="1" applyProtection="1">
      <alignment horizontal="center" vertical="center" wrapText="1"/>
    </xf>
    <xf numFmtId="0" fontId="12" fillId="33" borderId="31" xfId="95" applyFont="1" applyFill="1" applyBorder="1" applyAlignment="1" applyProtection="1">
      <alignment horizontal="left" vertical="center" wrapText="1"/>
    </xf>
    <xf numFmtId="0" fontId="52" fillId="33" borderId="31" xfId="95" applyFont="1" applyFill="1" applyBorder="1" applyAlignment="1" applyProtection="1">
      <alignment horizontal="center" vertical="center" wrapText="1"/>
    </xf>
    <xf numFmtId="4" fontId="52" fillId="33" borderId="31" xfId="95" applyNumberFormat="1" applyFont="1" applyFill="1" applyBorder="1" applyAlignment="1" applyProtection="1">
      <alignment horizontal="center" vertical="center" wrapText="1"/>
    </xf>
    <xf numFmtId="0" fontId="12" fillId="33" borderId="27" xfId="95" applyFont="1" applyFill="1" applyBorder="1" applyAlignment="1" applyProtection="1">
      <alignment vertical="center" wrapText="1"/>
    </xf>
    <xf numFmtId="0" fontId="52" fillId="0" borderId="0" xfId="0" applyFont="1" applyBorder="1" applyProtection="1">
      <alignment horizontal="left" vertical="top" wrapText="1"/>
    </xf>
    <xf numFmtId="0" fontId="52" fillId="33" borderId="30" xfId="95" applyFont="1" applyFill="1" applyBorder="1" applyAlignment="1" applyProtection="1">
      <alignment horizontal="right" vertical="top" wrapText="1"/>
    </xf>
    <xf numFmtId="0" fontId="52" fillId="33" borderId="47" xfId="95" applyFont="1" applyFill="1" applyBorder="1" applyAlignment="1" applyProtection="1">
      <alignment horizontal="left" vertical="top" wrapText="1"/>
    </xf>
    <xf numFmtId="0" fontId="52" fillId="33" borderId="47" xfId="95" applyFont="1" applyFill="1" applyBorder="1" applyAlignment="1" applyProtection="1">
      <alignment horizontal="center" vertical="top" wrapText="1"/>
    </xf>
    <xf numFmtId="4" fontId="52" fillId="33" borderId="47" xfId="95" applyNumberFormat="1" applyFont="1" applyFill="1" applyBorder="1" applyAlignment="1" applyProtection="1">
      <alignment horizontal="right" vertical="top" wrapText="1"/>
    </xf>
    <xf numFmtId="0" fontId="52" fillId="33" borderId="48" xfId="95" applyFont="1" applyFill="1" applyBorder="1" applyAlignment="1" applyProtection="1">
      <alignment horizontal="left" vertical="top" wrapText="1"/>
    </xf>
    <xf numFmtId="0" fontId="63" fillId="0" borderId="34" xfId="117" applyFont="1" applyFill="1" applyBorder="1" applyAlignment="1" applyProtection="1">
      <alignment horizontal="right" vertical="top" wrapText="1"/>
    </xf>
    <xf numFmtId="0" fontId="63" fillId="0" borderId="35" xfId="117" applyNumberFormat="1" applyFont="1" applyFill="1" applyBorder="1" applyAlignment="1" applyProtection="1">
      <alignment horizontal="left" vertical="top" wrapText="1"/>
    </xf>
    <xf numFmtId="0" fontId="63" fillId="0" borderId="35" xfId="117" applyFont="1" applyFill="1" applyBorder="1" applyAlignment="1" applyProtection="1">
      <alignment horizontal="center" vertical="top" wrapText="1"/>
    </xf>
    <xf numFmtId="0" fontId="63" fillId="0" borderId="32" xfId="117" applyFont="1" applyFill="1" applyBorder="1" applyAlignment="1" applyProtection="1">
      <alignment horizontal="right" vertical="top" wrapText="1"/>
    </xf>
    <xf numFmtId="0" fontId="8" fillId="0" borderId="33" xfId="95" applyFont="1" applyFill="1" applyBorder="1" applyAlignment="1" applyProtection="1">
      <alignment horizontal="center" vertical="top" wrapText="1"/>
    </xf>
    <xf numFmtId="0" fontId="63" fillId="0" borderId="43" xfId="117" applyFont="1" applyFill="1" applyBorder="1" applyAlignment="1" applyProtection="1">
      <alignment horizontal="right" vertical="top" wrapText="1"/>
    </xf>
    <xf numFmtId="0" fontId="52" fillId="33" borderId="48" xfId="95" applyNumberFormat="1" applyFont="1" applyFill="1" applyBorder="1" applyAlignment="1" applyProtection="1">
      <alignment horizontal="left" vertical="top" wrapText="1"/>
    </xf>
    <xf numFmtId="0" fontId="63" fillId="0" borderId="34" xfId="95" applyFont="1" applyFill="1" applyBorder="1" applyAlignment="1" applyProtection="1">
      <alignment horizontal="right" vertical="top" wrapText="1"/>
    </xf>
    <xf numFmtId="0" fontId="8" fillId="0" borderId="35" xfId="95" applyFont="1" applyFill="1" applyBorder="1" applyAlignment="1" applyProtection="1">
      <alignment horizontal="center" vertical="top" wrapText="1"/>
    </xf>
    <xf numFmtId="0" fontId="63" fillId="0" borderId="32" xfId="95" applyFont="1" applyFill="1" applyBorder="1" applyAlignment="1" applyProtection="1">
      <alignment horizontal="right" vertical="top" wrapText="1"/>
    </xf>
    <xf numFmtId="0" fontId="63" fillId="0" borderId="43" xfId="95" applyFont="1" applyFill="1" applyBorder="1" applyAlignment="1" applyProtection="1">
      <alignment horizontal="right" vertical="top" wrapText="1"/>
    </xf>
    <xf numFmtId="0" fontId="8" fillId="0" borderId="38" xfId="95" applyFont="1" applyFill="1" applyBorder="1" applyAlignment="1" applyProtection="1">
      <alignment horizontal="center" vertical="top" wrapText="1"/>
    </xf>
    <xf numFmtId="0" fontId="63" fillId="0" borderId="35" xfId="95" applyFont="1" applyFill="1" applyBorder="1" applyAlignment="1" applyProtection="1">
      <alignment horizontal="center" vertical="top" wrapText="1"/>
    </xf>
    <xf numFmtId="16" fontId="63" fillId="0" borderId="32" xfId="117" applyNumberFormat="1" applyFont="1" applyFill="1" applyBorder="1" applyAlignment="1" applyProtection="1">
      <alignment horizontal="right" vertical="top" wrapText="1"/>
    </xf>
    <xf numFmtId="0" fontId="8" fillId="0" borderId="32" xfId="117" applyFont="1" applyFill="1" applyBorder="1" applyAlignment="1" applyProtection="1">
      <alignment horizontal="right" vertical="top" wrapText="1"/>
    </xf>
    <xf numFmtId="0" fontId="8" fillId="0" borderId="43" xfId="117" applyFont="1" applyFill="1" applyBorder="1" applyAlignment="1" applyProtection="1">
      <alignment horizontal="right" vertical="top" wrapText="1"/>
    </xf>
    <xf numFmtId="0" fontId="83" fillId="0" borderId="38" xfId="120" applyFont="1" applyBorder="1" applyAlignment="1" applyProtection="1">
      <alignment horizontal="left" vertical="top" wrapText="1"/>
    </xf>
    <xf numFmtId="0" fontId="52" fillId="33" borderId="46" xfId="95" applyNumberFormat="1" applyFont="1" applyFill="1" applyBorder="1" applyAlignment="1" applyProtection="1">
      <alignment horizontal="left" vertical="top" wrapText="1"/>
    </xf>
    <xf numFmtId="0" fontId="52" fillId="33" borderId="47" xfId="95" applyNumberFormat="1" applyFont="1" applyFill="1" applyBorder="1" applyAlignment="1" applyProtection="1">
      <alignment horizontal="center" vertical="top" wrapText="1"/>
    </xf>
    <xf numFmtId="0" fontId="8" fillId="0" borderId="34" xfId="117" applyFont="1" applyFill="1" applyBorder="1" applyAlignment="1" applyProtection="1">
      <alignment horizontal="right" vertical="top" wrapText="1"/>
    </xf>
    <xf numFmtId="0" fontId="8" fillId="0" borderId="38" xfId="117" applyNumberFormat="1" applyFont="1" applyFill="1" applyBorder="1" applyAlignment="1" applyProtection="1">
      <alignment vertical="center" wrapText="1"/>
    </xf>
    <xf numFmtId="0" fontId="58" fillId="0" borderId="33" xfId="117" applyFont="1" applyFill="1" applyBorder="1" applyAlignment="1" applyProtection="1">
      <alignment horizontal="center" vertical="top" wrapText="1"/>
    </xf>
    <xf numFmtId="0" fontId="8" fillId="0" borderId="32" xfId="95" applyFont="1" applyFill="1" applyBorder="1" applyAlignment="1" applyProtection="1">
      <alignment horizontal="right" vertical="top" wrapText="1"/>
    </xf>
    <xf numFmtId="16" fontId="8" fillId="0" borderId="32" xfId="117" applyNumberFormat="1" applyFont="1" applyFill="1" applyBorder="1" applyAlignment="1" applyProtection="1">
      <alignment horizontal="right" vertical="top" wrapText="1"/>
    </xf>
    <xf numFmtId="0" fontId="8" fillId="0" borderId="0" xfId="117" applyFont="1" applyFill="1" applyBorder="1" applyAlignment="1" applyProtection="1">
      <alignment horizontal="right" vertical="top" wrapText="1"/>
    </xf>
    <xf numFmtId="0" fontId="8" fillId="0" borderId="0" xfId="117" applyNumberFormat="1" applyFont="1" applyFill="1" applyBorder="1" applyAlignment="1" applyProtection="1">
      <alignment horizontal="left" vertical="top" wrapText="1"/>
    </xf>
    <xf numFmtId="0" fontId="8" fillId="0" borderId="0" xfId="117" applyFont="1" applyFill="1" applyBorder="1" applyAlignment="1" applyProtection="1">
      <alignment horizontal="center" vertical="top" wrapText="1"/>
    </xf>
    <xf numFmtId="4" fontId="8" fillId="0" borderId="0" xfId="117" applyNumberFormat="1" applyFont="1" applyFill="1" applyBorder="1" applyAlignment="1" applyProtection="1">
      <alignment horizontal="right" vertical="top" wrapText="1"/>
    </xf>
    <xf numFmtId="0" fontId="8" fillId="0" borderId="34" xfId="95" applyFont="1" applyFill="1" applyBorder="1" applyAlignment="1" applyProtection="1">
      <alignment horizontal="right" vertical="top" wrapText="1"/>
    </xf>
    <xf numFmtId="0" fontId="8" fillId="0" borderId="0" xfId="118" applyFont="1" applyAlignment="1" applyProtection="1">
      <alignment horizontal="right" vertical="top"/>
    </xf>
    <xf numFmtId="0" fontId="8" fillId="0" borderId="0" xfId="118" applyNumberFormat="1" applyFont="1" applyAlignment="1" applyProtection="1">
      <alignment horizontal="left" vertical="top"/>
    </xf>
    <xf numFmtId="0" fontId="8" fillId="0" borderId="0" xfId="118" applyFont="1" applyFill="1" applyAlignment="1" applyProtection="1">
      <alignment horizontal="center" vertical="top"/>
    </xf>
    <xf numFmtId="4" fontId="8" fillId="0" borderId="0" xfId="118" applyNumberFormat="1" applyFont="1" applyFill="1" applyAlignment="1" applyProtection="1">
      <alignment horizontal="right" vertical="top"/>
    </xf>
    <xf numFmtId="0" fontId="59" fillId="0" borderId="0" xfId="118" applyFont="1" applyProtection="1"/>
    <xf numFmtId="49" fontId="49" fillId="0" borderId="40" xfId="0" applyNumberFormat="1" applyFont="1" applyFill="1" applyBorder="1" applyAlignment="1" applyProtection="1">
      <alignment horizontal="right" vertical="top" wrapText="1"/>
    </xf>
    <xf numFmtId="4" fontId="50" fillId="0" borderId="41" xfId="0" applyNumberFormat="1" applyFont="1" applyFill="1" applyBorder="1" applyAlignment="1" applyProtection="1">
      <alignment horizontal="right" vertical="top" wrapText="1"/>
    </xf>
    <xf numFmtId="4" fontId="49" fillId="0" borderId="28" xfId="0" applyNumberFormat="1" applyFont="1" applyBorder="1" applyAlignment="1" applyProtection="1">
      <alignment horizontal="center" vertical="top"/>
    </xf>
    <xf numFmtId="0" fontId="10" fillId="0" borderId="44" xfId="0" applyFont="1" applyBorder="1" applyAlignment="1" applyProtection="1">
      <alignment horizontal="right" vertical="top"/>
    </xf>
    <xf numFmtId="0" fontId="7" fillId="0" borderId="0" xfId="0" applyFont="1" applyBorder="1" applyAlignment="1" applyProtection="1">
      <alignment vertical="top" wrapText="1"/>
    </xf>
    <xf numFmtId="4" fontId="7" fillId="0" borderId="0" xfId="0" applyNumberFormat="1" applyFont="1" applyFill="1" applyBorder="1" applyAlignment="1" applyProtection="1">
      <alignment horizontal="right" vertical="top" wrapText="1"/>
    </xf>
    <xf numFmtId="0" fontId="7" fillId="0" borderId="26" xfId="0" applyFont="1" applyBorder="1" applyAlignment="1" applyProtection="1">
      <alignment horizontal="left" vertical="top"/>
    </xf>
    <xf numFmtId="0" fontId="8" fillId="0" borderId="44" xfId="0" applyFont="1" applyBorder="1" applyAlignment="1" applyProtection="1">
      <alignment horizontal="right" vertical="top"/>
    </xf>
    <xf numFmtId="0" fontId="8" fillId="0" borderId="0" xfId="0" applyFont="1" applyBorder="1" applyAlignment="1" applyProtection="1">
      <alignment horizontal="left"/>
    </xf>
    <xf numFmtId="0" fontId="8" fillId="0" borderId="0" xfId="0" applyFont="1" applyBorder="1" applyAlignment="1" applyProtection="1"/>
    <xf numFmtId="4" fontId="8" fillId="0" borderId="0" xfId="0" applyNumberFormat="1" applyFont="1" applyFill="1" applyBorder="1" applyAlignment="1" applyProtection="1">
      <alignment horizontal="right"/>
    </xf>
    <xf numFmtId="0" fontId="49" fillId="0" borderId="45" xfId="0" applyFont="1" applyBorder="1" applyAlignment="1" applyProtection="1">
      <alignment horizontal="right" vertical="top"/>
    </xf>
    <xf numFmtId="4" fontId="49" fillId="0" borderId="42" xfId="0" applyNumberFormat="1" applyFont="1" applyFill="1" applyBorder="1" applyAlignment="1" applyProtection="1">
      <alignment horizontal="right" vertical="top"/>
    </xf>
    <xf numFmtId="0" fontId="63" fillId="0" borderId="0" xfId="0" applyFont="1" applyBorder="1" applyAlignment="1" applyProtection="1">
      <alignment horizontal="right" vertical="top"/>
    </xf>
    <xf numFmtId="4" fontId="63" fillId="0" borderId="0" xfId="0" applyNumberFormat="1" applyFont="1" applyFill="1" applyBorder="1" applyAlignment="1" applyProtection="1">
      <alignment horizontal="right" vertical="top"/>
    </xf>
    <xf numFmtId="0" fontId="8" fillId="0" borderId="0" xfId="0" applyFont="1" applyBorder="1" applyAlignment="1" applyProtection="1">
      <alignment horizontal="right" vertical="top" wrapText="1"/>
    </xf>
    <xf numFmtId="0" fontId="8" fillId="0" borderId="0" xfId="0" applyFont="1" applyBorder="1" applyProtection="1">
      <alignment horizontal="left" vertical="top" wrapText="1"/>
    </xf>
    <xf numFmtId="0" fontId="0" fillId="0" borderId="0" xfId="0" applyBorder="1" applyAlignment="1" applyProtection="1">
      <alignment horizontal="right" vertical="top" wrapText="1"/>
    </xf>
    <xf numFmtId="0" fontId="0" fillId="0" borderId="0" xfId="0" applyFill="1" applyBorder="1" applyAlignment="1" applyProtection="1">
      <alignment horizontal="right" vertical="top" wrapText="1"/>
    </xf>
    <xf numFmtId="4" fontId="0" fillId="0" borderId="0" xfId="0" applyNumberFormat="1" applyFill="1" applyBorder="1" applyAlignment="1" applyProtection="1">
      <alignment horizontal="right" vertical="top" wrapText="1"/>
    </xf>
    <xf numFmtId="4" fontId="63" fillId="0" borderId="35" xfId="117" applyNumberFormat="1" applyFont="1" applyFill="1" applyBorder="1" applyAlignment="1" applyProtection="1">
      <alignment horizontal="right" vertical="top" wrapText="1"/>
      <protection locked="0"/>
    </xf>
    <xf numFmtId="0" fontId="63" fillId="0" borderId="36" xfId="117" applyNumberFormat="1" applyFont="1" applyFill="1" applyBorder="1" applyAlignment="1" applyProtection="1">
      <alignment horizontal="left" vertical="top" wrapText="1"/>
      <protection locked="0"/>
    </xf>
    <xf numFmtId="4" fontId="63" fillId="0" borderId="33" xfId="95" applyNumberFormat="1" applyFont="1" applyFill="1" applyBorder="1" applyAlignment="1" applyProtection="1">
      <alignment horizontal="right" vertical="top" wrapText="1"/>
      <protection locked="0"/>
    </xf>
    <xf numFmtId="0" fontId="63" fillId="0" borderId="37" xfId="118" applyNumberFormat="1" applyFont="1" applyFill="1" applyBorder="1" applyAlignment="1" applyProtection="1">
      <alignment horizontal="left" vertical="top" wrapText="1"/>
      <protection locked="0"/>
    </xf>
    <xf numFmtId="4" fontId="63" fillId="0" borderId="33" xfId="117" applyNumberFormat="1" applyFont="1" applyFill="1" applyBorder="1" applyAlignment="1" applyProtection="1">
      <alignment horizontal="right" vertical="top" wrapText="1"/>
      <protection locked="0"/>
    </xf>
    <xf numFmtId="0" fontId="63" fillId="0" borderId="37" xfId="117" applyNumberFormat="1" applyFont="1" applyFill="1" applyBorder="1" applyAlignment="1" applyProtection="1">
      <alignment horizontal="left" vertical="top" wrapText="1"/>
      <protection locked="0"/>
    </xf>
    <xf numFmtId="4" fontId="63" fillId="0" borderId="38" xfId="117" applyNumberFormat="1" applyFont="1" applyFill="1" applyBorder="1" applyAlignment="1" applyProtection="1">
      <alignment horizontal="right" vertical="top" wrapText="1"/>
      <protection locked="0"/>
    </xf>
    <xf numFmtId="0" fontId="63" fillId="0" borderId="39" xfId="117" applyNumberFormat="1" applyFont="1" applyFill="1" applyBorder="1" applyAlignment="1" applyProtection="1">
      <alignment horizontal="left" vertical="top" wrapText="1"/>
      <protection locked="0"/>
    </xf>
    <xf numFmtId="4" fontId="63" fillId="0" borderId="35" xfId="95" applyNumberFormat="1" applyFont="1" applyFill="1" applyBorder="1" applyAlignment="1" applyProtection="1">
      <alignment horizontal="right" vertical="top" wrapText="1"/>
      <protection locked="0"/>
    </xf>
    <xf numFmtId="4" fontId="63" fillId="0" borderId="38" xfId="95" applyNumberFormat="1" applyFont="1" applyFill="1" applyBorder="1" applyAlignment="1" applyProtection="1">
      <alignment horizontal="right" vertical="top" wrapText="1"/>
      <protection locked="0"/>
    </xf>
    <xf numFmtId="0" fontId="63" fillId="35" borderId="37" xfId="117" applyNumberFormat="1" applyFont="1" applyFill="1" applyBorder="1" applyAlignment="1" applyProtection="1">
      <alignment horizontal="left" vertical="top" wrapText="1"/>
      <protection locked="0"/>
    </xf>
    <xf numFmtId="4" fontId="8" fillId="0" borderId="33" xfId="117" applyNumberFormat="1" applyFont="1" applyFill="1" applyBorder="1" applyAlignment="1" applyProtection="1">
      <alignment horizontal="right" vertical="top" wrapText="1"/>
      <protection locked="0"/>
    </xf>
    <xf numFmtId="0" fontId="8" fillId="0" borderId="37" xfId="117" applyNumberFormat="1" applyFont="1" applyFill="1" applyBorder="1" applyAlignment="1" applyProtection="1">
      <alignment horizontal="left" vertical="top" wrapText="1"/>
      <protection locked="0"/>
    </xf>
    <xf numFmtId="4" fontId="8" fillId="0" borderId="35" xfId="117" applyNumberFormat="1" applyFont="1" applyFill="1" applyBorder="1" applyAlignment="1" applyProtection="1">
      <alignment horizontal="right" vertical="top" wrapText="1"/>
      <protection locked="0"/>
    </xf>
    <xf numFmtId="0" fontId="8" fillId="0" borderId="36" xfId="117" applyNumberFormat="1" applyFont="1" applyFill="1" applyBorder="1" applyAlignment="1" applyProtection="1">
      <alignment horizontal="left" vertical="top" wrapText="1"/>
      <protection locked="0"/>
    </xf>
    <xf numFmtId="4" fontId="8" fillId="0" borderId="33" xfId="95" applyNumberFormat="1" applyFont="1" applyFill="1" applyBorder="1" applyAlignment="1" applyProtection="1">
      <alignment horizontal="right" vertical="top" wrapText="1"/>
      <protection locked="0"/>
    </xf>
    <xf numFmtId="4" fontId="8" fillId="0" borderId="35" xfId="95" applyNumberFormat="1" applyFont="1" applyFill="1" applyBorder="1" applyAlignment="1" applyProtection="1">
      <alignment horizontal="right" vertical="top" wrapText="1"/>
      <protection locked="0"/>
    </xf>
    <xf numFmtId="4" fontId="8" fillId="0" borderId="38" xfId="95" applyNumberFormat="1" applyFont="1" applyFill="1" applyBorder="1" applyAlignment="1" applyProtection="1">
      <alignment horizontal="right" vertical="top" wrapText="1"/>
      <protection locked="0"/>
    </xf>
    <xf numFmtId="4" fontId="50" fillId="0" borderId="40" xfId="0" applyNumberFormat="1" applyFont="1" applyFill="1" applyBorder="1" applyAlignment="1" applyProtection="1">
      <alignment horizontal="right" vertical="top" wrapText="1"/>
      <protection locked="0"/>
    </xf>
    <xf numFmtId="4" fontId="7" fillId="0" borderId="44" xfId="0" applyNumberFormat="1" applyFont="1" applyBorder="1" applyAlignment="1" applyProtection="1">
      <alignment horizontal="right" vertical="center" wrapText="1"/>
      <protection locked="0"/>
    </xf>
    <xf numFmtId="4" fontId="8" fillId="0" borderId="44" xfId="0" applyNumberFormat="1" applyFont="1" applyFill="1" applyBorder="1" applyAlignment="1" applyProtection="1">
      <alignment horizontal="right"/>
      <protection locked="0"/>
    </xf>
    <xf numFmtId="4" fontId="49" fillId="0" borderId="45" xfId="0" applyNumberFormat="1" applyFont="1" applyFill="1" applyBorder="1" applyAlignment="1" applyProtection="1">
      <alignment horizontal="right" vertical="top"/>
      <protection locked="0"/>
    </xf>
    <xf numFmtId="0" fontId="15" fillId="0" borderId="0" xfId="122" applyBorder="1" applyAlignment="1" applyProtection="1">
      <alignment horizontal="right"/>
    </xf>
    <xf numFmtId="0" fontId="15" fillId="0" borderId="0" xfId="122" applyBorder="1" applyProtection="1"/>
    <xf numFmtId="7" fontId="15" fillId="0" borderId="0" xfId="122" applyNumberFormat="1" applyBorder="1" applyAlignment="1" applyProtection="1">
      <alignment horizontal="right"/>
    </xf>
    <xf numFmtId="0" fontId="31" fillId="0" borderId="0" xfId="123" applyBorder="1" applyProtection="1"/>
    <xf numFmtId="0" fontId="0" fillId="0" borderId="0" xfId="0" applyBorder="1" applyAlignment="1" applyProtection="1">
      <alignment horizontal="right"/>
    </xf>
    <xf numFmtId="0" fontId="0" fillId="0" borderId="40" xfId="0" applyBorder="1" applyAlignment="1" applyProtection="1">
      <alignment horizontal="right"/>
    </xf>
    <xf numFmtId="0" fontId="0" fillId="0" borderId="28" xfId="0" applyBorder="1" applyProtection="1">
      <alignment horizontal="left" vertical="top" wrapText="1"/>
    </xf>
    <xf numFmtId="0" fontId="0" fillId="0" borderId="44" xfId="0" applyBorder="1" applyAlignment="1" applyProtection="1">
      <alignment horizontal="right"/>
    </xf>
    <xf numFmtId="0" fontId="0" fillId="0" borderId="26" xfId="0" applyBorder="1" applyProtection="1">
      <alignment horizontal="left" vertical="top" wrapText="1"/>
    </xf>
    <xf numFmtId="0" fontId="0" fillId="0" borderId="45" xfId="0" applyBorder="1" applyAlignment="1" applyProtection="1">
      <alignment horizontal="right"/>
    </xf>
    <xf numFmtId="0" fontId="0" fillId="0" borderId="29" xfId="0" applyBorder="1" applyProtection="1">
      <alignment horizontal="left" vertical="top" wrapText="1"/>
    </xf>
    <xf numFmtId="4" fontId="0" fillId="0" borderId="0" xfId="0" applyNumberFormat="1" applyBorder="1" applyProtection="1">
      <alignment horizontal="left" vertical="top" wrapText="1"/>
    </xf>
    <xf numFmtId="7" fontId="0" fillId="0" borderId="0" xfId="0" applyNumberFormat="1" applyBorder="1" applyAlignment="1" applyProtection="1">
      <alignment horizontal="right"/>
    </xf>
    <xf numFmtId="0" fontId="0" fillId="0" borderId="40" xfId="0" applyNumberFormat="1" applyBorder="1" applyAlignment="1" applyProtection="1">
      <alignment horizontal="right"/>
      <protection locked="0"/>
    </xf>
    <xf numFmtId="0" fontId="56" fillId="0" borderId="41" xfId="123" applyNumberFormat="1" applyFont="1" applyBorder="1" applyProtection="1">
      <protection locked="0"/>
    </xf>
    <xf numFmtId="0" fontId="0" fillId="0" borderId="28" xfId="0" applyNumberFormat="1" applyBorder="1" applyProtection="1">
      <alignment horizontal="left" vertical="top" wrapText="1"/>
      <protection locked="0"/>
    </xf>
    <xf numFmtId="0" fontId="0" fillId="0" borderId="44" xfId="0" applyNumberFormat="1" applyBorder="1" applyAlignment="1" applyProtection="1">
      <alignment horizontal="right"/>
      <protection locked="0"/>
    </xf>
    <xf numFmtId="0" fontId="0" fillId="0" borderId="26" xfId="0" applyNumberFormat="1" applyBorder="1" applyProtection="1">
      <alignment horizontal="left" vertical="top" wrapText="1"/>
      <protection locked="0"/>
    </xf>
    <xf numFmtId="0" fontId="6" fillId="0" borderId="44" xfId="95" applyFont="1" applyBorder="1" applyAlignment="1">
      <alignment horizontal="left" vertical="center"/>
    </xf>
    <xf numFmtId="0" fontId="6" fillId="0" borderId="0" xfId="95" applyFont="1" applyBorder="1" applyAlignment="1">
      <alignment horizontal="left" vertical="center"/>
    </xf>
    <xf numFmtId="0" fontId="49" fillId="0" borderId="0" xfId="95" applyFont="1" applyFill="1" applyBorder="1" applyAlignment="1">
      <alignment horizontal="left" vertical="center" wrapText="1"/>
    </xf>
    <xf numFmtId="0" fontId="50" fillId="0" borderId="45" xfId="95" applyFont="1" applyBorder="1" applyAlignment="1">
      <alignment horizontal="left" vertical="center"/>
    </xf>
    <xf numFmtId="0" fontId="50" fillId="0" borderId="42" xfId="95" applyFont="1" applyBorder="1" applyAlignment="1">
      <alignment horizontal="left" vertical="center"/>
    </xf>
    <xf numFmtId="0" fontId="50" fillId="0" borderId="29" xfId="95" applyFont="1" applyBorder="1" applyAlignment="1">
      <alignment horizontal="left" vertical="center"/>
    </xf>
    <xf numFmtId="0" fontId="51" fillId="0" borderId="49" xfId="0" applyFont="1" applyBorder="1" applyAlignment="1" applyProtection="1">
      <alignment horizontal="right" vertical="center" wrapText="1"/>
    </xf>
    <xf numFmtId="0" fontId="51" fillId="0" borderId="50" xfId="0" applyFont="1" applyBorder="1" applyAlignment="1" applyProtection="1">
      <alignment horizontal="right" vertical="center" wrapText="1"/>
    </xf>
    <xf numFmtId="0" fontId="51" fillId="0" borderId="51" xfId="0" applyFont="1" applyBorder="1" applyAlignment="1" applyProtection="1">
      <alignment horizontal="center" vertical="center"/>
    </xf>
    <xf numFmtId="0" fontId="51" fillId="0" borderId="52" xfId="0" applyFont="1" applyBorder="1" applyAlignment="1" applyProtection="1">
      <alignment horizontal="center" vertical="center"/>
    </xf>
    <xf numFmtId="0" fontId="0" fillId="0" borderId="45" xfId="0" applyBorder="1" applyAlignment="1" applyProtection="1">
      <alignment horizontal="left"/>
    </xf>
    <xf numFmtId="0" fontId="0" fillId="0" borderId="42" xfId="0" applyBorder="1" applyAlignment="1" applyProtection="1">
      <alignment horizontal="left"/>
    </xf>
    <xf numFmtId="0" fontId="0" fillId="0" borderId="53" xfId="0" applyBorder="1" applyAlignment="1" applyProtection="1">
      <alignment horizontal="left"/>
    </xf>
    <xf numFmtId="0" fontId="8" fillId="0" borderId="40" xfId="114" applyFont="1" applyBorder="1" applyAlignment="1" applyProtection="1">
      <alignment horizontal="left" vertical="center" wrapText="1"/>
    </xf>
    <xf numFmtId="0" fontId="8" fillId="0" borderId="41" xfId="114" applyFont="1" applyBorder="1" applyAlignment="1" applyProtection="1">
      <alignment horizontal="left" vertical="center" wrapText="1"/>
    </xf>
    <xf numFmtId="0" fontId="8" fillId="0" borderId="28" xfId="114" applyFont="1" applyBorder="1" applyAlignment="1" applyProtection="1">
      <alignment horizontal="left" vertical="center" wrapText="1"/>
    </xf>
    <xf numFmtId="0" fontId="8" fillId="0" borderId="44" xfId="114" applyFont="1" applyBorder="1" applyAlignment="1" applyProtection="1">
      <alignment horizontal="left" vertical="center" wrapText="1"/>
    </xf>
    <xf numFmtId="0" fontId="8" fillId="0" borderId="0" xfId="114" applyFont="1" applyBorder="1" applyAlignment="1" applyProtection="1">
      <alignment horizontal="left" vertical="center" wrapText="1"/>
    </xf>
    <xf numFmtId="0" fontId="8" fillId="0" borderId="26" xfId="114" applyFont="1" applyBorder="1" applyAlignment="1" applyProtection="1">
      <alignment horizontal="left" vertical="center" wrapText="1"/>
    </xf>
    <xf numFmtId="0" fontId="52" fillId="0" borderId="44" xfId="114" applyFont="1" applyBorder="1" applyAlignment="1" applyProtection="1">
      <alignment horizontal="left" vertical="center" wrapText="1"/>
    </xf>
    <xf numFmtId="0" fontId="52" fillId="0" borderId="0" xfId="114" applyFont="1" applyBorder="1" applyAlignment="1" applyProtection="1">
      <alignment horizontal="left" vertical="center" wrapText="1"/>
    </xf>
    <xf numFmtId="0" fontId="52" fillId="0" borderId="26" xfId="114" applyFont="1" applyBorder="1" applyAlignment="1" applyProtection="1">
      <alignment horizontal="left" vertical="center" wrapText="1"/>
    </xf>
    <xf numFmtId="164" fontId="5" fillId="0" borderId="49" xfId="0" applyNumberFormat="1" applyFont="1" applyBorder="1" applyAlignment="1" applyProtection="1">
      <alignment horizontal="center" vertical="center" wrapText="1"/>
      <protection locked="0"/>
    </xf>
    <xf numFmtId="164" fontId="5" fillId="0" borderId="50" xfId="0" applyNumberFormat="1" applyFont="1" applyBorder="1" applyAlignment="1" applyProtection="1">
      <alignment horizontal="center" vertical="center" wrapText="1"/>
      <protection locked="0"/>
    </xf>
    <xf numFmtId="0" fontId="7" fillId="0" borderId="40" xfId="0" applyFont="1" applyBorder="1" applyAlignment="1" applyProtection="1">
      <alignment horizontal="left" vertical="center" wrapText="1"/>
    </xf>
    <xf numFmtId="0" fontId="7" fillId="0" borderId="41" xfId="0" applyFont="1" applyBorder="1" applyAlignment="1" applyProtection="1">
      <alignment horizontal="left" vertical="center" wrapText="1"/>
    </xf>
    <xf numFmtId="0" fontId="7" fillId="0" borderId="54" xfId="0" applyFont="1" applyBorder="1" applyAlignment="1" applyProtection="1">
      <alignment horizontal="left" vertical="center" wrapText="1"/>
    </xf>
    <xf numFmtId="0" fontId="52" fillId="0" borderId="45" xfId="114" applyFont="1" applyBorder="1" applyAlignment="1" applyProtection="1">
      <alignment horizontal="left" vertical="center" wrapText="1"/>
    </xf>
    <xf numFmtId="0" fontId="52" fillId="0" borderId="42" xfId="114" applyFont="1" applyBorder="1" applyAlignment="1" applyProtection="1">
      <alignment horizontal="left" vertical="center" wrapText="1"/>
    </xf>
    <xf numFmtId="0" fontId="52" fillId="0" borderId="29" xfId="114" applyFont="1" applyBorder="1" applyAlignment="1" applyProtection="1">
      <alignment horizontal="left" vertical="center" wrapText="1"/>
    </xf>
    <xf numFmtId="0" fontId="50" fillId="0" borderId="0" xfId="114" applyFont="1" applyBorder="1" applyAlignment="1" applyProtection="1">
      <alignment horizontal="left" vertical="center" wrapText="1"/>
    </xf>
    <xf numFmtId="0" fontId="50" fillId="0" borderId="40" xfId="114" applyFont="1" applyBorder="1" applyAlignment="1" applyProtection="1">
      <alignment wrapText="1"/>
    </xf>
    <xf numFmtId="0" fontId="50" fillId="0" borderId="41" xfId="114" applyFont="1" applyBorder="1" applyAlignment="1" applyProtection="1">
      <alignment wrapText="1"/>
    </xf>
    <xf numFmtId="0" fontId="6" fillId="0" borderId="44" xfId="114" applyFont="1" applyBorder="1" applyAlignment="1" applyProtection="1">
      <alignment horizontal="left" wrapText="1"/>
    </xf>
    <xf numFmtId="0" fontId="6" fillId="0" borderId="0" xfId="114" applyFont="1" applyBorder="1" applyAlignment="1" applyProtection="1">
      <alignment horizontal="left" wrapText="1"/>
    </xf>
    <xf numFmtId="0" fontId="49" fillId="0" borderId="45" xfId="114" applyFont="1" applyBorder="1" applyAlignment="1" applyProtection="1">
      <alignment horizontal="center" vertical="center"/>
    </xf>
    <xf numFmtId="0" fontId="49" fillId="0" borderId="42" xfId="114" applyFont="1" applyBorder="1" applyAlignment="1" applyProtection="1">
      <alignment horizontal="center" vertical="center"/>
    </xf>
    <xf numFmtId="0" fontId="50" fillId="0" borderId="42" xfId="114" applyFont="1" applyBorder="1" applyAlignment="1" applyProtection="1">
      <alignment vertical="center" wrapText="1"/>
    </xf>
    <xf numFmtId="0" fontId="6" fillId="0" borderId="44" xfId="0" applyFont="1" applyBorder="1" applyAlignment="1" applyProtection="1">
      <alignment horizontal="left" vertical="top"/>
    </xf>
    <xf numFmtId="0" fontId="6" fillId="0" borderId="0" xfId="0" applyFont="1" applyBorder="1" applyAlignment="1" applyProtection="1">
      <alignment horizontal="left" vertical="top"/>
    </xf>
    <xf numFmtId="0" fontId="0" fillId="0" borderId="44" xfId="0" applyBorder="1" applyAlignment="1" applyProtection="1">
      <alignment horizontal="left"/>
    </xf>
    <xf numFmtId="0" fontId="0" fillId="0" borderId="0" xfId="0" applyBorder="1" applyAlignment="1" applyProtection="1">
      <alignment horizontal="left"/>
    </xf>
    <xf numFmtId="0" fontId="49" fillId="0" borderId="41" xfId="0" applyFont="1" applyFill="1" applyBorder="1" applyAlignment="1" applyProtection="1">
      <alignment horizontal="left" vertical="top" wrapText="1"/>
    </xf>
    <xf numFmtId="0" fontId="49" fillId="0" borderId="28" xfId="0" applyFont="1" applyFill="1" applyBorder="1" applyAlignment="1" applyProtection="1">
      <alignment horizontal="left" vertical="top" wrapText="1"/>
    </xf>
    <xf numFmtId="0" fontId="9" fillId="0" borderId="44"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50" fillId="0" borderId="42" xfId="0" applyFont="1" applyBorder="1" applyAlignment="1" applyProtection="1">
      <alignment horizontal="left" vertical="top" wrapText="1"/>
    </xf>
    <xf numFmtId="0" fontId="50" fillId="0" borderId="29" xfId="0" applyFont="1" applyBorder="1" applyAlignment="1" applyProtection="1">
      <alignment horizontal="left" vertical="top" wrapText="1"/>
    </xf>
    <xf numFmtId="0" fontId="8" fillId="0" borderId="44" xfId="0" applyFont="1" applyBorder="1" applyAlignment="1" applyProtection="1">
      <alignment horizontal="left" vertical="top"/>
    </xf>
    <xf numFmtId="0" fontId="8" fillId="0" borderId="0" xfId="0" applyFont="1" applyBorder="1" applyAlignment="1" applyProtection="1">
      <alignment horizontal="left" vertical="top"/>
    </xf>
    <xf numFmtId="0" fontId="8" fillId="0" borderId="26" xfId="0" applyFont="1" applyBorder="1" applyAlignment="1" applyProtection="1">
      <alignment horizontal="left" vertical="top"/>
    </xf>
    <xf numFmtId="0" fontId="52" fillId="0" borderId="44" xfId="0" applyFont="1" applyBorder="1" applyAlignment="1" applyProtection="1">
      <alignment horizontal="left" vertical="top"/>
    </xf>
    <xf numFmtId="0" fontId="52" fillId="0" borderId="0" xfId="0" applyFont="1" applyBorder="1" applyAlignment="1" applyProtection="1">
      <alignment horizontal="left" vertical="top"/>
    </xf>
    <xf numFmtId="0" fontId="52" fillId="0" borderId="26" xfId="0" applyFont="1" applyBorder="1" applyAlignment="1" applyProtection="1">
      <alignment horizontal="left" vertical="top"/>
    </xf>
    <xf numFmtId="0" fontId="49" fillId="0" borderId="0" xfId="95" applyFont="1" applyFill="1" applyAlignment="1" applyProtection="1">
      <alignment horizontal="left" vertical="center" wrapText="1"/>
    </xf>
    <xf numFmtId="0" fontId="57" fillId="0" borderId="0" xfId="123" applyFont="1" applyBorder="1" applyAlignment="1" applyProtection="1">
      <alignment horizontal="left"/>
    </xf>
    <xf numFmtId="0" fontId="56" fillId="0" borderId="0" xfId="123" applyNumberFormat="1" applyFont="1" applyBorder="1" applyAlignment="1" applyProtection="1">
      <alignment horizontal="center"/>
      <protection locked="0"/>
    </xf>
    <xf numFmtId="0" fontId="56" fillId="0" borderId="75" xfId="123" applyNumberFormat="1" applyFont="1" applyBorder="1" applyAlignment="1" applyProtection="1">
      <alignment horizontal="center"/>
      <protection locked="0"/>
    </xf>
    <xf numFmtId="0" fontId="55" fillId="0" borderId="0" xfId="123" applyFont="1" applyBorder="1" applyAlignment="1" applyProtection="1">
      <alignment horizontal="center"/>
    </xf>
  </cellXfs>
  <cellStyles count="143">
    <cellStyle name="=C:\WINNT\SYSTEM32\COMMAND.COM" xfId="1"/>
    <cellStyle name="20% - Accent1" xfId="2"/>
    <cellStyle name="20% - Accent2" xfId="3"/>
    <cellStyle name="20% - Accent3" xfId="4"/>
    <cellStyle name="20% - Accent4" xfId="5"/>
    <cellStyle name="20% - Accent5" xfId="6"/>
    <cellStyle name="20% - Accent6" xfId="7"/>
    <cellStyle name="20% - Akzent1" xfId="8"/>
    <cellStyle name="20% - Akzent2" xfId="9"/>
    <cellStyle name="20% - Akzent3" xfId="10"/>
    <cellStyle name="20% - Akzent4" xfId="11"/>
    <cellStyle name="20% - Akzent5" xfId="12"/>
    <cellStyle name="20% - Akzent6" xfId="13"/>
    <cellStyle name="40% - Accent1" xfId="14"/>
    <cellStyle name="40% - Accent2" xfId="15"/>
    <cellStyle name="40% - Accent3" xfId="16"/>
    <cellStyle name="40% - Accent4" xfId="17"/>
    <cellStyle name="40% - Accent5" xfId="18"/>
    <cellStyle name="40% - Accent6" xfId="19"/>
    <cellStyle name="40% - Akzent1" xfId="20"/>
    <cellStyle name="40% - Akzent2" xfId="21"/>
    <cellStyle name="40% - Akzent3" xfId="22"/>
    <cellStyle name="40% - Akzent4" xfId="23"/>
    <cellStyle name="40% - Akzent5" xfId="24"/>
    <cellStyle name="40% - Akzent6" xfId="25"/>
    <cellStyle name="60% - Accent1" xfId="26"/>
    <cellStyle name="60% - Accent2" xfId="27"/>
    <cellStyle name="60% - Accent3" xfId="28"/>
    <cellStyle name="60% - Accent4" xfId="29"/>
    <cellStyle name="60% - Accent5" xfId="30"/>
    <cellStyle name="60% - Accent6" xfId="31"/>
    <cellStyle name="60% - Akzent1" xfId="32"/>
    <cellStyle name="60% - Akzent2" xfId="33"/>
    <cellStyle name="60% - Akzent3" xfId="34"/>
    <cellStyle name="60% - Akzent4" xfId="35"/>
    <cellStyle name="60% - Akzent5" xfId="36"/>
    <cellStyle name="60% - Akzent6" xfId="37"/>
    <cellStyle name="Accent1" xfId="38"/>
    <cellStyle name="Accent2" xfId="39"/>
    <cellStyle name="Accent3" xfId="40"/>
    <cellStyle name="Accent4" xfId="41"/>
    <cellStyle name="Accent5" xfId="42"/>
    <cellStyle name="Accent6" xfId="43"/>
    <cellStyle name="Akzent1 2" xfId="44"/>
    <cellStyle name="Akzent2 2" xfId="45"/>
    <cellStyle name="Akzent3 2" xfId="46"/>
    <cellStyle name="Akzent4 2" xfId="47"/>
    <cellStyle name="Akzent5 2" xfId="48"/>
    <cellStyle name="Akzent6 2" xfId="49"/>
    <cellStyle name="Ausgabe 2" xfId="50"/>
    <cellStyle name="Bad" xfId="51"/>
    <cellStyle name="Berechnung 2" xfId="52"/>
    <cellStyle name="Calculation" xfId="53"/>
    <cellStyle name="Check Cell" xfId="54"/>
    <cellStyle name="Eingabe 2" xfId="55"/>
    <cellStyle name="Eingabe 2 2" xfId="56"/>
    <cellStyle name="Eingabe 2 3" xfId="57"/>
    <cellStyle name="Eingabe 2_ Gesamtbeladung GW-L2 Zörbig" xfId="58"/>
    <cellStyle name="Ergebnis 1" xfId="59"/>
    <cellStyle name="Ergebnis 2" xfId="60"/>
    <cellStyle name="Ergebnis 3" xfId="61"/>
    <cellStyle name="Erklärender Text 2" xfId="62"/>
    <cellStyle name="Euro" xfId="63"/>
    <cellStyle name="Euro 2" xfId="64"/>
    <cellStyle name="Euro_Aufbau+Lagerung" xfId="65"/>
    <cellStyle name="Explanatory Text" xfId="66"/>
    <cellStyle name="Good" xfId="67"/>
    <cellStyle name="Gut 1" xfId="68"/>
    <cellStyle name="Gut 2" xfId="69"/>
    <cellStyle name="Gut 2 2" xfId="70"/>
    <cellStyle name="Gut 2 3" xfId="71"/>
    <cellStyle name="Gut 2_ Gesamtbeladung GW-L2 Zörbig" xfId="72"/>
    <cellStyle name="Heading 1" xfId="73"/>
    <cellStyle name="Heading 2" xfId="74"/>
    <cellStyle name="Heading 3" xfId="75"/>
    <cellStyle name="Heading 4" xfId="76"/>
    <cellStyle name="Input" xfId="77"/>
    <cellStyle name="Komma 2" xfId="78"/>
    <cellStyle name="Linked Cell" xfId="79"/>
    <cellStyle name="Neutral 1" xfId="80"/>
    <cellStyle name="Neutral 2" xfId="81"/>
    <cellStyle name="Neutral 2 2" xfId="82"/>
    <cellStyle name="Neutral 2 3" xfId="83"/>
    <cellStyle name="Neutral 2_ Gesamtbeladung GW-L2 Zörbig" xfId="84"/>
    <cellStyle name="Note" xfId="85"/>
    <cellStyle name="Notiz 1" xfId="86"/>
    <cellStyle name="Notiz 2" xfId="87"/>
    <cellStyle name="Output" xfId="88"/>
    <cellStyle name="Schlecht 1" xfId="89"/>
    <cellStyle name="Schlecht 2" xfId="90"/>
    <cellStyle name="Standard" xfId="0" builtinId="0"/>
    <cellStyle name="Standard 2" xfId="91"/>
    <cellStyle name="Standard 2 2" xfId="92"/>
    <cellStyle name="Standard 2 3" xfId="93"/>
    <cellStyle name="Standard 2_ Gesamtbeladung GW-L2 Zörbig" xfId="94"/>
    <cellStyle name="Standard 2_Gesamtbeladung" xfId="95"/>
    <cellStyle name="Standard 2_Gesamtbeladung_Pos. 2 - Aufbau" xfId="96"/>
    <cellStyle name="Standard 3" xfId="97"/>
    <cellStyle name="Standard 3 2" xfId="98"/>
    <cellStyle name="Standard 3 3" xfId="99"/>
    <cellStyle name="Standard 3_ Gesamtbeladung GW-L2 Zörbig" xfId="100"/>
    <cellStyle name="Standard 4" xfId="101"/>
    <cellStyle name="Standard 4 2" xfId="102"/>
    <cellStyle name="Standard 4 3" xfId="103"/>
    <cellStyle name="Standard 4 3 2" xfId="104"/>
    <cellStyle name="Standard 4 3_ Gesamtbeladung GW-L2 Zörbig" xfId="105"/>
    <cellStyle name="Standard 4 4" xfId="106"/>
    <cellStyle name="Standard 4_ Gesamtbeladung GW-L2 Zörbig" xfId="107"/>
    <cellStyle name="Standard 5" xfId="108"/>
    <cellStyle name="Standard 6" xfId="109"/>
    <cellStyle name="Standard 7" xfId="110"/>
    <cellStyle name="Standard_Anschreiben" xfId="111"/>
    <cellStyle name="Standard_Anschreiben_1" xfId="112"/>
    <cellStyle name="Standard_Aufbau+Lagerung" xfId="113"/>
    <cellStyle name="Standard_Fahrgestell" xfId="114"/>
    <cellStyle name="Standard_Fahrgestell_1" xfId="115"/>
    <cellStyle name="Standard_Gesamtausrüstung der FFW" xfId="116"/>
    <cellStyle name="Standard_Gesamtbeladung" xfId="117"/>
    <cellStyle name="Standard_Gesamtbeladung_1" xfId="118"/>
    <cellStyle name="Standard_Gesamtbeladung_2" xfId="119"/>
    <cellStyle name="Standard_Gesamtbeladung_Gesamtausrüstung der FFW" xfId="120"/>
    <cellStyle name="Standard_Gesamtbeladung_Gesamtbeladung fertig" xfId="121"/>
    <cellStyle name="Standard_Kostenzusammenstellung" xfId="122"/>
    <cellStyle name="Standard_Kostenzusammenstellung_1" xfId="123"/>
    <cellStyle name="Standard_Los 1" xfId="124"/>
    <cellStyle name="Standard_Pos. 2 - Aufbau" xfId="125"/>
    <cellStyle name="Standard_Tabelle1" xfId="126"/>
    <cellStyle name="Title" xfId="127"/>
    <cellStyle name="Total" xfId="128"/>
    <cellStyle name="Überschrift 1 1" xfId="129"/>
    <cellStyle name="Überschrift 1 2" xfId="130"/>
    <cellStyle name="Überschrift 2 1" xfId="131"/>
    <cellStyle name="Überschrift 2 2" xfId="132"/>
    <cellStyle name="Überschrift 3 2" xfId="133"/>
    <cellStyle name="Überschrift 4 2" xfId="134"/>
    <cellStyle name="Überschrift 5" xfId="135"/>
    <cellStyle name="Überschrift 6" xfId="136"/>
    <cellStyle name="Überschrift 7" xfId="137"/>
    <cellStyle name="Verknüpfte Zelle 2" xfId="138"/>
    <cellStyle name="Währung 2" xfId="139"/>
    <cellStyle name="Warnender Text 2" xfId="140"/>
    <cellStyle name="Warning Text" xfId="141"/>
    <cellStyle name="Zelle überprüfen 2" xfId="14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00FF00"/>
      <rgbColor rgb="00FF0000"/>
      <rgbColor rgb="00007F00"/>
      <rgbColor rgb="007F7F00"/>
      <rgbColor rgb="00C0C0C0"/>
      <rgbColor rgb="00E6E6E6"/>
      <rgbColor rgb="00B3B3B3"/>
      <rgbColor rgb="00999999"/>
      <rgbColor rgb="00666666"/>
      <rgbColor rgb="004D4D4D"/>
      <rgbColor rgb="00333333"/>
      <rgbColor rgb="00FF9900"/>
      <rgbColor rgb="00CCCCCC"/>
      <rgbColor rgb="007F7F7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333399"/>
      <rgbColor rgb="00993300"/>
      <rgbColor rgb="00003366"/>
      <rgbColor rgb="0000CCFF"/>
      <rgbColor rgb="0099CCFF"/>
      <rgbColor rgb="00FF99CC"/>
      <rgbColor rgb="00CC99FF"/>
      <rgbColor rgb="0034373A"/>
      <rgbColor rgb="00CCFFCC"/>
      <rgbColor rgb="00FFCC99"/>
      <rgbColor rgb="0033CCCC"/>
      <rgbColor rgb="0099CC00"/>
      <rgbColor rgb="00FFFF66"/>
      <rgbColor rgb="00666699"/>
      <rgbColor rgb="00339966"/>
      <rgbColor rgb="00FF6600"/>
      <rgbColor rgb="00909090"/>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1"/>
  <sheetViews>
    <sheetView topLeftCell="A16" zoomScaleNormal="100" workbookViewId="0">
      <selection activeCell="A64" sqref="A64"/>
    </sheetView>
  </sheetViews>
  <sheetFormatPr baseColWidth="10" defaultColWidth="12" defaultRowHeight="10.75" x14ac:dyDescent="0.25"/>
  <cols>
    <col min="1" max="1" width="110.36328125" style="64" customWidth="1"/>
    <col min="2" max="16384" width="12" style="64"/>
  </cols>
  <sheetData>
    <row r="2" spans="1:1" ht="11.15" thickBot="1" x14ac:dyDescent="0.3">
      <c r="A2" s="66"/>
    </row>
    <row r="10" spans="1:1" ht="30" x14ac:dyDescent="0.25">
      <c r="A10" s="178" t="s">
        <v>665</v>
      </c>
    </row>
    <row r="14" spans="1:1" s="65" customFormat="1" ht="30" x14ac:dyDescent="0.25">
      <c r="A14" s="178" t="s">
        <v>284</v>
      </c>
    </row>
    <row r="16" spans="1:1" s="65" customFormat="1" ht="30" x14ac:dyDescent="0.25">
      <c r="A16" s="178" t="s">
        <v>473</v>
      </c>
    </row>
    <row r="18" spans="1:1" ht="30" x14ac:dyDescent="0.25">
      <c r="A18" s="65"/>
    </row>
    <row r="29" spans="1:1" ht="24.9" x14ac:dyDescent="0.25">
      <c r="A29" s="179" t="s">
        <v>399</v>
      </c>
    </row>
    <row r="31" spans="1:1" ht="30" x14ac:dyDescent="0.25">
      <c r="A31" s="178" t="s">
        <v>472</v>
      </c>
    </row>
    <row r="32" spans="1:1" ht="24.9" x14ac:dyDescent="0.25">
      <c r="A32" s="179" t="s">
        <v>474</v>
      </c>
    </row>
    <row r="61" spans="1:1" ht="11.15" thickBot="1" x14ac:dyDescent="0.3">
      <c r="A61" s="66"/>
    </row>
  </sheetData>
  <sheetProtection password="E17C" sheet="1" selectLockedCells="1"/>
  <phoneticPr fontId="8" type="noConversion"/>
  <pageMargins left="0.98425196850393704" right="0.39370078740157483" top="0.78740157480314965" bottom="0.78740157480314965" header="0.39370078740157483" footer="0.39370078740157483"/>
  <pageSetup paperSize="9" orientation="portrait" r:id="rId1"/>
  <headerFooter alignWithMargins="0">
    <oddHeader>&amp;LFeuerwehr Calau&amp;CHLF 20&amp;RDIN 14530/27 (11-2019)</oddHeader>
    <oddFooter>&amp;Lhlf20ca&amp;C&amp;A&amp;R&amp;P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6"/>
  <sheetViews>
    <sheetView topLeftCell="A31" zoomScaleNormal="100" zoomScaleSheetLayoutView="100" workbookViewId="0">
      <selection activeCell="A44" sqref="A44"/>
    </sheetView>
  </sheetViews>
  <sheetFormatPr baseColWidth="10" defaultColWidth="12" defaultRowHeight="10.3" x14ac:dyDescent="0.25"/>
  <cols>
    <col min="1" max="1" width="104.81640625" style="75" customWidth="1"/>
    <col min="2" max="16384" width="12" style="1"/>
  </cols>
  <sheetData>
    <row r="1" spans="1:1" s="67" customFormat="1" ht="10.75" thickBot="1" x14ac:dyDescent="0.3">
      <c r="A1" s="194"/>
    </row>
    <row r="2" spans="1:1" ht="17.600000000000001" x14ac:dyDescent="0.4">
      <c r="A2" s="195" t="s">
        <v>181</v>
      </c>
    </row>
    <row r="3" spans="1:1" ht="17.600000000000001" x14ac:dyDescent="0.4">
      <c r="A3" s="195" t="s">
        <v>472</v>
      </c>
    </row>
    <row r="4" spans="1:1" ht="18" thickBot="1" x14ac:dyDescent="0.45">
      <c r="A4" s="196" t="s">
        <v>475</v>
      </c>
    </row>
    <row r="5" spans="1:1" x14ac:dyDescent="0.25">
      <c r="A5" s="197"/>
    </row>
    <row r="6" spans="1:1" s="63" customFormat="1" ht="155.6" x14ac:dyDescent="0.25">
      <c r="A6" s="198" t="s">
        <v>4</v>
      </c>
    </row>
    <row r="7" spans="1:1" s="63" customFormat="1" ht="14.15" x14ac:dyDescent="0.25">
      <c r="A7" s="199" t="s">
        <v>476</v>
      </c>
    </row>
    <row r="8" spans="1:1" s="63" customFormat="1" ht="14.15" x14ac:dyDescent="0.25">
      <c r="A8" s="199"/>
    </row>
    <row r="9" spans="1:1" s="63" customFormat="1" ht="56.6" x14ac:dyDescent="0.25">
      <c r="A9" s="91" t="s">
        <v>274</v>
      </c>
    </row>
    <row r="10" spans="1:1" s="63" customFormat="1" ht="183.9" x14ac:dyDescent="0.25">
      <c r="A10" s="198" t="s">
        <v>753</v>
      </c>
    </row>
    <row r="11" spans="1:1" s="63" customFormat="1" ht="56.6" x14ac:dyDescent="0.25">
      <c r="A11" s="91" t="s">
        <v>275</v>
      </c>
    </row>
    <row r="12" spans="1:1" s="63" customFormat="1" ht="56.6" x14ac:dyDescent="0.25">
      <c r="A12" s="2" t="s">
        <v>276</v>
      </c>
    </row>
    <row r="13" spans="1:1" s="63" customFormat="1" ht="70.75" x14ac:dyDescent="0.25">
      <c r="A13" s="200" t="s">
        <v>277</v>
      </c>
    </row>
    <row r="14" spans="1:1" s="63" customFormat="1" ht="127.3" x14ac:dyDescent="0.25">
      <c r="A14" s="91" t="s">
        <v>545</v>
      </c>
    </row>
    <row r="15" spans="1:1" s="63" customFormat="1" ht="113.15" x14ac:dyDescent="0.25">
      <c r="A15" s="91" t="s">
        <v>546</v>
      </c>
    </row>
    <row r="16" spans="1:1" s="63" customFormat="1" ht="28.3" x14ac:dyDescent="0.25">
      <c r="A16" s="199" t="s">
        <v>574</v>
      </c>
    </row>
    <row r="17" spans="1:1" s="63" customFormat="1" ht="14.15" x14ac:dyDescent="0.25">
      <c r="A17" s="199"/>
    </row>
    <row r="18" spans="1:1" s="63" customFormat="1" ht="99" x14ac:dyDescent="0.25">
      <c r="A18" s="201" t="s">
        <v>754</v>
      </c>
    </row>
    <row r="19" spans="1:1" s="63" customFormat="1" ht="56.6" x14ac:dyDescent="0.25">
      <c r="A19" s="91" t="s">
        <v>3</v>
      </c>
    </row>
    <row r="20" spans="1:1" s="63" customFormat="1" ht="84.9" x14ac:dyDescent="0.25">
      <c r="A20" s="91" t="s">
        <v>278</v>
      </c>
    </row>
    <row r="21" spans="1:1" s="63" customFormat="1" ht="70.75" x14ac:dyDescent="0.25">
      <c r="A21" s="91" t="s">
        <v>447</v>
      </c>
    </row>
    <row r="22" spans="1:1" s="63" customFormat="1" ht="42.45" x14ac:dyDescent="0.25">
      <c r="A22" s="91" t="s">
        <v>11</v>
      </c>
    </row>
    <row r="23" spans="1:1" s="63" customFormat="1" ht="99" x14ac:dyDescent="0.25">
      <c r="A23" s="91" t="s">
        <v>12</v>
      </c>
    </row>
    <row r="24" spans="1:1" s="63" customFormat="1" ht="99" x14ac:dyDescent="0.25">
      <c r="A24" s="91" t="s">
        <v>5</v>
      </c>
    </row>
    <row r="25" spans="1:1" s="63" customFormat="1" ht="84.9" x14ac:dyDescent="0.25">
      <c r="A25" s="91" t="s">
        <v>862</v>
      </c>
    </row>
    <row r="26" spans="1:1" s="63" customFormat="1" ht="99" x14ac:dyDescent="0.25">
      <c r="A26" s="91" t="s">
        <v>863</v>
      </c>
    </row>
    <row r="27" spans="1:1" s="63" customFormat="1" ht="56.6" x14ac:dyDescent="0.25">
      <c r="A27" s="202" t="s">
        <v>864</v>
      </c>
    </row>
    <row r="28" spans="1:1" s="63" customFormat="1" ht="56.6" x14ac:dyDescent="0.25">
      <c r="A28" s="202" t="s">
        <v>865</v>
      </c>
    </row>
    <row r="29" spans="1:1" s="63" customFormat="1" ht="70.75" x14ac:dyDescent="0.25">
      <c r="A29" s="91" t="s">
        <v>866</v>
      </c>
    </row>
    <row r="30" spans="1:1" s="63" customFormat="1" ht="56.6" x14ac:dyDescent="0.35">
      <c r="A30" s="203" t="s">
        <v>867</v>
      </c>
    </row>
    <row r="31" spans="1:1" s="63" customFormat="1" ht="56.6" x14ac:dyDescent="0.25">
      <c r="A31" s="91" t="s">
        <v>868</v>
      </c>
    </row>
    <row r="32" spans="1:1" s="63" customFormat="1" ht="42.45" x14ac:dyDescent="0.25">
      <c r="A32" s="91" t="s">
        <v>797</v>
      </c>
    </row>
    <row r="33" spans="1:1" s="63" customFormat="1" ht="14.15" x14ac:dyDescent="0.25">
      <c r="A33" s="91"/>
    </row>
    <row r="34" spans="1:1" s="63" customFormat="1" ht="14.15" x14ac:dyDescent="0.25">
      <c r="A34" s="91"/>
    </row>
    <row r="35" spans="1:1" s="63" customFormat="1" ht="14.15" x14ac:dyDescent="0.25">
      <c r="A35" s="199" t="s">
        <v>286</v>
      </c>
    </row>
    <row r="36" spans="1:1" s="63" customFormat="1" ht="14.15" x14ac:dyDescent="0.25">
      <c r="A36" s="91"/>
    </row>
    <row r="37" spans="1:1" s="63" customFormat="1" ht="84.9" x14ac:dyDescent="0.25">
      <c r="A37" s="91" t="s">
        <v>6</v>
      </c>
    </row>
    <row r="38" spans="1:1" s="63" customFormat="1" ht="84.9" x14ac:dyDescent="0.25">
      <c r="A38" s="91" t="s">
        <v>869</v>
      </c>
    </row>
    <row r="39" spans="1:1" s="63" customFormat="1" ht="99" x14ac:dyDescent="0.25">
      <c r="A39" s="91" t="s">
        <v>870</v>
      </c>
    </row>
    <row r="40" spans="1:1" s="63" customFormat="1" ht="99" x14ac:dyDescent="0.25">
      <c r="A40" s="91" t="s">
        <v>871</v>
      </c>
    </row>
    <row r="41" spans="1:1" s="63" customFormat="1" ht="14.15" x14ac:dyDescent="0.25">
      <c r="A41" s="91"/>
    </row>
    <row r="42" spans="1:1" s="63" customFormat="1" ht="14.15" x14ac:dyDescent="0.35">
      <c r="A42" s="204" t="s">
        <v>784</v>
      </c>
    </row>
    <row r="43" spans="1:1" s="63" customFormat="1" ht="14.15" x14ac:dyDescent="0.25">
      <c r="A43" s="91"/>
    </row>
    <row r="44" spans="1:1" s="63" customFormat="1" ht="14.15" x14ac:dyDescent="0.25">
      <c r="A44" s="91"/>
    </row>
    <row r="45" spans="1:1" s="63" customFormat="1" ht="14.15" x14ac:dyDescent="0.25">
      <c r="A45" s="205"/>
    </row>
    <row r="46" spans="1:1" s="63" customFormat="1" ht="14.15" x14ac:dyDescent="0.25">
      <c r="A46" s="198"/>
    </row>
  </sheetData>
  <sheetProtection password="E17C" sheet="1" selectLockedCells="1"/>
  <phoneticPr fontId="8" type="noConversion"/>
  <pageMargins left="0.98425196850393704" right="0.39370078740157483" top="0.71" bottom="0.62" header="0.37" footer="0.36"/>
  <pageSetup paperSize="9" fitToHeight="0" orientation="portrait" r:id="rId1"/>
  <headerFooter>
    <oddHeader>&amp;LFeuerwehr Calau&amp;CHLF 20&amp;RDIN 14530/27 (11-2019)</oddHeader>
    <oddFooter>&amp;Lhlf20ca&amp;C&amp;A&amp;R&amp;P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4"/>
  <sheetViews>
    <sheetView zoomScaleNormal="100" zoomScaleSheetLayoutView="100" workbookViewId="0">
      <pane ySplit="3" topLeftCell="A25" activePane="bottomLeft" state="frozen"/>
      <selection pane="bottomLeft" activeCell="D38" sqref="D38"/>
    </sheetView>
  </sheetViews>
  <sheetFormatPr baseColWidth="10" defaultColWidth="12" defaultRowHeight="10.3" x14ac:dyDescent="0.25"/>
  <cols>
    <col min="1" max="1" width="7.6328125" style="123" bestFit="1" customWidth="1"/>
    <col min="2" max="2" width="81.36328125" style="123" customWidth="1"/>
    <col min="3" max="3" width="5" style="123" bestFit="1" customWidth="1"/>
    <col min="4" max="4" width="27.453125" style="123" customWidth="1"/>
    <col min="5" max="5" width="2.6328125" style="123" customWidth="1"/>
    <col min="6" max="6" width="8.6328125" style="123" customWidth="1"/>
    <col min="7" max="16384" width="12" style="123"/>
  </cols>
  <sheetData>
    <row r="1" spans="1:6" s="6" customFormat="1" ht="6" x14ac:dyDescent="0.25">
      <c r="A1" s="54"/>
      <c r="B1" s="55"/>
      <c r="C1" s="55"/>
      <c r="D1" s="7"/>
    </row>
    <row r="2" spans="1:6" ht="17.600000000000001" x14ac:dyDescent="0.25">
      <c r="A2" s="642" t="s">
        <v>672</v>
      </c>
      <c r="B2" s="643"/>
      <c r="C2" s="56"/>
      <c r="D2" s="216"/>
      <c r="E2" s="121"/>
      <c r="F2" s="122"/>
    </row>
    <row r="3" spans="1:6" s="6" customFormat="1" ht="6.45" thickBot="1" x14ac:dyDescent="0.3">
      <c r="A3" s="645"/>
      <c r="B3" s="646"/>
      <c r="C3" s="646"/>
      <c r="D3" s="647"/>
      <c r="E3" s="68"/>
      <c r="F3" s="53"/>
    </row>
    <row r="4" spans="1:6" s="6" customFormat="1" ht="6.45" thickBot="1" x14ac:dyDescent="0.3">
      <c r="A4" s="644"/>
      <c r="B4" s="644"/>
      <c r="C4" s="69"/>
      <c r="D4" s="51"/>
      <c r="E4" s="52"/>
      <c r="F4" s="52"/>
    </row>
    <row r="5" spans="1:6" ht="12" thickBot="1" x14ac:dyDescent="0.3">
      <c r="A5" s="47" t="s">
        <v>674</v>
      </c>
      <c r="B5" s="48" t="s">
        <v>783</v>
      </c>
      <c r="C5" s="124" t="s">
        <v>180</v>
      </c>
      <c r="D5" s="49" t="s">
        <v>792</v>
      </c>
      <c r="E5" s="46"/>
    </row>
    <row r="6" spans="1:6" s="169" customFormat="1" ht="10.75" thickBot="1" x14ac:dyDescent="0.3">
      <c r="A6" s="165" t="s">
        <v>837</v>
      </c>
      <c r="B6" s="175" t="s">
        <v>795</v>
      </c>
      <c r="C6" s="176"/>
      <c r="D6" s="177"/>
      <c r="E6" s="72"/>
    </row>
    <row r="7" spans="1:6" ht="30.9" x14ac:dyDescent="0.25">
      <c r="A7" s="114" t="s">
        <v>838</v>
      </c>
      <c r="B7" s="126" t="s">
        <v>297</v>
      </c>
      <c r="C7" s="127">
        <v>4</v>
      </c>
      <c r="D7" s="217"/>
      <c r="E7" s="125"/>
      <c r="F7" s="128"/>
    </row>
    <row r="8" spans="1:6" ht="20.6" x14ac:dyDescent="0.25">
      <c r="A8" s="111" t="s">
        <v>839</v>
      </c>
      <c r="B8" s="208" t="s">
        <v>570</v>
      </c>
      <c r="C8" s="129">
        <v>4</v>
      </c>
      <c r="D8" s="218"/>
      <c r="E8" s="125"/>
      <c r="F8" s="128"/>
    </row>
    <row r="9" spans="1:6" ht="20.6" x14ac:dyDescent="0.25">
      <c r="A9" s="111" t="s">
        <v>840</v>
      </c>
      <c r="B9" s="208" t="s">
        <v>570</v>
      </c>
      <c r="C9" s="130">
        <v>5</v>
      </c>
      <c r="D9" s="218"/>
      <c r="E9" s="128"/>
      <c r="F9" s="128"/>
    </row>
    <row r="10" spans="1:6" x14ac:dyDescent="0.25">
      <c r="A10" s="111" t="s">
        <v>841</v>
      </c>
      <c r="B10" s="106" t="s">
        <v>592</v>
      </c>
      <c r="C10" s="130">
        <v>9</v>
      </c>
      <c r="D10" s="218"/>
      <c r="E10" s="128"/>
      <c r="F10" s="128"/>
    </row>
    <row r="11" spans="1:6" ht="21" thickBot="1" x14ac:dyDescent="0.35">
      <c r="A11" s="112" t="s">
        <v>842</v>
      </c>
      <c r="B11" s="132" t="s">
        <v>593</v>
      </c>
      <c r="C11" s="133">
        <v>4</v>
      </c>
      <c r="D11" s="219"/>
      <c r="E11" s="70"/>
      <c r="F11" s="131"/>
    </row>
    <row r="12" spans="1:6" s="6" customFormat="1" ht="10.75" thickBot="1" x14ac:dyDescent="0.2">
      <c r="A12" s="134"/>
      <c r="B12" s="103"/>
      <c r="C12" s="135"/>
      <c r="D12" s="109"/>
      <c r="E12" s="57"/>
      <c r="F12" s="71"/>
    </row>
    <row r="13" spans="1:6" s="169" customFormat="1" ht="12.9" thickBot="1" x14ac:dyDescent="0.35">
      <c r="A13" s="50" t="s">
        <v>219</v>
      </c>
      <c r="B13" s="170" t="s">
        <v>796</v>
      </c>
      <c r="C13" s="171"/>
      <c r="D13" s="172"/>
      <c r="E13" s="173"/>
      <c r="F13" s="174"/>
    </row>
    <row r="14" spans="1:6" ht="21" thickBot="1" x14ac:dyDescent="0.35">
      <c r="A14" s="206" t="s">
        <v>220</v>
      </c>
      <c r="B14" s="207" t="s">
        <v>527</v>
      </c>
      <c r="C14" s="141">
        <v>1</v>
      </c>
      <c r="D14" s="220" t="s">
        <v>528</v>
      </c>
      <c r="E14" s="70"/>
      <c r="F14" s="131"/>
    </row>
    <row r="15" spans="1:6" s="6" customFormat="1" ht="10.75" thickBot="1" x14ac:dyDescent="0.2">
      <c r="A15" s="113"/>
      <c r="B15" s="105"/>
      <c r="C15" s="137"/>
      <c r="D15" s="109"/>
      <c r="E15" s="57"/>
      <c r="F15" s="71"/>
    </row>
    <row r="16" spans="1:6" s="169" customFormat="1" ht="12.9" thickBot="1" x14ac:dyDescent="0.35">
      <c r="A16" s="50" t="s">
        <v>221</v>
      </c>
      <c r="B16" s="170" t="s">
        <v>394</v>
      </c>
      <c r="C16" s="171"/>
      <c r="D16" s="172"/>
      <c r="E16" s="173"/>
      <c r="F16" s="174"/>
    </row>
    <row r="17" spans="1:6" ht="20.6" x14ac:dyDescent="0.3">
      <c r="A17" s="116" t="s">
        <v>222</v>
      </c>
      <c r="B17" s="119" t="s">
        <v>298</v>
      </c>
      <c r="C17" s="138">
        <v>14</v>
      </c>
      <c r="D17" s="217"/>
      <c r="E17" s="70"/>
      <c r="F17" s="131"/>
    </row>
    <row r="18" spans="1:6" ht="12.9" thickBot="1" x14ac:dyDescent="0.35">
      <c r="A18" s="115" t="s">
        <v>223</v>
      </c>
      <c r="B18" s="120" t="s">
        <v>529</v>
      </c>
      <c r="C18" s="133">
        <v>3</v>
      </c>
      <c r="D18" s="219"/>
      <c r="E18" s="70"/>
      <c r="F18" s="131"/>
    </row>
    <row r="19" spans="1:6" s="6" customFormat="1" ht="10.75" thickBot="1" x14ac:dyDescent="0.2">
      <c r="A19" s="113"/>
      <c r="B19" s="105"/>
      <c r="C19" s="137"/>
      <c r="D19" s="109"/>
      <c r="E19" s="57"/>
      <c r="F19" s="58"/>
    </row>
    <row r="20" spans="1:6" s="169" customFormat="1" ht="10.75" thickBot="1" x14ac:dyDescent="0.3">
      <c r="A20" s="165" t="s">
        <v>224</v>
      </c>
      <c r="B20" s="166" t="s">
        <v>179</v>
      </c>
      <c r="C20" s="167"/>
      <c r="D20" s="168"/>
      <c r="E20" s="72"/>
      <c r="F20" s="142"/>
    </row>
    <row r="21" spans="1:6" ht="51.45" x14ac:dyDescent="0.25">
      <c r="A21" s="114" t="s">
        <v>299</v>
      </c>
      <c r="B21" s="126" t="s">
        <v>703</v>
      </c>
      <c r="C21" s="127">
        <v>1</v>
      </c>
      <c r="D21" s="217"/>
      <c r="E21" s="128"/>
      <c r="F21" s="128"/>
    </row>
    <row r="22" spans="1:6" ht="10.75" thickBot="1" x14ac:dyDescent="0.3">
      <c r="A22" s="112" t="s">
        <v>300</v>
      </c>
      <c r="B22" s="120" t="s">
        <v>603</v>
      </c>
      <c r="C22" s="133">
        <v>1</v>
      </c>
      <c r="D22" s="219"/>
      <c r="E22" s="128"/>
      <c r="F22" s="128"/>
    </row>
    <row r="23" spans="1:6" s="6" customFormat="1" ht="10.75" thickBot="1" x14ac:dyDescent="0.2">
      <c r="A23" s="134"/>
      <c r="B23" s="103"/>
      <c r="C23" s="135"/>
      <c r="D23" s="109"/>
      <c r="E23" s="57"/>
      <c r="F23" s="58"/>
    </row>
    <row r="24" spans="1:6" s="169" customFormat="1" ht="10.75" thickBot="1" x14ac:dyDescent="0.3">
      <c r="A24" s="165" t="s">
        <v>225</v>
      </c>
      <c r="B24" s="166" t="s">
        <v>395</v>
      </c>
      <c r="C24" s="167"/>
      <c r="D24" s="168"/>
      <c r="E24" s="72"/>
      <c r="F24" s="142"/>
    </row>
    <row r="25" spans="1:6" ht="10.75" thickBot="1" x14ac:dyDescent="0.3">
      <c r="A25" s="139"/>
      <c r="B25" s="140" t="s">
        <v>301</v>
      </c>
      <c r="C25" s="141"/>
      <c r="D25" s="220"/>
      <c r="E25" s="128"/>
      <c r="F25" s="128"/>
    </row>
    <row r="26" spans="1:6" s="6" customFormat="1" ht="10.75" thickBot="1" x14ac:dyDescent="0.2">
      <c r="A26" s="113"/>
      <c r="B26" s="105"/>
      <c r="C26" s="137"/>
      <c r="D26" s="109"/>
      <c r="E26" s="57"/>
      <c r="F26" s="58"/>
    </row>
    <row r="27" spans="1:6" s="169" customFormat="1" ht="10.75" thickBot="1" x14ac:dyDescent="0.3">
      <c r="A27" s="165" t="s">
        <v>226</v>
      </c>
      <c r="B27" s="166" t="s">
        <v>396</v>
      </c>
      <c r="C27" s="167"/>
      <c r="D27" s="168"/>
      <c r="E27" s="72"/>
      <c r="F27" s="142"/>
    </row>
    <row r="28" spans="1:6" x14ac:dyDescent="0.25">
      <c r="A28" s="114" t="s">
        <v>227</v>
      </c>
      <c r="B28" s="119" t="s">
        <v>471</v>
      </c>
      <c r="C28" s="127">
        <v>2</v>
      </c>
      <c r="D28" s="217"/>
      <c r="E28" s="125"/>
      <c r="F28" s="128"/>
    </row>
    <row r="29" spans="1:6" x14ac:dyDescent="0.25">
      <c r="A29" s="111" t="s">
        <v>228</v>
      </c>
      <c r="B29" s="104" t="s">
        <v>287</v>
      </c>
      <c r="C29" s="129">
        <v>2</v>
      </c>
      <c r="D29" s="218"/>
      <c r="E29" s="125"/>
      <c r="F29" s="128"/>
    </row>
    <row r="30" spans="1:6" ht="20.6" x14ac:dyDescent="0.25">
      <c r="A30" s="111" t="s">
        <v>229</v>
      </c>
      <c r="B30" s="104" t="s">
        <v>302</v>
      </c>
      <c r="C30" s="129">
        <v>6</v>
      </c>
      <c r="D30" s="218"/>
      <c r="E30" s="125"/>
      <c r="F30" s="128"/>
    </row>
    <row r="31" spans="1:6" ht="20.6" x14ac:dyDescent="0.25">
      <c r="A31" s="111" t="s">
        <v>230</v>
      </c>
      <c r="B31" s="104" t="s">
        <v>303</v>
      </c>
      <c r="C31" s="129">
        <v>1</v>
      </c>
      <c r="D31" s="218"/>
      <c r="E31" s="125"/>
      <c r="F31" s="128"/>
    </row>
    <row r="32" spans="1:6" ht="62.15" thickBot="1" x14ac:dyDescent="0.3">
      <c r="A32" s="115" t="s">
        <v>231</v>
      </c>
      <c r="B32" s="120" t="s">
        <v>7</v>
      </c>
      <c r="C32" s="133">
        <v>1</v>
      </c>
      <c r="D32" s="219"/>
      <c r="E32" s="125"/>
      <c r="F32" s="128"/>
    </row>
    <row r="33" spans="1:6" s="6" customFormat="1" ht="10.75" thickBot="1" x14ac:dyDescent="0.2">
      <c r="A33" s="113"/>
      <c r="B33" s="105"/>
      <c r="C33" s="137"/>
      <c r="D33" s="109"/>
      <c r="E33" s="57"/>
      <c r="F33" s="58"/>
    </row>
    <row r="34" spans="1:6" s="169" customFormat="1" ht="10.75" thickBot="1" x14ac:dyDescent="0.3">
      <c r="A34" s="165" t="s">
        <v>232</v>
      </c>
      <c r="B34" s="166" t="s">
        <v>397</v>
      </c>
      <c r="C34" s="167"/>
      <c r="D34" s="168"/>
      <c r="E34" s="72"/>
      <c r="F34" s="142"/>
    </row>
    <row r="35" spans="1:6" ht="20.6" x14ac:dyDescent="0.25">
      <c r="A35" s="114" t="s">
        <v>233</v>
      </c>
      <c r="B35" s="119" t="s">
        <v>605</v>
      </c>
      <c r="C35" s="127">
        <v>1</v>
      </c>
      <c r="D35" s="217"/>
      <c r="E35" s="125"/>
      <c r="F35" s="128"/>
    </row>
    <row r="36" spans="1:6" x14ac:dyDescent="0.25">
      <c r="A36" s="111" t="s">
        <v>234</v>
      </c>
      <c r="B36" s="104" t="s">
        <v>468</v>
      </c>
      <c r="C36" s="130">
        <v>1</v>
      </c>
      <c r="D36" s="218"/>
      <c r="E36" s="125"/>
      <c r="F36" s="128"/>
    </row>
    <row r="37" spans="1:6" x14ac:dyDescent="0.25">
      <c r="A37" s="111" t="s">
        <v>235</v>
      </c>
      <c r="B37" s="104" t="s">
        <v>61</v>
      </c>
      <c r="C37" s="129">
        <v>1</v>
      </c>
      <c r="D37" s="218"/>
      <c r="E37" s="125"/>
      <c r="F37" s="128"/>
    </row>
    <row r="38" spans="1:6" ht="51.45" x14ac:dyDescent="0.25">
      <c r="A38" s="111" t="s">
        <v>236</v>
      </c>
      <c r="B38" s="209" t="s">
        <v>63</v>
      </c>
      <c r="C38" s="129">
        <v>1</v>
      </c>
      <c r="D38" s="218"/>
      <c r="E38" s="125"/>
      <c r="F38" s="128"/>
    </row>
    <row r="39" spans="1:6" ht="20.6" x14ac:dyDescent="0.25">
      <c r="A39" s="111" t="s">
        <v>304</v>
      </c>
      <c r="B39" s="209" t="s">
        <v>62</v>
      </c>
      <c r="C39" s="129">
        <v>1</v>
      </c>
      <c r="D39" s="218"/>
      <c r="E39" s="125"/>
      <c r="F39" s="128"/>
    </row>
    <row r="40" spans="1:6" ht="41.6" thickBot="1" x14ac:dyDescent="0.3">
      <c r="A40" s="112" t="s">
        <v>305</v>
      </c>
      <c r="B40" s="210" t="s">
        <v>64</v>
      </c>
      <c r="C40" s="133">
        <v>1</v>
      </c>
      <c r="D40" s="219"/>
      <c r="E40" s="125"/>
      <c r="F40" s="128"/>
    </row>
    <row r="41" spans="1:6" s="6" customFormat="1" ht="10.75" thickBot="1" x14ac:dyDescent="0.2">
      <c r="A41" s="113"/>
      <c r="B41" s="105"/>
      <c r="C41" s="137"/>
      <c r="D41" s="109"/>
      <c r="E41" s="57"/>
      <c r="F41" s="58"/>
    </row>
    <row r="42" spans="1:6" s="169" customFormat="1" ht="10.75" thickBot="1" x14ac:dyDescent="0.3">
      <c r="A42" s="165" t="s">
        <v>237</v>
      </c>
      <c r="B42" s="166" t="s">
        <v>420</v>
      </c>
      <c r="C42" s="167"/>
      <c r="D42" s="168"/>
      <c r="E42" s="72"/>
      <c r="F42" s="142"/>
    </row>
    <row r="43" spans="1:6" x14ac:dyDescent="0.25">
      <c r="A43" s="114" t="s">
        <v>238</v>
      </c>
      <c r="B43" s="119" t="s">
        <v>701</v>
      </c>
      <c r="C43" s="127">
        <v>1</v>
      </c>
      <c r="D43" s="217"/>
      <c r="E43" s="125"/>
    </row>
    <row r="44" spans="1:6" ht="21" thickBot="1" x14ac:dyDescent="0.3">
      <c r="A44" s="112" t="s">
        <v>938</v>
      </c>
      <c r="B44" s="120" t="s">
        <v>68</v>
      </c>
      <c r="C44" s="133">
        <v>1</v>
      </c>
      <c r="D44" s="219"/>
      <c r="E44" s="125"/>
      <c r="F44" s="128"/>
    </row>
    <row r="45" spans="1:6" s="6" customFormat="1" ht="10.75" thickBot="1" x14ac:dyDescent="0.2">
      <c r="A45" s="113"/>
      <c r="B45" s="105"/>
      <c r="C45" s="137"/>
      <c r="D45" s="109"/>
      <c r="E45" s="57"/>
      <c r="F45" s="58"/>
    </row>
    <row r="46" spans="1:6" s="169" customFormat="1" ht="10.75" thickBot="1" x14ac:dyDescent="0.3">
      <c r="A46" s="165" t="s">
        <v>939</v>
      </c>
      <c r="B46" s="166" t="s">
        <v>398</v>
      </c>
      <c r="C46" s="167"/>
      <c r="D46" s="168"/>
      <c r="E46" s="72"/>
      <c r="F46" s="142"/>
    </row>
    <row r="47" spans="1:6" x14ac:dyDescent="0.25">
      <c r="A47" s="114" t="s">
        <v>940</v>
      </c>
      <c r="B47" s="119" t="s">
        <v>377</v>
      </c>
      <c r="C47" s="127">
        <v>2</v>
      </c>
      <c r="D47" s="217"/>
      <c r="E47" s="125"/>
      <c r="F47" s="128"/>
    </row>
    <row r="48" spans="1:6" x14ac:dyDescent="0.25">
      <c r="A48" s="111" t="s">
        <v>941</v>
      </c>
      <c r="B48" s="104" t="s">
        <v>538</v>
      </c>
      <c r="C48" s="129">
        <v>1</v>
      </c>
      <c r="D48" s="218" t="s">
        <v>295</v>
      </c>
      <c r="E48" s="125"/>
      <c r="F48" s="128"/>
    </row>
    <row r="49" spans="1:6" ht="21" thickBot="1" x14ac:dyDescent="0.3">
      <c r="A49" s="112" t="s">
        <v>942</v>
      </c>
      <c r="B49" s="120" t="s">
        <v>69</v>
      </c>
      <c r="C49" s="133">
        <v>1</v>
      </c>
      <c r="D49" s="219"/>
      <c r="E49" s="125"/>
      <c r="F49" s="128"/>
    </row>
    <row r="50" spans="1:6" s="6" customFormat="1" ht="10.75" thickBot="1" x14ac:dyDescent="0.2">
      <c r="A50" s="113"/>
      <c r="B50" s="105"/>
      <c r="C50" s="137"/>
      <c r="D50" s="109"/>
      <c r="E50" s="57"/>
      <c r="F50" s="58"/>
    </row>
    <row r="51" spans="1:6" s="169" customFormat="1" ht="10.75" thickBot="1" x14ac:dyDescent="0.3">
      <c r="A51" s="165" t="s">
        <v>943</v>
      </c>
      <c r="B51" s="166" t="s">
        <v>18</v>
      </c>
      <c r="C51" s="167"/>
      <c r="D51" s="168"/>
      <c r="E51" s="72"/>
      <c r="F51" s="142"/>
    </row>
    <row r="52" spans="1:6" x14ac:dyDescent="0.25">
      <c r="A52" s="116" t="s">
        <v>944</v>
      </c>
      <c r="B52" s="211" t="s">
        <v>539</v>
      </c>
      <c r="C52" s="143">
        <v>1</v>
      </c>
      <c r="D52" s="217"/>
      <c r="E52" s="128"/>
      <c r="F52" s="128"/>
    </row>
    <row r="53" spans="1:6" ht="10.75" thickBot="1" x14ac:dyDescent="0.3">
      <c r="A53" s="112" t="s">
        <v>945</v>
      </c>
      <c r="B53" s="120" t="s">
        <v>306</v>
      </c>
      <c r="C53" s="136">
        <v>2</v>
      </c>
      <c r="D53" s="219"/>
      <c r="E53" s="128"/>
      <c r="F53" s="128"/>
    </row>
    <row r="54" spans="1:6" ht="12.45" x14ac:dyDescent="0.3">
      <c r="A54" s="117"/>
      <c r="B54" s="107"/>
      <c r="C54" s="144"/>
      <c r="D54" s="110"/>
      <c r="E54" s="131"/>
      <c r="F54" s="131"/>
    </row>
    <row r="55" spans="1:6" x14ac:dyDescent="0.25">
      <c r="A55" s="118"/>
      <c r="B55" s="108"/>
      <c r="C55" s="145"/>
      <c r="D55" s="108"/>
    </row>
    <row r="56" spans="1:6" x14ac:dyDescent="0.25">
      <c r="A56" s="118"/>
      <c r="B56" s="108"/>
      <c r="C56" s="145"/>
      <c r="D56" s="108"/>
    </row>
    <row r="57" spans="1:6" x14ac:dyDescent="0.25">
      <c r="A57" s="118"/>
      <c r="B57" s="108"/>
      <c r="C57" s="145"/>
      <c r="D57" s="108"/>
    </row>
    <row r="58" spans="1:6" x14ac:dyDescent="0.25">
      <c r="D58" s="108"/>
    </row>
    <row r="59" spans="1:6" x14ac:dyDescent="0.25">
      <c r="D59" s="108"/>
    </row>
    <row r="60" spans="1:6" x14ac:dyDescent="0.25">
      <c r="D60" s="108"/>
    </row>
    <row r="61" spans="1:6" x14ac:dyDescent="0.25">
      <c r="D61" s="108"/>
    </row>
    <row r="62" spans="1:6" x14ac:dyDescent="0.25">
      <c r="D62" s="108"/>
    </row>
    <row r="63" spans="1:6" x14ac:dyDescent="0.25">
      <c r="D63" s="108"/>
    </row>
    <row r="64" spans="1:6" x14ac:dyDescent="0.25">
      <c r="D64" s="108"/>
    </row>
  </sheetData>
  <sheetProtection password="E17C" sheet="1" selectLockedCells="1"/>
  <mergeCells count="3">
    <mergeCell ref="A2:B2"/>
    <mergeCell ref="A4:B4"/>
    <mergeCell ref="A3:D3"/>
  </mergeCells>
  <phoneticPr fontId="8" type="noConversion"/>
  <pageMargins left="0.9" right="0.44" top="0.984251969" bottom="0.82" header="0.4921259845" footer="0.4921259845"/>
  <pageSetup paperSize="9" scale="92" fitToHeight="0" orientation="portrait" r:id="rId1"/>
  <headerFooter alignWithMargins="0">
    <oddHeader>&amp;LFeuerwehr Calau&amp;CHLF 20&amp;RDIN 14530/27 (11-2019)</oddHeader>
    <oddFooter>&amp;Lhlf20ca&amp;C&amp;A&amp;R&amp;P - &amp;N</oddFooter>
  </headerFooter>
  <rowBreaks count="1" manualBreakCount="1">
    <brk id="44"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6"/>
  <sheetViews>
    <sheetView topLeftCell="A13" zoomScaleNormal="85" zoomScaleSheetLayoutView="75" zoomScalePageLayoutView="75" workbookViewId="0">
      <selection activeCell="E18" sqref="E18"/>
    </sheetView>
  </sheetViews>
  <sheetFormatPr baseColWidth="10" defaultColWidth="12" defaultRowHeight="10.3" x14ac:dyDescent="0.25"/>
  <cols>
    <col min="1" max="1" width="8.453125" style="181" bestFit="1" customWidth="1"/>
    <col min="2" max="2" width="4" style="181" bestFit="1" customWidth="1"/>
    <col min="3" max="3" width="60.81640625" style="181" customWidth="1"/>
    <col min="4" max="4" width="15.453125" style="181" bestFit="1" customWidth="1"/>
    <col min="5" max="5" width="23" style="181" customWidth="1"/>
    <col min="6" max="6" width="8.6328125" style="181" bestFit="1" customWidth="1"/>
    <col min="7" max="7" width="12" style="181"/>
    <col min="8" max="8" width="50.81640625" style="181" customWidth="1"/>
    <col min="9" max="16384" width="12" style="181"/>
  </cols>
  <sheetData>
    <row r="1" spans="1:6" s="180" customFormat="1" ht="6.45" thickBot="1" x14ac:dyDescent="0.2">
      <c r="A1" s="73"/>
      <c r="B1" s="73"/>
      <c r="C1" s="73"/>
      <c r="D1" s="73"/>
      <c r="E1" s="73"/>
      <c r="F1" s="8"/>
    </row>
    <row r="2" spans="1:6" s="180" customFormat="1" ht="6" x14ac:dyDescent="0.15">
      <c r="A2" s="673"/>
      <c r="B2" s="674"/>
      <c r="C2" s="674"/>
      <c r="D2" s="674"/>
      <c r="E2" s="674"/>
      <c r="F2" s="9"/>
    </row>
    <row r="3" spans="1:6" ht="17.600000000000001" x14ac:dyDescent="0.4">
      <c r="A3" s="675" t="s">
        <v>736</v>
      </c>
      <c r="B3" s="676"/>
      <c r="C3" s="676"/>
      <c r="D3" s="3"/>
      <c r="E3" s="3"/>
      <c r="F3" s="4"/>
    </row>
    <row r="4" spans="1:6" s="180" customFormat="1" ht="6.45" thickBot="1" x14ac:dyDescent="0.3">
      <c r="A4" s="677"/>
      <c r="B4" s="678"/>
      <c r="C4" s="679"/>
      <c r="D4" s="679"/>
      <c r="E4" s="679"/>
      <c r="F4" s="10"/>
    </row>
    <row r="5" spans="1:6" s="180" customFormat="1" ht="6.45" thickBot="1" x14ac:dyDescent="0.3">
      <c r="A5" s="11"/>
      <c r="B5" s="11"/>
      <c r="C5" s="672"/>
      <c r="D5" s="672"/>
      <c r="E5" s="672"/>
      <c r="F5" s="8"/>
    </row>
    <row r="6" spans="1:6" x14ac:dyDescent="0.25">
      <c r="A6" s="655" t="s">
        <v>418</v>
      </c>
      <c r="B6" s="656"/>
      <c r="C6" s="656"/>
      <c r="D6" s="656"/>
      <c r="E6" s="656"/>
      <c r="F6" s="657"/>
    </row>
    <row r="7" spans="1:6" x14ac:dyDescent="0.25">
      <c r="A7" s="658" t="s">
        <v>182</v>
      </c>
      <c r="B7" s="659"/>
      <c r="C7" s="659"/>
      <c r="D7" s="659"/>
      <c r="E7" s="659"/>
      <c r="F7" s="660"/>
    </row>
    <row r="8" spans="1:6" x14ac:dyDescent="0.25">
      <c r="A8" s="658" t="s">
        <v>183</v>
      </c>
      <c r="B8" s="659"/>
      <c r="C8" s="659"/>
      <c r="D8" s="659"/>
      <c r="E8" s="659"/>
      <c r="F8" s="660"/>
    </row>
    <row r="9" spans="1:6" x14ac:dyDescent="0.25">
      <c r="A9" s="661" t="s">
        <v>717</v>
      </c>
      <c r="B9" s="662"/>
      <c r="C9" s="662"/>
      <c r="D9" s="662"/>
      <c r="E9" s="662"/>
      <c r="F9" s="663"/>
    </row>
    <row r="10" spans="1:6" ht="10.75" thickBot="1" x14ac:dyDescent="0.3">
      <c r="A10" s="669" t="s">
        <v>184</v>
      </c>
      <c r="B10" s="670"/>
      <c r="C10" s="670"/>
      <c r="D10" s="670"/>
      <c r="E10" s="670"/>
      <c r="F10" s="671"/>
    </row>
    <row r="11" spans="1:6" s="180" customFormat="1" ht="6.45" thickBot="1" x14ac:dyDescent="0.3">
      <c r="A11" s="11"/>
      <c r="B11" s="11"/>
      <c r="C11" s="672"/>
      <c r="D11" s="672"/>
      <c r="E11" s="672"/>
      <c r="F11" s="8"/>
    </row>
    <row r="12" spans="1:6" ht="50.15" thickBot="1" x14ac:dyDescent="0.3">
      <c r="A12" s="12" t="s">
        <v>674</v>
      </c>
      <c r="B12" s="13" t="s">
        <v>393</v>
      </c>
      <c r="C12" s="13" t="s">
        <v>392</v>
      </c>
      <c r="D12" s="13" t="s">
        <v>791</v>
      </c>
      <c r="E12" s="13" t="s">
        <v>792</v>
      </c>
      <c r="F12" s="90" t="s">
        <v>666</v>
      </c>
    </row>
    <row r="13" spans="1:6" ht="144" x14ac:dyDescent="0.25">
      <c r="A13" s="31" t="s">
        <v>740</v>
      </c>
      <c r="B13" s="32" t="s">
        <v>281</v>
      </c>
      <c r="C13" s="33" t="s">
        <v>490</v>
      </c>
      <c r="D13" s="154"/>
      <c r="E13" s="160"/>
      <c r="F13" s="34" t="s">
        <v>282</v>
      </c>
    </row>
    <row r="14" spans="1:6" ht="20.6" x14ac:dyDescent="0.25">
      <c r="A14" s="14" t="s">
        <v>741</v>
      </c>
      <c r="B14" s="15" t="s">
        <v>281</v>
      </c>
      <c r="C14" s="16" t="s">
        <v>706</v>
      </c>
      <c r="D14" s="155"/>
      <c r="E14" s="29"/>
      <c r="F14" s="35" t="s">
        <v>282</v>
      </c>
    </row>
    <row r="15" spans="1:6" x14ac:dyDescent="0.25">
      <c r="A15" s="14" t="s">
        <v>742</v>
      </c>
      <c r="B15" s="15" t="s">
        <v>281</v>
      </c>
      <c r="C15" s="16" t="s">
        <v>16</v>
      </c>
      <c r="D15" s="155"/>
      <c r="E15" s="29"/>
      <c r="F15" s="35" t="s">
        <v>282</v>
      </c>
    </row>
    <row r="16" spans="1:6" ht="20.6" x14ac:dyDescent="0.25">
      <c r="A16" s="14" t="s">
        <v>743</v>
      </c>
      <c r="B16" s="17" t="s">
        <v>281</v>
      </c>
      <c r="C16" s="16" t="s">
        <v>707</v>
      </c>
      <c r="D16" s="156"/>
      <c r="E16" s="29"/>
      <c r="F16" s="35" t="s">
        <v>282</v>
      </c>
    </row>
    <row r="17" spans="1:6" ht="20.6" x14ac:dyDescent="0.25">
      <c r="A17" s="14" t="s">
        <v>744</v>
      </c>
      <c r="B17" s="17" t="s">
        <v>281</v>
      </c>
      <c r="C17" s="16" t="s">
        <v>755</v>
      </c>
      <c r="D17" s="156"/>
      <c r="E17" s="26"/>
      <c r="F17" s="35" t="s">
        <v>282</v>
      </c>
    </row>
    <row r="18" spans="1:6" ht="133.75" x14ac:dyDescent="0.25">
      <c r="A18" s="14" t="s">
        <v>745</v>
      </c>
      <c r="B18" s="17" t="s">
        <v>281</v>
      </c>
      <c r="C18" s="18" t="s">
        <v>708</v>
      </c>
      <c r="D18" s="156"/>
      <c r="E18" s="27" t="s">
        <v>699</v>
      </c>
      <c r="F18" s="36" t="s">
        <v>282</v>
      </c>
    </row>
    <row r="19" spans="1:6" x14ac:dyDescent="0.25">
      <c r="A19" s="14" t="s">
        <v>746</v>
      </c>
      <c r="B19" s="17" t="s">
        <v>281</v>
      </c>
      <c r="C19" s="16" t="s">
        <v>491</v>
      </c>
      <c r="D19" s="156"/>
      <c r="E19" s="28"/>
      <c r="F19" s="36" t="s">
        <v>282</v>
      </c>
    </row>
    <row r="20" spans="1:6" x14ac:dyDescent="0.25">
      <c r="A20" s="14" t="s">
        <v>747</v>
      </c>
      <c r="B20" s="17" t="s">
        <v>281</v>
      </c>
      <c r="C20" s="16" t="s">
        <v>756</v>
      </c>
      <c r="D20" s="156"/>
      <c r="E20" s="28"/>
      <c r="F20" s="36" t="s">
        <v>282</v>
      </c>
    </row>
    <row r="21" spans="1:6" ht="20.6" x14ac:dyDescent="0.25">
      <c r="A21" s="19" t="s">
        <v>748</v>
      </c>
      <c r="B21" s="15" t="s">
        <v>281</v>
      </c>
      <c r="C21" s="16" t="s">
        <v>709</v>
      </c>
      <c r="D21" s="155"/>
      <c r="E21" s="29"/>
      <c r="F21" s="36">
        <v>10</v>
      </c>
    </row>
    <row r="22" spans="1:6" ht="30.9" x14ac:dyDescent="0.25">
      <c r="A22" s="20" t="s">
        <v>749</v>
      </c>
      <c r="B22" s="21" t="s">
        <v>281</v>
      </c>
      <c r="C22" s="22" t="s">
        <v>710</v>
      </c>
      <c r="D22" s="156"/>
      <c r="E22" s="28"/>
      <c r="F22" s="35">
        <v>0</v>
      </c>
    </row>
    <row r="23" spans="1:6" ht="20.6" x14ac:dyDescent="0.25">
      <c r="A23" s="14" t="s">
        <v>750</v>
      </c>
      <c r="B23" s="17" t="s">
        <v>281</v>
      </c>
      <c r="C23" s="16" t="s">
        <v>711</v>
      </c>
      <c r="D23" s="156"/>
      <c r="E23" s="28"/>
      <c r="F23" s="36" t="s">
        <v>282</v>
      </c>
    </row>
    <row r="24" spans="1:6" x14ac:dyDescent="0.25">
      <c r="A24" s="14" t="s">
        <v>400</v>
      </c>
      <c r="B24" s="17" t="s">
        <v>281</v>
      </c>
      <c r="C24" s="16" t="s">
        <v>15</v>
      </c>
      <c r="D24" s="156"/>
      <c r="E24" s="28"/>
      <c r="F24" s="36" t="s">
        <v>282</v>
      </c>
    </row>
    <row r="25" spans="1:6" x14ac:dyDescent="0.25">
      <c r="A25" s="14" t="s">
        <v>401</v>
      </c>
      <c r="B25" s="17" t="s">
        <v>281</v>
      </c>
      <c r="C25" s="16" t="s">
        <v>241</v>
      </c>
      <c r="D25" s="156"/>
      <c r="E25" s="28"/>
      <c r="F25" s="36" t="s">
        <v>282</v>
      </c>
    </row>
    <row r="26" spans="1:6" x14ac:dyDescent="0.25">
      <c r="A26" s="14" t="s">
        <v>402</v>
      </c>
      <c r="B26" s="17" t="s">
        <v>281</v>
      </c>
      <c r="C26" s="16" t="s">
        <v>712</v>
      </c>
      <c r="D26" s="156"/>
      <c r="E26" s="28"/>
      <c r="F26" s="36" t="s">
        <v>282</v>
      </c>
    </row>
    <row r="27" spans="1:6" ht="20.6" x14ac:dyDescent="0.25">
      <c r="A27" s="14" t="s">
        <v>403</v>
      </c>
      <c r="B27" s="17" t="s">
        <v>281</v>
      </c>
      <c r="C27" s="16" t="s">
        <v>713</v>
      </c>
      <c r="D27" s="156"/>
      <c r="E27" s="28"/>
      <c r="F27" s="36" t="s">
        <v>282</v>
      </c>
    </row>
    <row r="28" spans="1:6" x14ac:dyDescent="0.25">
      <c r="A28" s="14" t="s">
        <v>487</v>
      </c>
      <c r="B28" s="17" t="s">
        <v>281</v>
      </c>
      <c r="C28" s="16" t="s">
        <v>714</v>
      </c>
      <c r="D28" s="155"/>
      <c r="E28" s="30"/>
      <c r="F28" s="35">
        <v>10</v>
      </c>
    </row>
    <row r="29" spans="1:6" ht="20.6" x14ac:dyDescent="0.25">
      <c r="A29" s="23" t="s">
        <v>488</v>
      </c>
      <c r="B29" s="24" t="s">
        <v>281</v>
      </c>
      <c r="C29" s="22" t="s">
        <v>489</v>
      </c>
      <c r="D29" s="155"/>
      <c r="E29" s="30"/>
      <c r="F29" s="35">
        <v>0</v>
      </c>
    </row>
    <row r="30" spans="1:6" x14ac:dyDescent="0.25">
      <c r="A30" s="14" t="s">
        <v>404</v>
      </c>
      <c r="B30" s="17" t="s">
        <v>281</v>
      </c>
      <c r="C30" s="16" t="s">
        <v>503</v>
      </c>
      <c r="D30" s="155"/>
      <c r="E30" s="30"/>
      <c r="F30" s="35" t="s">
        <v>282</v>
      </c>
    </row>
    <row r="31" spans="1:6" x14ac:dyDescent="0.25">
      <c r="A31" s="14" t="s">
        <v>405</v>
      </c>
      <c r="B31" s="15" t="s">
        <v>281</v>
      </c>
      <c r="C31" s="16" t="s">
        <v>17</v>
      </c>
      <c r="D31" s="156"/>
      <c r="E31" s="26"/>
      <c r="F31" s="35" t="s">
        <v>282</v>
      </c>
    </row>
    <row r="32" spans="1:6" ht="20.6" x14ac:dyDescent="0.25">
      <c r="A32" s="19" t="s">
        <v>695</v>
      </c>
      <c r="B32" s="15" t="s">
        <v>281</v>
      </c>
      <c r="C32" s="16" t="s">
        <v>715</v>
      </c>
      <c r="D32" s="155"/>
      <c r="E32" s="30"/>
      <c r="F32" s="35">
        <v>10</v>
      </c>
    </row>
    <row r="33" spans="1:6" ht="30.9" x14ac:dyDescent="0.25">
      <c r="A33" s="20" t="s">
        <v>696</v>
      </c>
      <c r="B33" s="24" t="s">
        <v>281</v>
      </c>
      <c r="C33" s="22" t="s">
        <v>757</v>
      </c>
      <c r="D33" s="155"/>
      <c r="E33" s="30"/>
      <c r="F33" s="35">
        <v>0</v>
      </c>
    </row>
    <row r="34" spans="1:6" s="182" customFormat="1" ht="20.6" x14ac:dyDescent="0.25">
      <c r="A34" s="19" t="s">
        <v>406</v>
      </c>
      <c r="B34" s="15" t="s">
        <v>281</v>
      </c>
      <c r="C34" s="16" t="s">
        <v>723</v>
      </c>
      <c r="D34" s="156"/>
      <c r="E34" s="26"/>
      <c r="F34" s="35" t="s">
        <v>282</v>
      </c>
    </row>
    <row r="35" spans="1:6" s="182" customFormat="1" ht="30.9" x14ac:dyDescent="0.25">
      <c r="A35" s="19" t="s">
        <v>407</v>
      </c>
      <c r="B35" s="17" t="s">
        <v>281</v>
      </c>
      <c r="C35" s="16" t="s">
        <v>724</v>
      </c>
      <c r="D35" s="156"/>
      <c r="E35" s="26"/>
      <c r="F35" s="35" t="s">
        <v>282</v>
      </c>
    </row>
    <row r="36" spans="1:6" ht="41.15" x14ac:dyDescent="0.25">
      <c r="A36" s="19" t="s">
        <v>408</v>
      </c>
      <c r="B36" s="17" t="s">
        <v>281</v>
      </c>
      <c r="C36" s="16" t="s">
        <v>565</v>
      </c>
      <c r="D36" s="155"/>
      <c r="E36" s="30"/>
      <c r="F36" s="35" t="s">
        <v>282</v>
      </c>
    </row>
    <row r="37" spans="1:6" x14ac:dyDescent="0.25">
      <c r="A37" s="19" t="s">
        <v>409</v>
      </c>
      <c r="B37" s="17" t="s">
        <v>281</v>
      </c>
      <c r="C37" s="16" t="s">
        <v>716</v>
      </c>
      <c r="D37" s="156"/>
      <c r="E37" s="26"/>
      <c r="F37" s="35" t="s">
        <v>282</v>
      </c>
    </row>
    <row r="38" spans="1:6" ht="20.6" x14ac:dyDescent="0.25">
      <c r="A38" s="19" t="s">
        <v>739</v>
      </c>
      <c r="B38" s="15" t="s">
        <v>281</v>
      </c>
      <c r="C38" s="16" t="s">
        <v>559</v>
      </c>
      <c r="D38" s="156"/>
      <c r="E38" s="26"/>
      <c r="F38" s="35">
        <v>10</v>
      </c>
    </row>
    <row r="39" spans="1:6" ht="30.9" x14ac:dyDescent="0.25">
      <c r="A39" s="20" t="s">
        <v>43</v>
      </c>
      <c r="B39" s="24" t="s">
        <v>281</v>
      </c>
      <c r="C39" s="25" t="s">
        <v>560</v>
      </c>
      <c r="D39" s="155"/>
      <c r="E39" s="26"/>
      <c r="F39" s="35">
        <v>0</v>
      </c>
    </row>
    <row r="40" spans="1:6" x14ac:dyDescent="0.25">
      <c r="A40" s="19" t="s">
        <v>410</v>
      </c>
      <c r="B40" s="17" t="s">
        <v>281</v>
      </c>
      <c r="C40" s="16" t="s">
        <v>557</v>
      </c>
      <c r="D40" s="156"/>
      <c r="E40" s="26"/>
      <c r="F40" s="35" t="s">
        <v>282</v>
      </c>
    </row>
    <row r="41" spans="1:6" ht="20.6" x14ac:dyDescent="0.25">
      <c r="A41" s="19" t="s">
        <v>411</v>
      </c>
      <c r="B41" s="17" t="s">
        <v>281</v>
      </c>
      <c r="C41" s="16" t="s">
        <v>564</v>
      </c>
      <c r="D41" s="156"/>
      <c r="E41" s="26"/>
      <c r="F41" s="35" t="s">
        <v>282</v>
      </c>
    </row>
    <row r="42" spans="1:6" ht="20.6" x14ac:dyDescent="0.25">
      <c r="A42" s="19" t="s">
        <v>412</v>
      </c>
      <c r="B42" s="15" t="s">
        <v>281</v>
      </c>
      <c r="C42" s="16" t="s">
        <v>558</v>
      </c>
      <c r="D42" s="156"/>
      <c r="E42" s="26"/>
      <c r="F42" s="36" t="s">
        <v>282</v>
      </c>
    </row>
    <row r="43" spans="1:6" x14ac:dyDescent="0.25">
      <c r="A43" s="19" t="s">
        <v>413</v>
      </c>
      <c r="B43" s="17" t="s">
        <v>281</v>
      </c>
      <c r="C43" s="16" t="s">
        <v>758</v>
      </c>
      <c r="D43" s="156"/>
      <c r="E43" s="26"/>
      <c r="F43" s="36" t="s">
        <v>282</v>
      </c>
    </row>
    <row r="44" spans="1:6" x14ac:dyDescent="0.25">
      <c r="A44" s="19" t="s">
        <v>414</v>
      </c>
      <c r="B44" s="17" t="s">
        <v>281</v>
      </c>
      <c r="C44" s="16" t="s">
        <v>694</v>
      </c>
      <c r="D44" s="156"/>
      <c r="E44" s="26"/>
      <c r="F44" s="36" t="s">
        <v>282</v>
      </c>
    </row>
    <row r="45" spans="1:6" x14ac:dyDescent="0.25">
      <c r="A45" s="19" t="s">
        <v>415</v>
      </c>
      <c r="B45" s="17" t="s">
        <v>281</v>
      </c>
      <c r="C45" s="16" t="s">
        <v>561</v>
      </c>
      <c r="D45" s="156"/>
      <c r="E45" s="26"/>
      <c r="F45" s="36" t="s">
        <v>282</v>
      </c>
    </row>
    <row r="46" spans="1:6" ht="20.6" x14ac:dyDescent="0.25">
      <c r="A46" s="19" t="s">
        <v>416</v>
      </c>
      <c r="B46" s="17" t="s">
        <v>281</v>
      </c>
      <c r="C46" s="16" t="s">
        <v>562</v>
      </c>
      <c r="D46" s="156"/>
      <c r="E46" s="26"/>
      <c r="F46" s="36" t="s">
        <v>282</v>
      </c>
    </row>
    <row r="47" spans="1:6" x14ac:dyDescent="0.25">
      <c r="A47" s="19" t="s">
        <v>417</v>
      </c>
      <c r="B47" s="17" t="s">
        <v>281</v>
      </c>
      <c r="C47" s="16" t="s">
        <v>727</v>
      </c>
      <c r="D47" s="156"/>
      <c r="E47" s="26"/>
      <c r="F47" s="35" t="s">
        <v>282</v>
      </c>
    </row>
    <row r="48" spans="1:6" x14ac:dyDescent="0.25">
      <c r="A48" s="19" t="s">
        <v>44</v>
      </c>
      <c r="B48" s="17" t="s">
        <v>281</v>
      </c>
      <c r="C48" s="16" t="s">
        <v>759</v>
      </c>
      <c r="D48" s="156"/>
      <c r="E48" s="26"/>
      <c r="F48" s="35" t="s">
        <v>282</v>
      </c>
    </row>
    <row r="49" spans="1:6" ht="20.6" x14ac:dyDescent="0.25">
      <c r="A49" s="19" t="s">
        <v>45</v>
      </c>
      <c r="B49" s="17" t="s">
        <v>281</v>
      </c>
      <c r="C49" s="16" t="s">
        <v>563</v>
      </c>
      <c r="D49" s="156"/>
      <c r="E49" s="26"/>
      <c r="F49" s="35" t="s">
        <v>282</v>
      </c>
    </row>
    <row r="50" spans="1:6" ht="20.6" x14ac:dyDescent="0.25">
      <c r="A50" s="19" t="s">
        <v>46</v>
      </c>
      <c r="B50" s="17" t="s">
        <v>281</v>
      </c>
      <c r="C50" s="16" t="s">
        <v>722</v>
      </c>
      <c r="D50" s="156"/>
      <c r="E50" s="26"/>
      <c r="F50" s="35" t="s">
        <v>282</v>
      </c>
    </row>
    <row r="51" spans="1:6" x14ac:dyDescent="0.25">
      <c r="A51" s="19" t="s">
        <v>47</v>
      </c>
      <c r="B51" s="17" t="s">
        <v>281</v>
      </c>
      <c r="C51" s="16" t="s">
        <v>688</v>
      </c>
      <c r="D51" s="156"/>
      <c r="E51" s="26"/>
      <c r="F51" s="35" t="s">
        <v>282</v>
      </c>
    </row>
    <row r="52" spans="1:6" x14ac:dyDescent="0.25">
      <c r="A52" s="19" t="s">
        <v>48</v>
      </c>
      <c r="B52" s="15" t="s">
        <v>281</v>
      </c>
      <c r="C52" s="16" t="s">
        <v>505</v>
      </c>
      <c r="D52" s="155"/>
      <c r="E52" s="30"/>
      <c r="F52" s="35" t="s">
        <v>282</v>
      </c>
    </row>
    <row r="53" spans="1:6" x14ac:dyDescent="0.25">
      <c r="A53" s="19" t="s">
        <v>49</v>
      </c>
      <c r="B53" s="15" t="s">
        <v>281</v>
      </c>
      <c r="C53" s="16" t="s">
        <v>732</v>
      </c>
      <c r="D53" s="155"/>
      <c r="E53" s="30"/>
      <c r="F53" s="35" t="s">
        <v>282</v>
      </c>
    </row>
    <row r="54" spans="1:6" x14ac:dyDescent="0.25">
      <c r="A54" s="19" t="s">
        <v>50</v>
      </c>
      <c r="B54" s="17" t="s">
        <v>281</v>
      </c>
      <c r="C54" s="16" t="s">
        <v>566</v>
      </c>
      <c r="D54" s="156"/>
      <c r="E54" s="26"/>
      <c r="F54" s="36" t="s">
        <v>282</v>
      </c>
    </row>
    <row r="55" spans="1:6" x14ac:dyDescent="0.25">
      <c r="A55" s="19" t="s">
        <v>51</v>
      </c>
      <c r="B55" s="17" t="s">
        <v>281</v>
      </c>
      <c r="C55" s="16" t="s">
        <v>689</v>
      </c>
      <c r="D55" s="156"/>
      <c r="E55" s="26"/>
      <c r="F55" s="36" t="s">
        <v>282</v>
      </c>
    </row>
    <row r="56" spans="1:6" x14ac:dyDescent="0.25">
      <c r="A56" s="19" t="s">
        <v>245</v>
      </c>
      <c r="B56" s="17" t="s">
        <v>281</v>
      </c>
      <c r="C56" s="16" t="s">
        <v>0</v>
      </c>
      <c r="D56" s="156"/>
      <c r="E56" s="26"/>
      <c r="F56" s="36" t="s">
        <v>282</v>
      </c>
    </row>
    <row r="57" spans="1:6" x14ac:dyDescent="0.25">
      <c r="A57" s="19" t="s">
        <v>246</v>
      </c>
      <c r="B57" s="17" t="s">
        <v>281</v>
      </c>
      <c r="C57" s="16" t="s">
        <v>728</v>
      </c>
      <c r="D57" s="156"/>
      <c r="E57" s="26"/>
      <c r="F57" s="36" t="s">
        <v>282</v>
      </c>
    </row>
    <row r="58" spans="1:6" s="183" customFormat="1" x14ac:dyDescent="0.25">
      <c r="A58" s="19" t="s">
        <v>497</v>
      </c>
      <c r="B58" s="17" t="s">
        <v>281</v>
      </c>
      <c r="C58" s="16" t="s">
        <v>1</v>
      </c>
      <c r="D58" s="156"/>
      <c r="E58" s="26"/>
      <c r="F58" s="36">
        <v>10</v>
      </c>
    </row>
    <row r="59" spans="1:6" s="183" customFormat="1" ht="20.6" x14ac:dyDescent="0.25">
      <c r="A59" s="20" t="s">
        <v>498</v>
      </c>
      <c r="B59" s="24" t="s">
        <v>281</v>
      </c>
      <c r="C59" s="22" t="s">
        <v>501</v>
      </c>
      <c r="D59" s="156"/>
      <c r="E59" s="26"/>
      <c r="F59" s="36">
        <v>0</v>
      </c>
    </row>
    <row r="60" spans="1:6" x14ac:dyDescent="0.25">
      <c r="A60" s="19" t="s">
        <v>499</v>
      </c>
      <c r="B60" s="17" t="s">
        <v>281</v>
      </c>
      <c r="C60" s="16" t="s">
        <v>504</v>
      </c>
      <c r="D60" s="156"/>
      <c r="E60" s="26"/>
      <c r="F60" s="36">
        <v>10</v>
      </c>
    </row>
    <row r="61" spans="1:6" ht="20.6" x14ac:dyDescent="0.25">
      <c r="A61" s="20" t="s">
        <v>500</v>
      </c>
      <c r="B61" s="24" t="s">
        <v>281</v>
      </c>
      <c r="C61" s="22" t="s">
        <v>502</v>
      </c>
      <c r="D61" s="156"/>
      <c r="E61" s="26"/>
      <c r="F61" s="36">
        <v>0</v>
      </c>
    </row>
    <row r="62" spans="1:6" x14ac:dyDescent="0.25">
      <c r="A62" s="19" t="s">
        <v>247</v>
      </c>
      <c r="B62" s="17" t="s">
        <v>281</v>
      </c>
      <c r="C62" s="16" t="s">
        <v>495</v>
      </c>
      <c r="D62" s="156"/>
      <c r="E62" s="26"/>
      <c r="F62" s="36" t="s">
        <v>282</v>
      </c>
    </row>
    <row r="63" spans="1:6" x14ac:dyDescent="0.25">
      <c r="A63" s="19" t="s">
        <v>248</v>
      </c>
      <c r="B63" s="17" t="s">
        <v>281</v>
      </c>
      <c r="C63" s="16" t="s">
        <v>486</v>
      </c>
      <c r="D63" s="156"/>
      <c r="E63" s="26"/>
      <c r="F63" s="36" t="s">
        <v>282</v>
      </c>
    </row>
    <row r="64" spans="1:6" x14ac:dyDescent="0.25">
      <c r="A64" s="19" t="s">
        <v>249</v>
      </c>
      <c r="B64" s="17" t="s">
        <v>281</v>
      </c>
      <c r="C64" s="16" t="s">
        <v>725</v>
      </c>
      <c r="D64" s="156"/>
      <c r="E64" s="26"/>
      <c r="F64" s="36" t="s">
        <v>282</v>
      </c>
    </row>
    <row r="65" spans="1:6" x14ac:dyDescent="0.25">
      <c r="A65" s="19" t="s">
        <v>250</v>
      </c>
      <c r="B65" s="17" t="s">
        <v>281</v>
      </c>
      <c r="C65" s="16" t="s">
        <v>2</v>
      </c>
      <c r="D65" s="156"/>
      <c r="E65" s="26"/>
      <c r="F65" s="36" t="s">
        <v>282</v>
      </c>
    </row>
    <row r="66" spans="1:6" x14ac:dyDescent="0.25">
      <c r="A66" s="19" t="s">
        <v>251</v>
      </c>
      <c r="B66" s="17" t="s">
        <v>281</v>
      </c>
      <c r="C66" s="16" t="s">
        <v>726</v>
      </c>
      <c r="D66" s="156"/>
      <c r="E66" s="26"/>
      <c r="F66" s="36" t="s">
        <v>282</v>
      </c>
    </row>
    <row r="67" spans="1:6" x14ac:dyDescent="0.25">
      <c r="A67" s="19" t="s">
        <v>252</v>
      </c>
      <c r="B67" s="17" t="s">
        <v>281</v>
      </c>
      <c r="C67" s="16" t="s">
        <v>175</v>
      </c>
      <c r="D67" s="156"/>
      <c r="E67" s="26"/>
      <c r="F67" s="36" t="s">
        <v>282</v>
      </c>
    </row>
    <row r="68" spans="1:6" ht="20.6" x14ac:dyDescent="0.25">
      <c r="A68" s="19" t="s">
        <v>253</v>
      </c>
      <c r="B68" s="17" t="s">
        <v>281</v>
      </c>
      <c r="C68" s="16" t="s">
        <v>734</v>
      </c>
      <c r="D68" s="156"/>
      <c r="E68" s="26"/>
      <c r="F68" s="36" t="s">
        <v>282</v>
      </c>
    </row>
    <row r="69" spans="1:6" x14ac:dyDescent="0.25">
      <c r="A69" s="19" t="s">
        <v>254</v>
      </c>
      <c r="B69" s="17" t="s">
        <v>281</v>
      </c>
      <c r="C69" s="16" t="s">
        <v>176</v>
      </c>
      <c r="D69" s="156"/>
      <c r="E69" s="26"/>
      <c r="F69" s="35" t="s">
        <v>282</v>
      </c>
    </row>
    <row r="70" spans="1:6" x14ac:dyDescent="0.25">
      <c r="A70" s="19" t="s">
        <v>255</v>
      </c>
      <c r="B70" s="17" t="s">
        <v>281</v>
      </c>
      <c r="C70" s="16" t="s">
        <v>493</v>
      </c>
      <c r="D70" s="156"/>
      <c r="E70" s="26"/>
      <c r="F70" s="35" t="s">
        <v>282</v>
      </c>
    </row>
    <row r="71" spans="1:6" x14ac:dyDescent="0.25">
      <c r="A71" s="19" t="s">
        <v>256</v>
      </c>
      <c r="B71" s="17" t="s">
        <v>281</v>
      </c>
      <c r="C71" s="16" t="s">
        <v>494</v>
      </c>
      <c r="D71" s="156"/>
      <c r="E71" s="26"/>
      <c r="F71" s="35" t="s">
        <v>282</v>
      </c>
    </row>
    <row r="72" spans="1:6" x14ac:dyDescent="0.25">
      <c r="A72" s="19" t="s">
        <v>257</v>
      </c>
      <c r="B72" s="17" t="s">
        <v>281</v>
      </c>
      <c r="C72" s="16" t="s">
        <v>729</v>
      </c>
      <c r="D72" s="156"/>
      <c r="E72" s="26"/>
      <c r="F72" s="35" t="s">
        <v>282</v>
      </c>
    </row>
    <row r="73" spans="1:6" x14ac:dyDescent="0.25">
      <c r="A73" s="19" t="s">
        <v>31</v>
      </c>
      <c r="B73" s="17" t="s">
        <v>281</v>
      </c>
      <c r="C73" s="18" t="s">
        <v>690</v>
      </c>
      <c r="D73" s="156"/>
      <c r="E73" s="26"/>
      <c r="F73" s="35" t="s">
        <v>282</v>
      </c>
    </row>
    <row r="74" spans="1:6" x14ac:dyDescent="0.25">
      <c r="A74" s="19" t="s">
        <v>32</v>
      </c>
      <c r="B74" s="17" t="s">
        <v>281</v>
      </c>
      <c r="C74" s="18" t="s">
        <v>691</v>
      </c>
      <c r="D74" s="156"/>
      <c r="E74" s="26"/>
      <c r="F74" s="35" t="s">
        <v>282</v>
      </c>
    </row>
    <row r="75" spans="1:6" x14ac:dyDescent="0.25">
      <c r="A75" s="19" t="s">
        <v>33</v>
      </c>
      <c r="B75" s="15" t="s">
        <v>281</v>
      </c>
      <c r="C75" s="18" t="s">
        <v>730</v>
      </c>
      <c r="D75" s="155"/>
      <c r="E75" s="30"/>
      <c r="F75" s="35" t="s">
        <v>282</v>
      </c>
    </row>
    <row r="76" spans="1:6" x14ac:dyDescent="0.25">
      <c r="A76" s="19" t="s">
        <v>39</v>
      </c>
      <c r="B76" s="15" t="s">
        <v>281</v>
      </c>
      <c r="C76" s="16" t="s">
        <v>692</v>
      </c>
      <c r="D76" s="155"/>
      <c r="E76" s="30"/>
      <c r="F76" s="35" t="s">
        <v>282</v>
      </c>
    </row>
    <row r="77" spans="1:6" s="184" customFormat="1" x14ac:dyDescent="0.25">
      <c r="A77" s="19" t="s">
        <v>34</v>
      </c>
      <c r="B77" s="15" t="s">
        <v>281</v>
      </c>
      <c r="C77" s="152" t="s">
        <v>492</v>
      </c>
      <c r="D77" s="155"/>
      <c r="E77" s="30"/>
      <c r="F77" s="35" t="s">
        <v>282</v>
      </c>
    </row>
    <row r="78" spans="1:6" ht="20.6" x14ac:dyDescent="0.25">
      <c r="A78" s="19" t="s">
        <v>35</v>
      </c>
      <c r="B78" s="15" t="s">
        <v>281</v>
      </c>
      <c r="C78" s="18" t="s">
        <v>485</v>
      </c>
      <c r="D78" s="155"/>
      <c r="E78" s="30"/>
      <c r="F78" s="36" t="s">
        <v>282</v>
      </c>
    </row>
    <row r="79" spans="1:6" x14ac:dyDescent="0.25">
      <c r="A79" s="19" t="s">
        <v>36</v>
      </c>
      <c r="B79" s="15" t="s">
        <v>281</v>
      </c>
      <c r="C79" s="18" t="s">
        <v>177</v>
      </c>
      <c r="D79" s="155"/>
      <c r="E79" s="26"/>
      <c r="F79" s="36" t="s">
        <v>282</v>
      </c>
    </row>
    <row r="80" spans="1:6" x14ac:dyDescent="0.25">
      <c r="A80" s="19" t="s">
        <v>37</v>
      </c>
      <c r="B80" s="15" t="s">
        <v>281</v>
      </c>
      <c r="C80" s="18" t="s">
        <v>693</v>
      </c>
      <c r="D80" s="155"/>
      <c r="E80" s="30"/>
      <c r="F80" s="35" t="s">
        <v>282</v>
      </c>
    </row>
    <row r="81" spans="1:6" ht="62.15" thickBot="1" x14ac:dyDescent="0.3">
      <c r="A81" s="85" t="s">
        <v>38</v>
      </c>
      <c r="B81" s="86" t="s">
        <v>281</v>
      </c>
      <c r="C81" s="87" t="s">
        <v>697</v>
      </c>
      <c r="D81" s="146"/>
      <c r="E81" s="88" t="s">
        <v>698</v>
      </c>
      <c r="F81" s="89" t="s">
        <v>186</v>
      </c>
    </row>
    <row r="82" spans="1:6" s="180" customFormat="1" ht="10.75" thickBot="1" x14ac:dyDescent="0.3">
      <c r="A82" s="147"/>
      <c r="B82" s="74"/>
      <c r="C82" s="153"/>
      <c r="D82" s="157"/>
      <c r="E82" s="161"/>
      <c r="F82" s="162"/>
    </row>
    <row r="83" spans="1:6" x14ac:dyDescent="0.25">
      <c r="A83" s="80" t="s">
        <v>40</v>
      </c>
      <c r="B83" s="81" t="s">
        <v>281</v>
      </c>
      <c r="C83" s="82" t="s">
        <v>283</v>
      </c>
      <c r="D83" s="154"/>
      <c r="E83" s="83"/>
      <c r="F83" s="34" t="s">
        <v>282</v>
      </c>
    </row>
    <row r="84" spans="1:6" x14ac:dyDescent="0.25">
      <c r="A84" s="148"/>
      <c r="B84" s="74"/>
      <c r="C84" s="18" t="s">
        <v>687</v>
      </c>
      <c r="D84" s="156"/>
      <c r="E84" s="26"/>
      <c r="F84" s="36" t="s">
        <v>282</v>
      </c>
    </row>
    <row r="85" spans="1:6" x14ac:dyDescent="0.25">
      <c r="A85" s="148"/>
      <c r="B85" s="74"/>
      <c r="C85" s="18" t="s">
        <v>735</v>
      </c>
      <c r="D85" s="156"/>
      <c r="E85" s="26"/>
      <c r="F85" s="36" t="s">
        <v>282</v>
      </c>
    </row>
    <row r="86" spans="1:6" ht="10.75" thickBot="1" x14ac:dyDescent="0.3">
      <c r="A86" s="149"/>
      <c r="B86" s="84"/>
      <c r="C86" s="37" t="s">
        <v>496</v>
      </c>
      <c r="D86" s="158"/>
      <c r="E86" s="38"/>
      <c r="F86" s="39" t="s">
        <v>282</v>
      </c>
    </row>
    <row r="87" spans="1:6" s="180" customFormat="1" ht="10.75" thickBot="1" x14ac:dyDescent="0.3">
      <c r="A87" s="150"/>
      <c r="B87" s="74"/>
      <c r="C87" s="153"/>
      <c r="D87" s="157"/>
      <c r="E87" s="161"/>
      <c r="F87" s="162"/>
    </row>
    <row r="88" spans="1:6" ht="31.3" thickBot="1" x14ac:dyDescent="0.3">
      <c r="A88" s="76" t="s">
        <v>41</v>
      </c>
      <c r="B88" s="77" t="s">
        <v>281</v>
      </c>
      <c r="C88" s="78" t="s">
        <v>733</v>
      </c>
      <c r="D88" s="159"/>
      <c r="E88" s="92" t="s">
        <v>296</v>
      </c>
      <c r="F88" s="79" t="s">
        <v>282</v>
      </c>
    </row>
    <row r="89" spans="1:6" s="180" customFormat="1" ht="10.75" thickBot="1" x14ac:dyDescent="0.3">
      <c r="A89" s="151"/>
      <c r="B89" s="74"/>
      <c r="C89" s="153"/>
      <c r="D89" s="157"/>
      <c r="E89" s="161"/>
      <c r="F89" s="162"/>
    </row>
    <row r="90" spans="1:6" ht="41.15" x14ac:dyDescent="0.25">
      <c r="A90" s="93" t="s">
        <v>42</v>
      </c>
      <c r="B90" s="94" t="s">
        <v>281</v>
      </c>
      <c r="C90" s="95" t="s">
        <v>671</v>
      </c>
      <c r="D90" s="154"/>
      <c r="E90" s="83"/>
      <c r="F90" s="34" t="s">
        <v>282</v>
      </c>
    </row>
    <row r="91" spans="1:6" ht="31.3" thickBot="1" x14ac:dyDescent="0.3">
      <c r="A91" s="85" t="s">
        <v>670</v>
      </c>
      <c r="B91" s="86" t="s">
        <v>281</v>
      </c>
      <c r="C91" s="87" t="s">
        <v>240</v>
      </c>
      <c r="D91" s="146"/>
      <c r="E91" s="88" t="s">
        <v>243</v>
      </c>
      <c r="F91" s="89" t="s">
        <v>186</v>
      </c>
    </row>
    <row r="92" spans="1:6" s="180" customFormat="1" ht="6" x14ac:dyDescent="0.25">
      <c r="A92" s="185"/>
      <c r="B92" s="186"/>
      <c r="C92" s="187"/>
      <c r="D92" s="188"/>
      <c r="E92" s="189"/>
      <c r="F92" s="190"/>
    </row>
    <row r="93" spans="1:6" s="180" customFormat="1" ht="6.45" thickBot="1" x14ac:dyDescent="0.3">
      <c r="A93" s="191"/>
      <c r="B93" s="191"/>
      <c r="C93" s="191"/>
      <c r="D93" s="192"/>
      <c r="E93" s="193"/>
    </row>
    <row r="94" spans="1:6" ht="15.45" x14ac:dyDescent="0.25">
      <c r="A94" s="666" t="s">
        <v>737</v>
      </c>
      <c r="B94" s="667"/>
      <c r="C94" s="668"/>
      <c r="D94" s="664">
        <f>SUM(D13:D90)</f>
        <v>0</v>
      </c>
      <c r="E94" s="648" t="s">
        <v>738</v>
      </c>
      <c r="F94" s="650">
        <f>F21+F28+F32+F38+F58+F60</f>
        <v>60</v>
      </c>
    </row>
    <row r="95" spans="1:6" ht="10.75" thickBot="1" x14ac:dyDescent="0.3">
      <c r="A95" s="652" t="s">
        <v>178</v>
      </c>
      <c r="B95" s="653"/>
      <c r="C95" s="654"/>
      <c r="D95" s="665"/>
      <c r="E95" s="649"/>
      <c r="F95" s="651"/>
    </row>
    <row r="96" spans="1:6" s="180" customFormat="1" ht="6" x14ac:dyDescent="0.25"/>
  </sheetData>
  <sheetProtection password="E17C" sheet="1" selectLockedCells="1"/>
  <mergeCells count="17">
    <mergeCell ref="C11:E11"/>
    <mergeCell ref="C5:E5"/>
    <mergeCell ref="A2:B2"/>
    <mergeCell ref="C2:E2"/>
    <mergeCell ref="A3:C3"/>
    <mergeCell ref="A4:B4"/>
    <mergeCell ref="C4:E4"/>
    <mergeCell ref="E94:E95"/>
    <mergeCell ref="F94:F95"/>
    <mergeCell ref="A95:C95"/>
    <mergeCell ref="A6:F6"/>
    <mergeCell ref="A7:F7"/>
    <mergeCell ref="A8:F8"/>
    <mergeCell ref="A9:F9"/>
    <mergeCell ref="D94:D95"/>
    <mergeCell ref="A94:C94"/>
    <mergeCell ref="A10:F10"/>
  </mergeCells>
  <phoneticPr fontId="8" type="noConversion"/>
  <pageMargins left="0.82" right="0.24" top="0.84" bottom="0.61" header="0.51181102362204722" footer="0.31496062992125984"/>
  <pageSetup paperSize="9" scale="95" firstPageNumber="0" fitToHeight="0" orientation="portrait" r:id="rId1"/>
  <headerFooter alignWithMargins="0">
    <oddHeader>&amp;LFeuerwehr Calau&amp;CHLF 20
&amp;RDIN 14530/27 (11-2019)</oddHeader>
    <oddFooter>&amp;Lhlf20ca&amp;C&amp;A&amp;R&amp;P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5"/>
  <sheetViews>
    <sheetView tabSelected="1" topLeftCell="A14" zoomScaleNormal="100" zoomScaleSheetLayoutView="100" workbookViewId="0">
      <selection activeCell="E19" sqref="E19"/>
    </sheetView>
  </sheetViews>
  <sheetFormatPr baseColWidth="10" defaultColWidth="11.453125" defaultRowHeight="14.15" x14ac:dyDescent="0.25"/>
  <cols>
    <col min="1" max="1" width="10" style="437" bestFit="1" customWidth="1"/>
    <col min="2" max="2" width="4" style="438" bestFit="1" customWidth="1"/>
    <col min="3" max="3" width="61.453125" style="437" customWidth="1"/>
    <col min="4" max="4" width="14" style="439" customWidth="1"/>
    <col min="5" max="5" width="26.453125" style="440" customWidth="1"/>
    <col min="6" max="6" width="8.453125" style="438" bestFit="1" customWidth="1"/>
    <col min="7" max="7" width="2.1796875" style="441" bestFit="1" customWidth="1"/>
    <col min="8" max="8" width="26.36328125" style="438" customWidth="1"/>
    <col min="9" max="16384" width="11.453125" style="438"/>
  </cols>
  <sheetData>
    <row r="1" spans="1:7" s="223" customFormat="1" ht="6" x14ac:dyDescent="0.25">
      <c r="A1" s="221"/>
      <c r="B1" s="222"/>
      <c r="C1" s="684"/>
      <c r="D1" s="684"/>
      <c r="E1" s="684"/>
      <c r="F1" s="685"/>
    </row>
    <row r="2" spans="1:7" s="227" customFormat="1" ht="18.75" customHeight="1" x14ac:dyDescent="0.25">
      <c r="A2" s="680" t="s">
        <v>242</v>
      </c>
      <c r="B2" s="681"/>
      <c r="C2" s="681"/>
      <c r="D2" s="224"/>
      <c r="E2" s="224"/>
      <c r="F2" s="225"/>
      <c r="G2" s="226"/>
    </row>
    <row r="3" spans="1:7" s="190" customFormat="1" ht="6.45" thickBot="1" x14ac:dyDescent="0.3">
      <c r="A3" s="228"/>
      <c r="B3" s="229"/>
      <c r="C3" s="688"/>
      <c r="D3" s="688"/>
      <c r="E3" s="688"/>
      <c r="F3" s="689"/>
      <c r="G3" s="223"/>
    </row>
    <row r="4" spans="1:7" s="190" customFormat="1" ht="6" x14ac:dyDescent="0.25">
      <c r="A4" s="232"/>
      <c r="B4" s="233"/>
      <c r="C4" s="234"/>
      <c r="D4" s="234"/>
      <c r="E4" s="234"/>
      <c r="F4" s="235"/>
      <c r="G4" s="223"/>
    </row>
    <row r="5" spans="1:7" s="236" customFormat="1" ht="10.3" x14ac:dyDescent="0.25">
      <c r="A5" s="690" t="s">
        <v>807</v>
      </c>
      <c r="B5" s="691"/>
      <c r="C5" s="691"/>
      <c r="D5" s="691"/>
      <c r="E5" s="691"/>
      <c r="F5" s="692"/>
      <c r="G5" s="237"/>
    </row>
    <row r="6" spans="1:7" s="239" customFormat="1" ht="10.3" x14ac:dyDescent="0.25">
      <c r="A6" s="690" t="s">
        <v>808</v>
      </c>
      <c r="B6" s="691"/>
      <c r="C6" s="691"/>
      <c r="D6" s="691"/>
      <c r="E6" s="691"/>
      <c r="F6" s="692"/>
      <c r="G6" s="238"/>
    </row>
    <row r="7" spans="1:7" s="239" customFormat="1" ht="10.3" x14ac:dyDescent="0.25">
      <c r="A7" s="690" t="s">
        <v>809</v>
      </c>
      <c r="B7" s="691"/>
      <c r="C7" s="691"/>
      <c r="D7" s="691"/>
      <c r="E7" s="691"/>
      <c r="F7" s="692"/>
      <c r="G7" s="238"/>
    </row>
    <row r="8" spans="1:7" s="239" customFormat="1" ht="12.45" x14ac:dyDescent="0.25">
      <c r="A8" s="693" t="s">
        <v>872</v>
      </c>
      <c r="B8" s="694"/>
      <c r="C8" s="694"/>
      <c r="D8" s="694"/>
      <c r="E8" s="694"/>
      <c r="F8" s="695"/>
      <c r="G8" s="238"/>
    </row>
    <row r="9" spans="1:7" s="239" customFormat="1" ht="10.3" x14ac:dyDescent="0.25">
      <c r="A9" s="693" t="s">
        <v>810</v>
      </c>
      <c r="B9" s="694"/>
      <c r="C9" s="694"/>
      <c r="D9" s="694"/>
      <c r="E9" s="694"/>
      <c r="F9" s="695"/>
      <c r="G9" s="238"/>
    </row>
    <row r="10" spans="1:7" s="190" customFormat="1" ht="6.45" thickBot="1" x14ac:dyDescent="0.3">
      <c r="A10" s="228"/>
      <c r="B10" s="229"/>
      <c r="C10" s="230"/>
      <c r="D10" s="230"/>
      <c r="E10" s="230"/>
      <c r="F10" s="231"/>
      <c r="G10" s="223"/>
    </row>
    <row r="11" spans="1:7" s="190" customFormat="1" ht="6.45" thickBot="1" x14ac:dyDescent="0.3">
      <c r="A11" s="189"/>
      <c r="C11" s="189"/>
      <c r="G11" s="223"/>
    </row>
    <row r="12" spans="1:7" s="241" customFormat="1" ht="31.3" thickBot="1" x14ac:dyDescent="0.3">
      <c r="A12" s="12" t="s">
        <v>674</v>
      </c>
      <c r="B12" s="13" t="s">
        <v>393</v>
      </c>
      <c r="C12" s="13" t="s">
        <v>392</v>
      </c>
      <c r="D12" s="13" t="s">
        <v>791</v>
      </c>
      <c r="E12" s="13" t="s">
        <v>792</v>
      </c>
      <c r="F12" s="5" t="s">
        <v>174</v>
      </c>
      <c r="G12" s="240"/>
    </row>
    <row r="13" spans="1:7" s="249" customFormat="1" ht="10.75" thickBot="1" x14ac:dyDescent="0.3">
      <c r="A13" s="242" t="s">
        <v>280</v>
      </c>
      <c r="B13" s="243"/>
      <c r="C13" s="244" t="s">
        <v>731</v>
      </c>
      <c r="D13" s="245"/>
      <c r="E13" s="246"/>
      <c r="F13" s="247"/>
      <c r="G13" s="248"/>
    </row>
    <row r="14" spans="1:7" s="239" customFormat="1" ht="30.9" x14ac:dyDescent="0.25">
      <c r="A14" s="250" t="s">
        <v>608</v>
      </c>
      <c r="B14" s="251" t="s">
        <v>281</v>
      </c>
      <c r="C14" s="252" t="s">
        <v>685</v>
      </c>
      <c r="D14" s="442"/>
      <c r="E14" s="469"/>
      <c r="F14" s="253" t="s">
        <v>282</v>
      </c>
      <c r="G14" s="238"/>
    </row>
    <row r="15" spans="1:7" s="239" customFormat="1" ht="30.9" x14ac:dyDescent="0.25">
      <c r="A15" s="254" t="s">
        <v>609</v>
      </c>
      <c r="B15" s="255" t="s">
        <v>281</v>
      </c>
      <c r="C15" s="256" t="s">
        <v>686</v>
      </c>
      <c r="D15" s="448"/>
      <c r="E15" s="470"/>
      <c r="F15" s="258" t="s">
        <v>282</v>
      </c>
      <c r="G15" s="238"/>
    </row>
    <row r="16" spans="1:7" s="239" customFormat="1" ht="123.45" x14ac:dyDescent="0.25">
      <c r="A16" s="254" t="s">
        <v>610</v>
      </c>
      <c r="B16" s="255" t="s">
        <v>281</v>
      </c>
      <c r="C16" s="256" t="s">
        <v>244</v>
      </c>
      <c r="D16" s="448"/>
      <c r="E16" s="470"/>
      <c r="F16" s="258" t="s">
        <v>282</v>
      </c>
      <c r="G16" s="238"/>
    </row>
    <row r="17" spans="1:7" s="239" customFormat="1" ht="30.9" x14ac:dyDescent="0.25">
      <c r="A17" s="259" t="s">
        <v>611</v>
      </c>
      <c r="B17" s="260" t="s">
        <v>281</v>
      </c>
      <c r="C17" s="261" t="s">
        <v>751</v>
      </c>
      <c r="D17" s="449"/>
      <c r="E17" s="471"/>
      <c r="F17" s="263" t="s">
        <v>282</v>
      </c>
      <c r="G17" s="238"/>
    </row>
    <row r="18" spans="1:7" s="239" customFormat="1" ht="20.6" x14ac:dyDescent="0.25">
      <c r="A18" s="259" t="s">
        <v>542</v>
      </c>
      <c r="B18" s="260" t="s">
        <v>281</v>
      </c>
      <c r="C18" s="261" t="s">
        <v>543</v>
      </c>
      <c r="D18" s="449"/>
      <c r="E18" s="471"/>
      <c r="F18" s="263" t="s">
        <v>282</v>
      </c>
      <c r="G18" s="238"/>
    </row>
    <row r="19" spans="1:7" s="239" customFormat="1" ht="30.9" x14ac:dyDescent="0.25">
      <c r="A19" s="259" t="s">
        <v>510</v>
      </c>
      <c r="B19" s="260" t="s">
        <v>281</v>
      </c>
      <c r="C19" s="261" t="s">
        <v>511</v>
      </c>
      <c r="D19" s="449"/>
      <c r="E19" s="471"/>
      <c r="F19" s="263" t="s">
        <v>282</v>
      </c>
      <c r="G19" s="238"/>
    </row>
    <row r="20" spans="1:7" s="239" customFormat="1" ht="62.15" thickBot="1" x14ac:dyDescent="0.3">
      <c r="A20" s="264" t="s">
        <v>56</v>
      </c>
      <c r="B20" s="265" t="s">
        <v>281</v>
      </c>
      <c r="C20" s="266" t="s">
        <v>760</v>
      </c>
      <c r="D20" s="450"/>
      <c r="E20" s="472"/>
      <c r="F20" s="267" t="s">
        <v>282</v>
      </c>
      <c r="G20" s="238"/>
    </row>
    <row r="21" spans="1:7" s="190" customFormat="1" ht="10.75" thickBot="1" x14ac:dyDescent="0.3">
      <c r="A21" s="268"/>
      <c r="B21" s="239"/>
      <c r="C21" s="236"/>
      <c r="D21" s="269"/>
      <c r="E21" s="473"/>
      <c r="F21" s="239"/>
      <c r="G21" s="223"/>
    </row>
    <row r="22" spans="1:7" s="249" customFormat="1" ht="10.75" thickBot="1" x14ac:dyDescent="0.3">
      <c r="A22" s="271" t="s">
        <v>612</v>
      </c>
      <c r="B22" s="272"/>
      <c r="C22" s="273" t="s">
        <v>793</v>
      </c>
      <c r="D22" s="274"/>
      <c r="E22" s="474"/>
      <c r="F22" s="275"/>
      <c r="G22" s="248"/>
    </row>
    <row r="23" spans="1:7" s="239" customFormat="1" ht="133.75" x14ac:dyDescent="0.25">
      <c r="A23" s="276" t="s">
        <v>679</v>
      </c>
      <c r="B23" s="277" t="s">
        <v>281</v>
      </c>
      <c r="C23" s="252" t="s">
        <v>911</v>
      </c>
      <c r="D23" s="442"/>
      <c r="E23" s="475"/>
      <c r="F23" s="253">
        <v>10</v>
      </c>
      <c r="G23" s="238"/>
    </row>
    <row r="24" spans="1:7" s="239" customFormat="1" ht="30.9" x14ac:dyDescent="0.25">
      <c r="A24" s="278" t="s">
        <v>680</v>
      </c>
      <c r="B24" s="279" t="s">
        <v>281</v>
      </c>
      <c r="C24" s="280" t="s">
        <v>815</v>
      </c>
      <c r="D24" s="443"/>
      <c r="E24" s="476"/>
      <c r="F24" s="258">
        <v>5</v>
      </c>
      <c r="G24" s="238"/>
    </row>
    <row r="25" spans="1:7" s="239" customFormat="1" ht="20.6" x14ac:dyDescent="0.25">
      <c r="A25" s="278" t="s">
        <v>681</v>
      </c>
      <c r="B25" s="279" t="s">
        <v>281</v>
      </c>
      <c r="C25" s="280" t="s">
        <v>816</v>
      </c>
      <c r="D25" s="443"/>
      <c r="E25" s="476"/>
      <c r="F25" s="258">
        <v>0</v>
      </c>
      <c r="G25" s="238"/>
    </row>
    <row r="26" spans="1:7" s="238" customFormat="1" ht="20.6" x14ac:dyDescent="0.25">
      <c r="A26" s="259" t="s">
        <v>668</v>
      </c>
      <c r="B26" s="260" t="s">
        <v>281</v>
      </c>
      <c r="C26" s="281" t="s">
        <v>258</v>
      </c>
      <c r="D26" s="451"/>
      <c r="E26" s="477"/>
      <c r="F26" s="282">
        <v>10</v>
      </c>
    </row>
    <row r="27" spans="1:7" s="239" customFormat="1" ht="30.9" x14ac:dyDescent="0.25">
      <c r="A27" s="278" t="s">
        <v>669</v>
      </c>
      <c r="B27" s="279" t="s">
        <v>281</v>
      </c>
      <c r="C27" s="280" t="s">
        <v>554</v>
      </c>
      <c r="D27" s="443"/>
      <c r="E27" s="476"/>
      <c r="F27" s="258">
        <v>0</v>
      </c>
      <c r="G27" s="238"/>
    </row>
    <row r="28" spans="1:7" s="238" customFormat="1" ht="51.45" x14ac:dyDescent="0.25">
      <c r="A28" s="259" t="s">
        <v>555</v>
      </c>
      <c r="B28" s="260" t="s">
        <v>281</v>
      </c>
      <c r="C28" s="281" t="s">
        <v>553</v>
      </c>
      <c r="D28" s="451"/>
      <c r="E28" s="477"/>
      <c r="F28" s="282" t="s">
        <v>282</v>
      </c>
    </row>
    <row r="29" spans="1:7" s="238" customFormat="1" ht="51.45" x14ac:dyDescent="0.25">
      <c r="A29" s="259" t="s">
        <v>817</v>
      </c>
      <c r="B29" s="260" t="s">
        <v>281</v>
      </c>
      <c r="C29" s="281" t="s">
        <v>910</v>
      </c>
      <c r="D29" s="451"/>
      <c r="E29" s="477"/>
      <c r="F29" s="282" t="s">
        <v>282</v>
      </c>
    </row>
    <row r="30" spans="1:7" s="238" customFormat="1" ht="93" thickBot="1" x14ac:dyDescent="0.3">
      <c r="A30" s="283" t="s">
        <v>541</v>
      </c>
      <c r="B30" s="284" t="s">
        <v>281</v>
      </c>
      <c r="C30" s="285" t="s">
        <v>761</v>
      </c>
      <c r="D30" s="450"/>
      <c r="E30" s="478"/>
      <c r="F30" s="286" t="s">
        <v>282</v>
      </c>
    </row>
    <row r="31" spans="1:7" s="190" customFormat="1" ht="10.75" thickBot="1" x14ac:dyDescent="0.3">
      <c r="A31" s="268"/>
      <c r="B31" s="239"/>
      <c r="C31" s="236"/>
      <c r="D31" s="269"/>
      <c r="E31" s="473"/>
      <c r="F31" s="239"/>
      <c r="G31" s="223"/>
    </row>
    <row r="32" spans="1:7" s="249" customFormat="1" ht="10.75" thickBot="1" x14ac:dyDescent="0.3">
      <c r="A32" s="271" t="s">
        <v>613</v>
      </c>
      <c r="B32" s="272"/>
      <c r="C32" s="287" t="s">
        <v>239</v>
      </c>
      <c r="D32" s="288"/>
      <c r="E32" s="479"/>
      <c r="F32" s="289"/>
      <c r="G32" s="248"/>
    </row>
    <row r="33" spans="1:8" s="239" customFormat="1" ht="10.3" x14ac:dyDescent="0.25">
      <c r="A33" s="250" t="s">
        <v>614</v>
      </c>
      <c r="B33" s="251" t="s">
        <v>281</v>
      </c>
      <c r="C33" s="252" t="s">
        <v>682</v>
      </c>
      <c r="D33" s="442"/>
      <c r="E33" s="480"/>
      <c r="F33" s="253" t="s">
        <v>282</v>
      </c>
      <c r="G33" s="238"/>
    </row>
    <row r="34" spans="1:8" s="239" customFormat="1" ht="10.3" x14ac:dyDescent="0.25">
      <c r="A34" s="290" t="s">
        <v>615</v>
      </c>
      <c r="B34" s="291" t="s">
        <v>281</v>
      </c>
      <c r="C34" s="256" t="s">
        <v>822</v>
      </c>
      <c r="D34" s="443"/>
      <c r="E34" s="481"/>
      <c r="F34" s="258" t="s">
        <v>282</v>
      </c>
      <c r="G34" s="238"/>
    </row>
    <row r="35" spans="1:8" s="239" customFormat="1" ht="20.6" x14ac:dyDescent="0.25">
      <c r="A35" s="290" t="s">
        <v>616</v>
      </c>
      <c r="B35" s="291" t="s">
        <v>281</v>
      </c>
      <c r="C35" s="256" t="s">
        <v>823</v>
      </c>
      <c r="D35" s="443"/>
      <c r="E35" s="481"/>
      <c r="F35" s="258" t="s">
        <v>282</v>
      </c>
      <c r="G35" s="238"/>
    </row>
    <row r="36" spans="1:8" s="239" customFormat="1" ht="61.75" x14ac:dyDescent="0.25">
      <c r="A36" s="290" t="s">
        <v>617</v>
      </c>
      <c r="B36" s="291" t="s">
        <v>281</v>
      </c>
      <c r="C36" s="292" t="s">
        <v>922</v>
      </c>
      <c r="D36" s="443"/>
      <c r="E36" s="470"/>
      <c r="F36" s="258" t="s">
        <v>282</v>
      </c>
      <c r="G36" s="238"/>
    </row>
    <row r="37" spans="1:8" s="239" customFormat="1" ht="20.6" x14ac:dyDescent="0.25">
      <c r="A37" s="254" t="s">
        <v>618</v>
      </c>
      <c r="B37" s="291" t="s">
        <v>281</v>
      </c>
      <c r="C37" s="292" t="s">
        <v>683</v>
      </c>
      <c r="D37" s="443"/>
      <c r="E37" s="470"/>
      <c r="F37" s="258" t="s">
        <v>282</v>
      </c>
      <c r="G37" s="238"/>
    </row>
    <row r="38" spans="1:8" s="239" customFormat="1" ht="20.6" x14ac:dyDescent="0.25">
      <c r="A38" s="290" t="s">
        <v>619</v>
      </c>
      <c r="B38" s="255" t="s">
        <v>281</v>
      </c>
      <c r="C38" s="292" t="s">
        <v>684</v>
      </c>
      <c r="D38" s="443"/>
      <c r="E38" s="470"/>
      <c r="F38" s="258" t="s">
        <v>282</v>
      </c>
      <c r="G38" s="238"/>
    </row>
    <row r="39" spans="1:8" s="239" customFormat="1" ht="41.15" x14ac:dyDescent="0.25">
      <c r="A39" s="290" t="s">
        <v>620</v>
      </c>
      <c r="B39" s="291" t="s">
        <v>281</v>
      </c>
      <c r="C39" s="292" t="s">
        <v>923</v>
      </c>
      <c r="D39" s="443"/>
      <c r="E39" s="476"/>
      <c r="F39" s="258" t="s">
        <v>282</v>
      </c>
      <c r="G39" s="238"/>
    </row>
    <row r="40" spans="1:8" s="239" customFormat="1" ht="154.30000000000001" x14ac:dyDescent="0.25">
      <c r="A40" s="290" t="s">
        <v>621</v>
      </c>
      <c r="B40" s="291" t="s">
        <v>281</v>
      </c>
      <c r="C40" s="292" t="s">
        <v>448</v>
      </c>
      <c r="D40" s="443"/>
      <c r="E40" s="476"/>
      <c r="F40" s="258" t="s">
        <v>282</v>
      </c>
      <c r="G40" s="238"/>
      <c r="H40" s="293"/>
    </row>
    <row r="41" spans="1:8" s="239" customFormat="1" ht="30.9" x14ac:dyDescent="0.25">
      <c r="A41" s="290" t="s">
        <v>818</v>
      </c>
      <c r="B41" s="291" t="s">
        <v>281</v>
      </c>
      <c r="C41" s="256" t="s">
        <v>820</v>
      </c>
      <c r="D41" s="443"/>
      <c r="E41" s="476"/>
      <c r="F41" s="258" t="s">
        <v>282</v>
      </c>
      <c r="G41" s="238"/>
      <c r="H41" s="293"/>
    </row>
    <row r="42" spans="1:8" s="239" customFormat="1" ht="41.15" x14ac:dyDescent="0.25">
      <c r="A42" s="290" t="s">
        <v>819</v>
      </c>
      <c r="B42" s="291" t="s">
        <v>281</v>
      </c>
      <c r="C42" s="256" t="s">
        <v>821</v>
      </c>
      <c r="D42" s="443"/>
      <c r="E42" s="476"/>
      <c r="F42" s="258" t="s">
        <v>282</v>
      </c>
      <c r="G42" s="238"/>
      <c r="H42" s="293"/>
    </row>
    <row r="43" spans="1:8" s="239" customFormat="1" ht="30.9" x14ac:dyDescent="0.25">
      <c r="A43" s="290" t="s">
        <v>824</v>
      </c>
      <c r="B43" s="291" t="s">
        <v>281</v>
      </c>
      <c r="C43" s="256" t="s">
        <v>762</v>
      </c>
      <c r="D43" s="443"/>
      <c r="E43" s="476"/>
      <c r="F43" s="258" t="s">
        <v>282</v>
      </c>
      <c r="G43" s="238"/>
      <c r="H43" s="293"/>
    </row>
    <row r="44" spans="1:8" s="239" customFormat="1" ht="30.9" x14ac:dyDescent="0.25">
      <c r="A44" s="290" t="s">
        <v>825</v>
      </c>
      <c r="B44" s="291" t="s">
        <v>281</v>
      </c>
      <c r="C44" s="292" t="s">
        <v>481</v>
      </c>
      <c r="D44" s="443"/>
      <c r="E44" s="476"/>
      <c r="F44" s="258" t="s">
        <v>282</v>
      </c>
      <c r="G44" s="238"/>
      <c r="H44" s="293"/>
    </row>
    <row r="45" spans="1:8" s="239" customFormat="1" ht="41.15" x14ac:dyDescent="0.25">
      <c r="A45" s="290" t="s">
        <v>826</v>
      </c>
      <c r="B45" s="291" t="s">
        <v>281</v>
      </c>
      <c r="C45" s="256" t="s">
        <v>421</v>
      </c>
      <c r="D45" s="443"/>
      <c r="E45" s="476"/>
      <c r="F45" s="258" t="s">
        <v>282</v>
      </c>
      <c r="G45" s="238"/>
      <c r="H45" s="293"/>
    </row>
    <row r="46" spans="1:8" s="239" customFormat="1" ht="61.75" x14ac:dyDescent="0.25">
      <c r="A46" s="290" t="s">
        <v>827</v>
      </c>
      <c r="B46" s="291" t="s">
        <v>281</v>
      </c>
      <c r="C46" s="256" t="s">
        <v>508</v>
      </c>
      <c r="D46" s="443"/>
      <c r="E46" s="476"/>
      <c r="F46" s="258" t="s">
        <v>282</v>
      </c>
      <c r="G46" s="238"/>
      <c r="H46" s="293"/>
    </row>
    <row r="47" spans="1:8" s="239" customFormat="1" ht="236.25" customHeight="1" x14ac:dyDescent="0.25">
      <c r="A47" s="290" t="s">
        <v>828</v>
      </c>
      <c r="B47" s="291" t="s">
        <v>281</v>
      </c>
      <c r="C47" s="292" t="s">
        <v>763</v>
      </c>
      <c r="D47" s="443"/>
      <c r="E47" s="476"/>
      <c r="F47" s="258" t="s">
        <v>282</v>
      </c>
      <c r="G47" s="238"/>
      <c r="H47" s="293"/>
    </row>
    <row r="48" spans="1:8" s="238" customFormat="1" ht="20.6" x14ac:dyDescent="0.25">
      <c r="A48" s="294" t="s">
        <v>829</v>
      </c>
      <c r="B48" s="295" t="s">
        <v>281</v>
      </c>
      <c r="C48" s="292" t="s">
        <v>830</v>
      </c>
      <c r="D48" s="443"/>
      <c r="E48" s="482"/>
      <c r="F48" s="258" t="s">
        <v>282</v>
      </c>
      <c r="H48" s="296"/>
    </row>
    <row r="49" spans="1:8" s="238" customFormat="1" ht="72" x14ac:dyDescent="0.25">
      <c r="A49" s="294" t="s">
        <v>831</v>
      </c>
      <c r="B49" s="295" t="s">
        <v>281</v>
      </c>
      <c r="C49" s="292" t="s">
        <v>764</v>
      </c>
      <c r="D49" s="443"/>
      <c r="E49" s="482"/>
      <c r="F49" s="297" t="s">
        <v>282</v>
      </c>
      <c r="H49" s="296"/>
    </row>
    <row r="50" spans="1:8" s="238" customFormat="1" ht="10.75" x14ac:dyDescent="0.25">
      <c r="A50" s="290" t="s">
        <v>279</v>
      </c>
      <c r="B50" s="291" t="s">
        <v>281</v>
      </c>
      <c r="C50" s="256" t="s">
        <v>268</v>
      </c>
      <c r="D50" s="443"/>
      <c r="E50" s="476"/>
      <c r="F50" s="258" t="s">
        <v>282</v>
      </c>
      <c r="H50" s="296"/>
    </row>
    <row r="51" spans="1:8" s="238" customFormat="1" ht="20.6" x14ac:dyDescent="0.25">
      <c r="A51" s="290" t="s">
        <v>270</v>
      </c>
      <c r="B51" s="291" t="s">
        <v>281</v>
      </c>
      <c r="C51" s="256" t="s">
        <v>269</v>
      </c>
      <c r="D51" s="443"/>
      <c r="E51" s="476"/>
      <c r="F51" s="258" t="s">
        <v>282</v>
      </c>
      <c r="H51" s="296"/>
    </row>
    <row r="52" spans="1:8" s="238" customFormat="1" ht="41.15" x14ac:dyDescent="0.25">
      <c r="A52" s="298" t="s">
        <v>271</v>
      </c>
      <c r="B52" s="299" t="s">
        <v>479</v>
      </c>
      <c r="C52" s="261" t="s">
        <v>480</v>
      </c>
      <c r="D52" s="451"/>
      <c r="E52" s="476"/>
      <c r="F52" s="263" t="s">
        <v>282</v>
      </c>
      <c r="H52" s="296"/>
    </row>
    <row r="53" spans="1:8" s="239" customFormat="1" ht="10.75" thickBot="1" x14ac:dyDescent="0.3">
      <c r="A53" s="264" t="s">
        <v>57</v>
      </c>
      <c r="B53" s="265" t="s">
        <v>281</v>
      </c>
      <c r="C53" s="285" t="s">
        <v>544</v>
      </c>
      <c r="D53" s="450"/>
      <c r="E53" s="483"/>
      <c r="F53" s="267" t="s">
        <v>282</v>
      </c>
      <c r="G53" s="238"/>
    </row>
    <row r="54" spans="1:8" s="190" customFormat="1" ht="10.75" thickBot="1" x14ac:dyDescent="0.3">
      <c r="A54" s="268"/>
      <c r="B54" s="239"/>
      <c r="C54" s="236"/>
      <c r="D54" s="269"/>
      <c r="E54" s="473"/>
      <c r="F54" s="239"/>
      <c r="G54" s="223"/>
    </row>
    <row r="55" spans="1:8" s="249" customFormat="1" ht="10.75" thickBot="1" x14ac:dyDescent="0.3">
      <c r="A55" s="271" t="s">
        <v>622</v>
      </c>
      <c r="B55" s="272"/>
      <c r="C55" s="287" t="s">
        <v>675</v>
      </c>
      <c r="D55" s="288"/>
      <c r="E55" s="479"/>
      <c r="F55" s="289"/>
      <c r="G55" s="248"/>
    </row>
    <row r="56" spans="1:8" s="239" customFormat="1" ht="61.75" x14ac:dyDescent="0.25">
      <c r="A56" s="250" t="s">
        <v>623</v>
      </c>
      <c r="B56" s="251" t="s">
        <v>281</v>
      </c>
      <c r="C56" s="252" t="s">
        <v>520</v>
      </c>
      <c r="D56" s="442"/>
      <c r="E56" s="469"/>
      <c r="F56" s="253" t="s">
        <v>282</v>
      </c>
      <c r="G56" s="238"/>
    </row>
    <row r="57" spans="1:8" s="239" customFormat="1" ht="51.45" x14ac:dyDescent="0.25">
      <c r="A57" s="254" t="s">
        <v>624</v>
      </c>
      <c r="B57" s="255" t="s">
        <v>281</v>
      </c>
      <c r="C57" s="292" t="s">
        <v>449</v>
      </c>
      <c r="D57" s="443"/>
      <c r="E57" s="482"/>
      <c r="F57" s="258" t="s">
        <v>282</v>
      </c>
      <c r="G57" s="238"/>
    </row>
    <row r="58" spans="1:8" s="239" customFormat="1" ht="164.6" x14ac:dyDescent="0.25">
      <c r="A58" s="254" t="s">
        <v>516</v>
      </c>
      <c r="B58" s="255" t="s">
        <v>281</v>
      </c>
      <c r="C58" s="300" t="s">
        <v>507</v>
      </c>
      <c r="D58" s="443"/>
      <c r="E58" s="482"/>
      <c r="F58" s="258" t="s">
        <v>282</v>
      </c>
      <c r="G58" s="238"/>
    </row>
    <row r="59" spans="1:8" s="239" customFormat="1" ht="41.15" x14ac:dyDescent="0.25">
      <c r="A59" s="290" t="s">
        <v>625</v>
      </c>
      <c r="B59" s="291" t="s">
        <v>281</v>
      </c>
      <c r="C59" s="301" t="s">
        <v>517</v>
      </c>
      <c r="D59" s="443"/>
      <c r="E59" s="482"/>
      <c r="F59" s="258" t="s">
        <v>282</v>
      </c>
      <c r="G59" s="238"/>
    </row>
    <row r="60" spans="1:8" s="239" customFormat="1" ht="92.6" x14ac:dyDescent="0.25">
      <c r="A60" s="254" t="s">
        <v>626</v>
      </c>
      <c r="B60" s="255" t="s">
        <v>281</v>
      </c>
      <c r="C60" s="300" t="s">
        <v>912</v>
      </c>
      <c r="D60" s="443"/>
      <c r="E60" s="482"/>
      <c r="F60" s="297" t="s">
        <v>282</v>
      </c>
      <c r="G60" s="238"/>
    </row>
    <row r="61" spans="1:8" s="239" customFormat="1" ht="20.6" x14ac:dyDescent="0.25">
      <c r="A61" s="254" t="s">
        <v>627</v>
      </c>
      <c r="B61" s="255" t="s">
        <v>281</v>
      </c>
      <c r="C61" s="300" t="s">
        <v>518</v>
      </c>
      <c r="D61" s="443"/>
      <c r="E61" s="482"/>
      <c r="F61" s="297" t="s">
        <v>282</v>
      </c>
      <c r="G61" s="238"/>
    </row>
    <row r="62" spans="1:8" s="239" customFormat="1" ht="20.6" x14ac:dyDescent="0.25">
      <c r="A62" s="290" t="s">
        <v>628</v>
      </c>
      <c r="B62" s="291" t="s">
        <v>281</v>
      </c>
      <c r="C62" s="301" t="s">
        <v>482</v>
      </c>
      <c r="D62" s="443"/>
      <c r="E62" s="482"/>
      <c r="F62" s="258" t="s">
        <v>282</v>
      </c>
      <c r="G62" s="238"/>
    </row>
    <row r="63" spans="1:8" s="238" customFormat="1" ht="10.3" x14ac:dyDescent="0.25">
      <c r="A63" s="294" t="s">
        <v>629</v>
      </c>
      <c r="B63" s="295" t="s">
        <v>281</v>
      </c>
      <c r="C63" s="302" t="s">
        <v>519</v>
      </c>
      <c r="D63" s="443"/>
      <c r="E63" s="482"/>
      <c r="F63" s="297" t="s">
        <v>282</v>
      </c>
    </row>
    <row r="64" spans="1:8" s="239" customFormat="1" ht="20.6" x14ac:dyDescent="0.25">
      <c r="A64" s="254" t="s">
        <v>630</v>
      </c>
      <c r="B64" s="255" t="s">
        <v>281</v>
      </c>
      <c r="C64" s="300" t="s">
        <v>521</v>
      </c>
      <c r="D64" s="443"/>
      <c r="E64" s="476"/>
      <c r="F64" s="258" t="s">
        <v>282</v>
      </c>
      <c r="G64" s="238"/>
    </row>
    <row r="65" spans="1:8" s="239" customFormat="1" ht="20.6" x14ac:dyDescent="0.25">
      <c r="A65" s="254" t="s">
        <v>631</v>
      </c>
      <c r="B65" s="255" t="s">
        <v>281</v>
      </c>
      <c r="C65" s="300" t="s">
        <v>522</v>
      </c>
      <c r="D65" s="443"/>
      <c r="E65" s="476"/>
      <c r="F65" s="258" t="s">
        <v>282</v>
      </c>
      <c r="G65" s="238"/>
    </row>
    <row r="66" spans="1:8" s="239" customFormat="1" ht="113.15" x14ac:dyDescent="0.25">
      <c r="A66" s="290" t="s">
        <v>632</v>
      </c>
      <c r="B66" s="255" t="s">
        <v>281</v>
      </c>
      <c r="C66" s="303" t="s">
        <v>523</v>
      </c>
      <c r="D66" s="443"/>
      <c r="E66" s="476"/>
      <c r="F66" s="258" t="s">
        <v>282</v>
      </c>
      <c r="G66" s="238"/>
    </row>
    <row r="67" spans="1:8" s="239" customFormat="1" ht="41.15" x14ac:dyDescent="0.25">
      <c r="A67" s="254" t="s">
        <v>633</v>
      </c>
      <c r="B67" s="291" t="s">
        <v>281</v>
      </c>
      <c r="C67" s="303" t="s">
        <v>524</v>
      </c>
      <c r="D67" s="443"/>
      <c r="E67" s="484"/>
      <c r="F67" s="258" t="s">
        <v>282</v>
      </c>
      <c r="G67" s="238"/>
      <c r="H67" s="304"/>
    </row>
    <row r="68" spans="1:8" s="239" customFormat="1" ht="72" x14ac:dyDescent="0.25">
      <c r="A68" s="254" t="s">
        <v>634</v>
      </c>
      <c r="B68" s="255" t="s">
        <v>281</v>
      </c>
      <c r="C68" s="292" t="s">
        <v>450</v>
      </c>
      <c r="D68" s="443"/>
      <c r="E68" s="484"/>
      <c r="F68" s="258" t="s">
        <v>282</v>
      </c>
      <c r="G68" s="238"/>
      <c r="H68" s="304"/>
    </row>
    <row r="69" spans="1:8" s="239" customFormat="1" ht="20.6" x14ac:dyDescent="0.25">
      <c r="A69" s="290" t="s">
        <v>635</v>
      </c>
      <c r="B69" s="291" t="s">
        <v>281</v>
      </c>
      <c r="C69" s="292" t="s">
        <v>483</v>
      </c>
      <c r="D69" s="443"/>
      <c r="E69" s="476"/>
      <c r="F69" s="258" t="s">
        <v>282</v>
      </c>
      <c r="G69" s="238"/>
    </row>
    <row r="70" spans="1:8" s="239" customFormat="1" ht="20.6" x14ac:dyDescent="0.25">
      <c r="A70" s="290" t="s">
        <v>636</v>
      </c>
      <c r="B70" s="291" t="s">
        <v>281</v>
      </c>
      <c r="C70" s="303" t="s">
        <v>478</v>
      </c>
      <c r="D70" s="443"/>
      <c r="E70" s="476"/>
      <c r="F70" s="258" t="s">
        <v>282</v>
      </c>
      <c r="G70" s="238"/>
    </row>
    <row r="71" spans="1:8" s="239" customFormat="1" ht="41.15" x14ac:dyDescent="0.25">
      <c r="A71" s="290" t="s">
        <v>548</v>
      </c>
      <c r="B71" s="291" t="s">
        <v>281</v>
      </c>
      <c r="C71" s="303" t="s">
        <v>525</v>
      </c>
      <c r="D71" s="443"/>
      <c r="E71" s="476"/>
      <c r="F71" s="258" t="s">
        <v>282</v>
      </c>
      <c r="G71" s="238"/>
    </row>
    <row r="72" spans="1:8" s="238" customFormat="1" ht="31.3" thickBot="1" x14ac:dyDescent="0.3">
      <c r="A72" s="283" t="s">
        <v>637</v>
      </c>
      <c r="B72" s="284" t="s">
        <v>281</v>
      </c>
      <c r="C72" s="305" t="s">
        <v>465</v>
      </c>
      <c r="D72" s="450"/>
      <c r="E72" s="485"/>
      <c r="F72" s="286" t="s">
        <v>282</v>
      </c>
    </row>
    <row r="73" spans="1:8" s="190" customFormat="1" ht="10.75" thickBot="1" x14ac:dyDescent="0.3">
      <c r="A73" s="268"/>
      <c r="B73" s="239"/>
      <c r="C73" s="270"/>
      <c r="D73" s="269"/>
      <c r="E73" s="473"/>
      <c r="F73" s="239"/>
      <c r="G73" s="223"/>
    </row>
    <row r="74" spans="1:8" s="249" customFormat="1" ht="10.75" thickBot="1" x14ac:dyDescent="0.3">
      <c r="A74" s="306" t="s">
        <v>638</v>
      </c>
      <c r="B74" s="307"/>
      <c r="C74" s="308" t="s">
        <v>676</v>
      </c>
      <c r="D74" s="309"/>
      <c r="E74" s="486"/>
      <c r="F74" s="310"/>
      <c r="G74" s="248"/>
    </row>
    <row r="75" spans="1:8" s="239" customFormat="1" ht="92.6" x14ac:dyDescent="0.25">
      <c r="A75" s="250" t="s">
        <v>639</v>
      </c>
      <c r="B75" s="251" t="s">
        <v>281</v>
      </c>
      <c r="C75" s="311" t="s">
        <v>778</v>
      </c>
      <c r="D75" s="442"/>
      <c r="E75" s="469"/>
      <c r="F75" s="253" t="s">
        <v>282</v>
      </c>
      <c r="G75" s="238"/>
    </row>
    <row r="76" spans="1:8" s="239" customFormat="1" ht="72" x14ac:dyDescent="0.25">
      <c r="A76" s="254" t="s">
        <v>640</v>
      </c>
      <c r="B76" s="255" t="s">
        <v>281</v>
      </c>
      <c r="C76" s="303" t="s">
        <v>466</v>
      </c>
      <c r="D76" s="443"/>
      <c r="E76" s="487"/>
      <c r="F76" s="258" t="s">
        <v>282</v>
      </c>
      <c r="G76" s="238"/>
      <c r="H76" s="304"/>
    </row>
    <row r="77" spans="1:8" s="239" customFormat="1" ht="61.75" x14ac:dyDescent="0.25">
      <c r="A77" s="254" t="s">
        <v>641</v>
      </c>
      <c r="B77" s="255" t="s">
        <v>281</v>
      </c>
      <c r="C77" s="257" t="s">
        <v>467</v>
      </c>
      <c r="D77" s="443"/>
      <c r="E77" s="476"/>
      <c r="F77" s="258" t="s">
        <v>282</v>
      </c>
      <c r="G77" s="238"/>
    </row>
    <row r="78" spans="1:8" s="239" customFormat="1" ht="113.15" x14ac:dyDescent="0.25">
      <c r="A78" s="294" t="s">
        <v>642</v>
      </c>
      <c r="B78" s="255" t="s">
        <v>281</v>
      </c>
      <c r="C78" s="257" t="s">
        <v>765</v>
      </c>
      <c r="D78" s="443"/>
      <c r="E78" s="476"/>
      <c r="F78" s="258" t="s">
        <v>282</v>
      </c>
      <c r="G78" s="238"/>
    </row>
    <row r="79" spans="1:8" s="239" customFormat="1" ht="30.9" x14ac:dyDescent="0.25">
      <c r="A79" s="254" t="s">
        <v>643</v>
      </c>
      <c r="B79" s="255" t="s">
        <v>281</v>
      </c>
      <c r="C79" s="257" t="s">
        <v>423</v>
      </c>
      <c r="D79" s="443"/>
      <c r="E79" s="476"/>
      <c r="F79" s="258" t="s">
        <v>282</v>
      </c>
      <c r="G79" s="238"/>
    </row>
    <row r="80" spans="1:8" s="239" customFormat="1" ht="10.3" x14ac:dyDescent="0.25">
      <c r="A80" s="254" t="s">
        <v>644</v>
      </c>
      <c r="B80" s="255" t="s">
        <v>281</v>
      </c>
      <c r="C80" s="300" t="s">
        <v>766</v>
      </c>
      <c r="D80" s="443"/>
      <c r="E80" s="476"/>
      <c r="F80" s="258" t="s">
        <v>282</v>
      </c>
      <c r="G80" s="238"/>
    </row>
    <row r="81" spans="1:7" s="239" customFormat="1" ht="30.9" x14ac:dyDescent="0.25">
      <c r="A81" s="254" t="s">
        <v>549</v>
      </c>
      <c r="B81" s="255" t="s">
        <v>281</v>
      </c>
      <c r="C81" s="303" t="s">
        <v>767</v>
      </c>
      <c r="D81" s="443"/>
      <c r="E81" s="476"/>
      <c r="F81" s="258" t="s">
        <v>282</v>
      </c>
      <c r="G81" s="238"/>
    </row>
    <row r="82" spans="1:7" s="239" customFormat="1" ht="123.45" x14ac:dyDescent="0.25">
      <c r="A82" s="254" t="s">
        <v>645</v>
      </c>
      <c r="B82" s="255" t="s">
        <v>281</v>
      </c>
      <c r="C82" s="257" t="s">
        <v>9</v>
      </c>
      <c r="D82" s="443"/>
      <c r="E82" s="470" t="s">
        <v>10</v>
      </c>
      <c r="F82" s="258" t="s">
        <v>282</v>
      </c>
      <c r="G82" s="238"/>
    </row>
    <row r="83" spans="1:7" s="239" customFormat="1" ht="20.6" x14ac:dyDescent="0.25">
      <c r="A83" s="254" t="s">
        <v>646</v>
      </c>
      <c r="B83" s="255" t="s">
        <v>281</v>
      </c>
      <c r="C83" s="257" t="s">
        <v>261</v>
      </c>
      <c r="D83" s="443"/>
      <c r="E83" s="476"/>
      <c r="F83" s="258" t="s">
        <v>282</v>
      </c>
      <c r="G83" s="238"/>
    </row>
    <row r="84" spans="1:7" s="238" customFormat="1" ht="30.9" x14ac:dyDescent="0.25">
      <c r="A84" s="254" t="s">
        <v>451</v>
      </c>
      <c r="B84" s="295" t="s">
        <v>281</v>
      </c>
      <c r="C84" s="257" t="s">
        <v>452</v>
      </c>
      <c r="D84" s="443"/>
      <c r="E84" s="476"/>
      <c r="F84" s="258" t="s">
        <v>282</v>
      </c>
    </row>
    <row r="85" spans="1:7" s="239" customFormat="1" ht="30.9" x14ac:dyDescent="0.25">
      <c r="A85" s="290" t="s">
        <v>262</v>
      </c>
      <c r="B85" s="255" t="s">
        <v>281</v>
      </c>
      <c r="C85" s="303" t="s">
        <v>424</v>
      </c>
      <c r="D85" s="443"/>
      <c r="E85" s="476"/>
      <c r="F85" s="258" t="s">
        <v>282</v>
      </c>
      <c r="G85" s="238"/>
    </row>
    <row r="86" spans="1:7" s="239" customFormat="1" ht="20.6" x14ac:dyDescent="0.25">
      <c r="A86" s="290" t="s">
        <v>647</v>
      </c>
      <c r="B86" s="255" t="s">
        <v>281</v>
      </c>
      <c r="C86" s="303" t="s">
        <v>425</v>
      </c>
      <c r="D86" s="443"/>
      <c r="E86" s="476"/>
      <c r="F86" s="258" t="s">
        <v>282</v>
      </c>
      <c r="G86" s="238"/>
    </row>
    <row r="87" spans="1:7" s="239" customFormat="1" ht="82.3" x14ac:dyDescent="0.25">
      <c r="A87" s="254" t="s">
        <v>648</v>
      </c>
      <c r="B87" s="255" t="s">
        <v>281</v>
      </c>
      <c r="C87" s="257" t="s">
        <v>265</v>
      </c>
      <c r="D87" s="443"/>
      <c r="E87" s="476"/>
      <c r="F87" s="297" t="s">
        <v>282</v>
      </c>
      <c r="G87" s="238"/>
    </row>
    <row r="88" spans="1:7" s="239" customFormat="1" ht="41.15" x14ac:dyDescent="0.25">
      <c r="A88" s="254" t="s">
        <v>649</v>
      </c>
      <c r="B88" s="255" t="s">
        <v>281</v>
      </c>
      <c r="C88" s="303" t="s">
        <v>266</v>
      </c>
      <c r="D88" s="443"/>
      <c r="E88" s="476"/>
      <c r="F88" s="297" t="s">
        <v>282</v>
      </c>
      <c r="G88" s="238"/>
    </row>
    <row r="89" spans="1:7" s="239" customFormat="1" ht="30.9" x14ac:dyDescent="0.25">
      <c r="A89" s="294" t="s">
        <v>550</v>
      </c>
      <c r="B89" s="255" t="s">
        <v>281</v>
      </c>
      <c r="C89" s="257" t="s">
        <v>551</v>
      </c>
      <c r="D89" s="443"/>
      <c r="E89" s="476"/>
      <c r="F89" s="297" t="s">
        <v>282</v>
      </c>
      <c r="G89" s="238"/>
    </row>
    <row r="90" spans="1:7" s="239" customFormat="1" ht="10.3" x14ac:dyDescent="0.25">
      <c r="A90" s="294" t="s">
        <v>650</v>
      </c>
      <c r="B90" s="255" t="s">
        <v>281</v>
      </c>
      <c r="C90" s="257" t="s">
        <v>552</v>
      </c>
      <c r="D90" s="443"/>
      <c r="E90" s="476"/>
      <c r="F90" s="297" t="s">
        <v>282</v>
      </c>
      <c r="G90" s="238"/>
    </row>
    <row r="91" spans="1:7" s="239" customFormat="1" ht="10.3" x14ac:dyDescent="0.25">
      <c r="A91" s="254" t="s">
        <v>651</v>
      </c>
      <c r="B91" s="255" t="s">
        <v>281</v>
      </c>
      <c r="C91" s="257" t="s">
        <v>267</v>
      </c>
      <c r="D91" s="443"/>
      <c r="E91" s="476"/>
      <c r="F91" s="297" t="s">
        <v>282</v>
      </c>
      <c r="G91" s="238"/>
    </row>
    <row r="92" spans="1:7" s="239" customFormat="1" ht="102.9" x14ac:dyDescent="0.25">
      <c r="A92" s="254" t="s">
        <v>652</v>
      </c>
      <c r="B92" s="255" t="s">
        <v>281</v>
      </c>
      <c r="C92" s="257" t="s">
        <v>913</v>
      </c>
      <c r="D92" s="443"/>
      <c r="E92" s="476"/>
      <c r="F92" s="297" t="s">
        <v>282</v>
      </c>
      <c r="G92" s="238"/>
    </row>
    <row r="93" spans="1:7" s="238" customFormat="1" ht="20.6" x14ac:dyDescent="0.25">
      <c r="A93" s="290" t="s">
        <v>653</v>
      </c>
      <c r="B93" s="255" t="s">
        <v>281</v>
      </c>
      <c r="C93" s="302" t="s">
        <v>814</v>
      </c>
      <c r="D93" s="443"/>
      <c r="E93" s="482"/>
      <c r="F93" s="297" t="s">
        <v>282</v>
      </c>
    </row>
    <row r="94" spans="1:7" s="238" customFormat="1" ht="92.6" x14ac:dyDescent="0.25">
      <c r="A94" s="259" t="s">
        <v>654</v>
      </c>
      <c r="B94" s="260" t="s">
        <v>281</v>
      </c>
      <c r="C94" s="262" t="s">
        <v>426</v>
      </c>
      <c r="D94" s="451"/>
      <c r="E94" s="477"/>
      <c r="F94" s="282" t="s">
        <v>282</v>
      </c>
    </row>
    <row r="95" spans="1:7" s="238" customFormat="1" ht="82.3" x14ac:dyDescent="0.25">
      <c r="A95" s="312"/>
      <c r="B95" s="313"/>
      <c r="C95" s="314" t="s">
        <v>509</v>
      </c>
      <c r="D95" s="452"/>
      <c r="E95" s="488"/>
      <c r="F95" s="315"/>
    </row>
    <row r="96" spans="1:7" s="238" customFormat="1" ht="41.15" x14ac:dyDescent="0.25">
      <c r="A96" s="290" t="s">
        <v>655</v>
      </c>
      <c r="B96" s="255" t="s">
        <v>281</v>
      </c>
      <c r="C96" s="316" t="s">
        <v>8</v>
      </c>
      <c r="D96" s="443"/>
      <c r="E96" s="476"/>
      <c r="F96" s="297" t="s">
        <v>282</v>
      </c>
    </row>
    <row r="97" spans="1:8" s="239" customFormat="1" ht="20.6" x14ac:dyDescent="0.25">
      <c r="A97" s="254" t="s">
        <v>656</v>
      </c>
      <c r="B97" s="291" t="s">
        <v>281</v>
      </c>
      <c r="C97" s="257" t="s">
        <v>453</v>
      </c>
      <c r="D97" s="443"/>
      <c r="E97" s="470"/>
      <c r="F97" s="297" t="s">
        <v>282</v>
      </c>
      <c r="G97" s="238"/>
    </row>
    <row r="98" spans="1:8" s="239" customFormat="1" ht="20.6" x14ac:dyDescent="0.25">
      <c r="A98" s="254" t="s">
        <v>657</v>
      </c>
      <c r="B98" s="255" t="s">
        <v>281</v>
      </c>
      <c r="C98" s="317" t="s">
        <v>805</v>
      </c>
      <c r="D98" s="443"/>
      <c r="E98" s="476"/>
      <c r="F98" s="297" t="s">
        <v>282</v>
      </c>
      <c r="G98" s="238"/>
    </row>
    <row r="99" spans="1:8" s="239" customFormat="1" ht="82.3" x14ac:dyDescent="0.25">
      <c r="A99" s="290" t="s">
        <v>658</v>
      </c>
      <c r="B99" s="255" t="s">
        <v>281</v>
      </c>
      <c r="C99" s="257" t="s">
        <v>768</v>
      </c>
      <c r="D99" s="443"/>
      <c r="E99" s="476"/>
      <c r="F99" s="297" t="s">
        <v>282</v>
      </c>
      <c r="G99" s="238"/>
    </row>
    <row r="100" spans="1:8" s="239" customFormat="1" ht="10.3" x14ac:dyDescent="0.25">
      <c r="A100" s="254" t="s">
        <v>263</v>
      </c>
      <c r="B100" s="291" t="s">
        <v>281</v>
      </c>
      <c r="C100" s="303" t="s">
        <v>272</v>
      </c>
      <c r="D100" s="443"/>
      <c r="E100" s="476"/>
      <c r="F100" s="258" t="s">
        <v>282</v>
      </c>
      <c r="G100" s="238"/>
    </row>
    <row r="101" spans="1:8" s="239" customFormat="1" ht="20.6" x14ac:dyDescent="0.25">
      <c r="A101" s="290" t="s">
        <v>659</v>
      </c>
      <c r="B101" s="255" t="s">
        <v>281</v>
      </c>
      <c r="C101" s="303" t="s">
        <v>769</v>
      </c>
      <c r="D101" s="443"/>
      <c r="E101" s="476"/>
      <c r="F101" s="258" t="s">
        <v>282</v>
      </c>
      <c r="G101" s="238"/>
    </row>
    <row r="102" spans="1:8" s="239" customFormat="1" ht="10.3" x14ac:dyDescent="0.25">
      <c r="A102" s="254" t="s">
        <v>660</v>
      </c>
      <c r="B102" s="255" t="s">
        <v>281</v>
      </c>
      <c r="C102" s="303" t="s">
        <v>427</v>
      </c>
      <c r="D102" s="443"/>
      <c r="E102" s="476"/>
      <c r="F102" s="258" t="s">
        <v>282</v>
      </c>
      <c r="G102" s="238"/>
    </row>
    <row r="103" spans="1:8" s="239" customFormat="1" ht="72" x14ac:dyDescent="0.25">
      <c r="A103" s="254" t="s">
        <v>547</v>
      </c>
      <c r="B103" s="255" t="s">
        <v>281</v>
      </c>
      <c r="C103" s="257" t="s">
        <v>484</v>
      </c>
      <c r="D103" s="443"/>
      <c r="E103" s="470"/>
      <c r="F103" s="297" t="s">
        <v>282</v>
      </c>
      <c r="G103" s="238"/>
    </row>
    <row r="104" spans="1:8" s="239" customFormat="1" ht="61.75" x14ac:dyDescent="0.25">
      <c r="A104" s="254" t="s">
        <v>264</v>
      </c>
      <c r="B104" s="255" t="s">
        <v>281</v>
      </c>
      <c r="C104" s="257" t="s">
        <v>428</v>
      </c>
      <c r="D104" s="443"/>
      <c r="E104" s="470"/>
      <c r="F104" s="297" t="s">
        <v>282</v>
      </c>
      <c r="G104" s="238"/>
    </row>
    <row r="105" spans="1:8" s="239" customFormat="1" ht="41.6" thickBot="1" x14ac:dyDescent="0.3">
      <c r="A105" s="283" t="s">
        <v>455</v>
      </c>
      <c r="B105" s="284" t="s">
        <v>281</v>
      </c>
      <c r="C105" s="318" t="s">
        <v>607</v>
      </c>
      <c r="D105" s="450"/>
      <c r="E105" s="472"/>
      <c r="F105" s="267" t="s">
        <v>282</v>
      </c>
      <c r="G105" s="238"/>
    </row>
    <row r="106" spans="1:8" s="190" customFormat="1" ht="10.75" thickBot="1" x14ac:dyDescent="0.3">
      <c r="A106" s="268"/>
      <c r="B106" s="239"/>
      <c r="C106" s="270"/>
      <c r="D106" s="269"/>
      <c r="E106" s="473"/>
      <c r="F106" s="239"/>
      <c r="G106" s="223"/>
    </row>
    <row r="107" spans="1:8" s="249" customFormat="1" ht="10.75" thickBot="1" x14ac:dyDescent="0.3">
      <c r="A107" s="306" t="s">
        <v>661</v>
      </c>
      <c r="B107" s="307"/>
      <c r="C107" s="308" t="s">
        <v>678</v>
      </c>
      <c r="D107" s="309"/>
      <c r="E107" s="486"/>
      <c r="F107" s="310"/>
      <c r="G107" s="248"/>
    </row>
    <row r="108" spans="1:8" s="238" customFormat="1" ht="41.15" x14ac:dyDescent="0.25">
      <c r="A108" s="276" t="s">
        <v>513</v>
      </c>
      <c r="B108" s="277" t="s">
        <v>281</v>
      </c>
      <c r="C108" s="319" t="s">
        <v>512</v>
      </c>
      <c r="D108" s="442"/>
      <c r="E108" s="469"/>
      <c r="F108" s="320" t="s">
        <v>282</v>
      </c>
    </row>
    <row r="109" spans="1:8" s="238" customFormat="1" ht="20.6" x14ac:dyDescent="0.25">
      <c r="A109" s="254" t="s">
        <v>662</v>
      </c>
      <c r="B109" s="255" t="s">
        <v>281</v>
      </c>
      <c r="C109" s="303" t="s">
        <v>806</v>
      </c>
      <c r="D109" s="443"/>
      <c r="E109" s="482"/>
      <c r="F109" s="258" t="s">
        <v>282</v>
      </c>
    </row>
    <row r="110" spans="1:8" s="238" customFormat="1" ht="92.6" x14ac:dyDescent="0.25">
      <c r="A110" s="254" t="s">
        <v>663</v>
      </c>
      <c r="B110" s="255" t="s">
        <v>281</v>
      </c>
      <c r="C110" s="303" t="s">
        <v>811</v>
      </c>
      <c r="D110" s="443"/>
      <c r="E110" s="482"/>
      <c r="F110" s="258" t="s">
        <v>282</v>
      </c>
    </row>
    <row r="111" spans="1:8" s="238" customFormat="1" ht="20.6" x14ac:dyDescent="0.25">
      <c r="A111" s="254" t="s">
        <v>514</v>
      </c>
      <c r="B111" s="255" t="s">
        <v>281</v>
      </c>
      <c r="C111" s="292" t="s">
        <v>454</v>
      </c>
      <c r="D111" s="443"/>
      <c r="E111" s="482"/>
      <c r="F111" s="258" t="s">
        <v>282</v>
      </c>
    </row>
    <row r="112" spans="1:8" s="239" customFormat="1" ht="21" thickBot="1" x14ac:dyDescent="0.3">
      <c r="A112" s="264" t="s">
        <v>515</v>
      </c>
      <c r="B112" s="284" t="s">
        <v>281</v>
      </c>
      <c r="C112" s="321" t="s">
        <v>429</v>
      </c>
      <c r="D112" s="450"/>
      <c r="E112" s="483"/>
      <c r="F112" s="267" t="s">
        <v>282</v>
      </c>
      <c r="G112" s="238"/>
      <c r="H112" s="304"/>
    </row>
    <row r="113" spans="1:8" s="190" customFormat="1" ht="10.75" thickBot="1" x14ac:dyDescent="0.3">
      <c r="A113" s="268"/>
      <c r="B113" s="239"/>
      <c r="C113" s="270"/>
      <c r="D113" s="269"/>
      <c r="E113" s="473"/>
      <c r="F113" s="239"/>
      <c r="G113" s="223"/>
    </row>
    <row r="114" spans="1:8" s="249" customFormat="1" ht="10.75" thickBot="1" x14ac:dyDescent="0.3">
      <c r="A114" s="306" t="s">
        <v>832</v>
      </c>
      <c r="B114" s="307"/>
      <c r="C114" s="308" t="s">
        <v>677</v>
      </c>
      <c r="D114" s="309"/>
      <c r="E114" s="486"/>
      <c r="F114" s="310"/>
      <c r="G114" s="248"/>
    </row>
    <row r="115" spans="1:8" s="238" customFormat="1" ht="154.30000000000001" x14ac:dyDescent="0.25">
      <c r="A115" s="322" t="s">
        <v>812</v>
      </c>
      <c r="B115" s="323" t="s">
        <v>281</v>
      </c>
      <c r="C115" s="324" t="s">
        <v>779</v>
      </c>
      <c r="D115" s="453"/>
      <c r="E115" s="489"/>
      <c r="F115" s="325">
        <v>10</v>
      </c>
      <c r="H115" s="304"/>
    </row>
    <row r="116" spans="1:8" s="238" customFormat="1" ht="205.75" x14ac:dyDescent="0.25">
      <c r="A116" s="326"/>
      <c r="B116" s="327"/>
      <c r="C116" s="328" t="s">
        <v>430</v>
      </c>
      <c r="D116" s="454"/>
      <c r="E116" s="490"/>
      <c r="F116" s="329"/>
      <c r="H116" s="330"/>
    </row>
    <row r="117" spans="1:8" s="238" customFormat="1" ht="133.75" x14ac:dyDescent="0.25">
      <c r="A117" s="331"/>
      <c r="B117" s="332"/>
      <c r="C117" s="333" t="s">
        <v>461</v>
      </c>
      <c r="D117" s="452"/>
      <c r="E117" s="488"/>
      <c r="F117" s="315"/>
      <c r="H117" s="330"/>
    </row>
    <row r="118" spans="1:8" s="238" customFormat="1" ht="30.9" x14ac:dyDescent="0.25">
      <c r="A118" s="334" t="s">
        <v>456</v>
      </c>
      <c r="B118" s="335" t="s">
        <v>281</v>
      </c>
      <c r="C118" s="336" t="s">
        <v>813</v>
      </c>
      <c r="D118" s="452"/>
      <c r="E118" s="488"/>
      <c r="F118" s="315">
        <v>0</v>
      </c>
      <c r="H118" s="330"/>
    </row>
    <row r="119" spans="1:8" s="238" customFormat="1" ht="31.3" thickBot="1" x14ac:dyDescent="0.3">
      <c r="A119" s="337" t="s">
        <v>833</v>
      </c>
      <c r="B119" s="338" t="s">
        <v>281</v>
      </c>
      <c r="C119" s="339" t="s">
        <v>780</v>
      </c>
      <c r="D119" s="450"/>
      <c r="E119" s="478"/>
      <c r="F119" s="286" t="s">
        <v>282</v>
      </c>
      <c r="H119" s="330"/>
    </row>
    <row r="120" spans="1:8" s="190" customFormat="1" ht="10.75" thickBot="1" x14ac:dyDescent="0.3">
      <c r="A120" s="268"/>
      <c r="B120" s="239"/>
      <c r="C120" s="270"/>
      <c r="D120" s="340"/>
      <c r="E120" s="473"/>
      <c r="F120" s="239"/>
      <c r="G120" s="223"/>
    </row>
    <row r="121" spans="1:8" s="249" customFormat="1" ht="10.75" thickBot="1" x14ac:dyDescent="0.3">
      <c r="A121" s="306" t="s">
        <v>834</v>
      </c>
      <c r="B121" s="307"/>
      <c r="C121" s="308" t="s">
        <v>752</v>
      </c>
      <c r="D121" s="457"/>
      <c r="E121" s="486"/>
      <c r="F121" s="310"/>
      <c r="G121" s="248"/>
    </row>
    <row r="122" spans="1:8" s="239" customFormat="1" ht="20.6" x14ac:dyDescent="0.25">
      <c r="A122" s="276" t="s">
        <v>835</v>
      </c>
      <c r="B122" s="277" t="s">
        <v>281</v>
      </c>
      <c r="C122" s="319" t="s">
        <v>770</v>
      </c>
      <c r="D122" s="455"/>
      <c r="E122" s="491"/>
      <c r="F122" s="253" t="s">
        <v>282</v>
      </c>
      <c r="G122" s="238"/>
    </row>
    <row r="123" spans="1:8" s="239" customFormat="1" ht="20.6" x14ac:dyDescent="0.25">
      <c r="A123" s="254" t="s">
        <v>584</v>
      </c>
      <c r="B123" s="255" t="s">
        <v>281</v>
      </c>
      <c r="C123" s="303" t="s">
        <v>585</v>
      </c>
      <c r="D123" s="443"/>
      <c r="E123" s="476"/>
      <c r="F123" s="258" t="s">
        <v>282</v>
      </c>
      <c r="G123" s="238"/>
    </row>
    <row r="124" spans="1:8" s="239" customFormat="1" ht="20.6" x14ac:dyDescent="0.25">
      <c r="A124" s="254" t="s">
        <v>587</v>
      </c>
      <c r="B124" s="255" t="s">
        <v>281</v>
      </c>
      <c r="C124" s="303" t="s">
        <v>586</v>
      </c>
      <c r="D124" s="448"/>
      <c r="E124" s="492"/>
      <c r="F124" s="258" t="s">
        <v>282</v>
      </c>
      <c r="G124" s="238"/>
    </row>
    <row r="125" spans="1:8" s="239" customFormat="1" ht="41.15" x14ac:dyDescent="0.25">
      <c r="A125" s="254" t="s">
        <v>588</v>
      </c>
      <c r="B125" s="255" t="s">
        <v>281</v>
      </c>
      <c r="C125" s="303" t="s">
        <v>800</v>
      </c>
      <c r="D125" s="448"/>
      <c r="E125" s="492"/>
      <c r="F125" s="258">
        <v>10</v>
      </c>
      <c r="G125" s="238"/>
    </row>
    <row r="126" spans="1:8" s="239" customFormat="1" ht="51.45" x14ac:dyDescent="0.25">
      <c r="A126" s="278" t="s">
        <v>589</v>
      </c>
      <c r="B126" s="279" t="s">
        <v>281</v>
      </c>
      <c r="C126" s="341" t="s">
        <v>801</v>
      </c>
      <c r="D126" s="448"/>
      <c r="E126" s="492"/>
      <c r="F126" s="258">
        <v>0</v>
      </c>
      <c r="G126" s="238"/>
    </row>
    <row r="127" spans="1:8" s="239" customFormat="1" ht="10.3" x14ac:dyDescent="0.25">
      <c r="A127" s="254" t="s">
        <v>802</v>
      </c>
      <c r="B127" s="255" t="s">
        <v>281</v>
      </c>
      <c r="C127" s="303" t="s">
        <v>575</v>
      </c>
      <c r="D127" s="448"/>
      <c r="E127" s="492"/>
      <c r="F127" s="258" t="s">
        <v>282</v>
      </c>
      <c r="G127" s="238"/>
    </row>
    <row r="128" spans="1:8" s="239" customFormat="1" ht="20.6" x14ac:dyDescent="0.25">
      <c r="A128" s="254" t="s">
        <v>576</v>
      </c>
      <c r="B128" s="255" t="s">
        <v>281</v>
      </c>
      <c r="C128" s="303" t="s">
        <v>567</v>
      </c>
      <c r="D128" s="448"/>
      <c r="E128" s="492"/>
      <c r="F128" s="258" t="s">
        <v>282</v>
      </c>
      <c r="G128" s="238"/>
    </row>
    <row r="129" spans="1:13" s="239" customFormat="1" ht="21" thickBot="1" x14ac:dyDescent="0.3">
      <c r="A129" s="283" t="s">
        <v>462</v>
      </c>
      <c r="B129" s="284" t="s">
        <v>281</v>
      </c>
      <c r="C129" s="318" t="s">
        <v>803</v>
      </c>
      <c r="D129" s="444"/>
      <c r="E129" s="493"/>
      <c r="F129" s="267" t="s">
        <v>282</v>
      </c>
      <c r="G129" s="238"/>
    </row>
    <row r="130" spans="1:13" s="190" customFormat="1" ht="10.3" x14ac:dyDescent="0.25">
      <c r="A130" s="268"/>
      <c r="B130" s="239"/>
      <c r="C130" s="270"/>
      <c r="D130" s="269"/>
      <c r="E130" s="473"/>
      <c r="F130" s="239"/>
      <c r="G130" s="223"/>
    </row>
    <row r="131" spans="1:13" s="239" customFormat="1" ht="10.75" thickBot="1" x14ac:dyDescent="0.3">
      <c r="A131" s="342"/>
      <c r="B131" s="343"/>
      <c r="C131" s="344"/>
      <c r="D131" s="345"/>
      <c r="E131" s="494"/>
      <c r="G131" s="238"/>
    </row>
    <row r="132" spans="1:13" s="352" customFormat="1" ht="11.6" x14ac:dyDescent="0.3">
      <c r="A132" s="346" t="s">
        <v>836</v>
      </c>
      <c r="B132" s="347" t="s">
        <v>259</v>
      </c>
      <c r="C132" s="348"/>
      <c r="D132" s="458"/>
      <c r="E132" s="495"/>
      <c r="F132" s="349"/>
      <c r="G132" s="350"/>
      <c r="H132" s="350"/>
      <c r="I132" s="350"/>
      <c r="J132" s="350"/>
      <c r="K132" s="350"/>
      <c r="L132" s="350"/>
      <c r="M132" s="351"/>
    </row>
    <row r="133" spans="1:13" s="352" customFormat="1" ht="12" thickBot="1" x14ac:dyDescent="0.35">
      <c r="A133" s="353"/>
      <c r="B133" s="354" t="s">
        <v>260</v>
      </c>
      <c r="C133" s="355"/>
      <c r="D133" s="459"/>
      <c r="E133" s="496"/>
      <c r="F133" s="356"/>
      <c r="G133" s="350"/>
      <c r="H133" s="350"/>
      <c r="I133" s="350"/>
      <c r="J133" s="350"/>
      <c r="K133" s="350"/>
      <c r="L133" s="350"/>
      <c r="M133" s="351"/>
    </row>
    <row r="134" spans="1:13" s="239" customFormat="1" ht="10.75" thickBot="1" x14ac:dyDescent="0.3">
      <c r="A134" s="357" t="s">
        <v>873</v>
      </c>
      <c r="B134" s="358" t="s">
        <v>795</v>
      </c>
      <c r="C134" s="359"/>
      <c r="D134" s="460"/>
      <c r="E134" s="497"/>
      <c r="F134" s="360"/>
      <c r="G134" s="361"/>
      <c r="H134" s="361"/>
      <c r="I134" s="361"/>
      <c r="J134" s="361"/>
      <c r="K134" s="361"/>
      <c r="L134" s="361"/>
      <c r="M134" s="362"/>
    </row>
    <row r="135" spans="1:13" s="239" customFormat="1" ht="20.6" x14ac:dyDescent="0.25">
      <c r="A135" s="363" t="s">
        <v>884</v>
      </c>
      <c r="B135" s="364">
        <v>9</v>
      </c>
      <c r="C135" s="365" t="s">
        <v>804</v>
      </c>
      <c r="D135" s="461"/>
      <c r="E135" s="498"/>
      <c r="F135" s="366" t="s">
        <v>282</v>
      </c>
      <c r="G135" s="238"/>
    </row>
    <row r="136" spans="1:13" s="239" customFormat="1" ht="30.9" x14ac:dyDescent="0.25">
      <c r="A136" s="367" t="s">
        <v>885</v>
      </c>
      <c r="B136" s="368">
        <v>4</v>
      </c>
      <c r="C136" s="369" t="s">
        <v>591</v>
      </c>
      <c r="D136" s="462"/>
      <c r="E136" s="499"/>
      <c r="F136" s="370" t="s">
        <v>282</v>
      </c>
      <c r="G136" s="238"/>
    </row>
    <row r="137" spans="1:13" s="239" customFormat="1" ht="20.6" x14ac:dyDescent="0.25">
      <c r="A137" s="367" t="s">
        <v>886</v>
      </c>
      <c r="B137" s="368">
        <v>4</v>
      </c>
      <c r="C137" s="369" t="s">
        <v>570</v>
      </c>
      <c r="D137" s="462"/>
      <c r="E137" s="499"/>
      <c r="F137" s="370" t="s">
        <v>282</v>
      </c>
      <c r="G137" s="238"/>
    </row>
    <row r="138" spans="1:13" s="239" customFormat="1" ht="20.6" x14ac:dyDescent="0.25">
      <c r="A138" s="367" t="s">
        <v>887</v>
      </c>
      <c r="B138" s="368">
        <v>5</v>
      </c>
      <c r="C138" s="369" t="s">
        <v>570</v>
      </c>
      <c r="D138" s="462"/>
      <c r="E138" s="499"/>
      <c r="F138" s="370" t="s">
        <v>282</v>
      </c>
      <c r="G138" s="238"/>
    </row>
    <row r="139" spans="1:13" s="239" customFormat="1" ht="10.3" x14ac:dyDescent="0.25">
      <c r="A139" s="367" t="s">
        <v>888</v>
      </c>
      <c r="B139" s="368">
        <v>9</v>
      </c>
      <c r="C139" s="60" t="s">
        <v>592</v>
      </c>
      <c r="D139" s="462"/>
      <c r="E139" s="499"/>
      <c r="F139" s="370" t="s">
        <v>282</v>
      </c>
      <c r="G139" s="238"/>
    </row>
    <row r="140" spans="1:13" s="239" customFormat="1" ht="20.6" x14ac:dyDescent="0.25">
      <c r="A140" s="367" t="s">
        <v>889</v>
      </c>
      <c r="B140" s="368">
        <v>4</v>
      </c>
      <c r="C140" s="371" t="s">
        <v>593</v>
      </c>
      <c r="D140" s="462"/>
      <c r="E140" s="499"/>
      <c r="F140" s="370" t="s">
        <v>282</v>
      </c>
      <c r="G140" s="238"/>
    </row>
    <row r="141" spans="1:13" s="239" customFormat="1" ht="10.3" x14ac:dyDescent="0.25">
      <c r="A141" s="367" t="s">
        <v>890</v>
      </c>
      <c r="B141" s="368">
        <v>2</v>
      </c>
      <c r="C141" s="369" t="s">
        <v>571</v>
      </c>
      <c r="D141" s="462"/>
      <c r="E141" s="499"/>
      <c r="F141" s="370" t="s">
        <v>282</v>
      </c>
      <c r="G141" s="238"/>
    </row>
    <row r="142" spans="1:13" s="239" customFormat="1" ht="20.6" x14ac:dyDescent="0.25">
      <c r="A142" s="367" t="s">
        <v>891</v>
      </c>
      <c r="B142" s="368">
        <v>2</v>
      </c>
      <c r="C142" s="369" t="s">
        <v>595</v>
      </c>
      <c r="D142" s="462"/>
      <c r="E142" s="499"/>
      <c r="F142" s="370" t="s">
        <v>282</v>
      </c>
      <c r="G142" s="238"/>
    </row>
    <row r="143" spans="1:13" s="239" customFormat="1" ht="20.6" x14ac:dyDescent="0.25">
      <c r="A143" s="367" t="s">
        <v>892</v>
      </c>
      <c r="B143" s="368">
        <v>4</v>
      </c>
      <c r="C143" s="372" t="s">
        <v>195</v>
      </c>
      <c r="D143" s="462"/>
      <c r="E143" s="499"/>
      <c r="F143" s="370" t="s">
        <v>282</v>
      </c>
      <c r="G143" s="238"/>
    </row>
    <row r="144" spans="1:13" s="239" customFormat="1" ht="20.6" x14ac:dyDescent="0.25">
      <c r="A144" s="367" t="s">
        <v>893</v>
      </c>
      <c r="B144" s="368">
        <v>2</v>
      </c>
      <c r="C144" s="212" t="s">
        <v>55</v>
      </c>
      <c r="D144" s="462"/>
      <c r="E144" s="499"/>
      <c r="F144" s="370" t="s">
        <v>282</v>
      </c>
      <c r="G144" s="238"/>
    </row>
    <row r="145" spans="1:7" s="239" customFormat="1" ht="20.6" x14ac:dyDescent="0.25">
      <c r="A145" s="367" t="s">
        <v>894</v>
      </c>
      <c r="B145" s="368">
        <v>2</v>
      </c>
      <c r="C145" s="212" t="s">
        <v>54</v>
      </c>
      <c r="D145" s="462"/>
      <c r="E145" s="499"/>
      <c r="F145" s="370" t="s">
        <v>282</v>
      </c>
      <c r="G145" s="238"/>
    </row>
    <row r="146" spans="1:7" s="239" customFormat="1" ht="41.15" x14ac:dyDescent="0.25">
      <c r="A146" s="367" t="s">
        <v>895</v>
      </c>
      <c r="B146" s="368">
        <v>4</v>
      </c>
      <c r="C146" s="373" t="s">
        <v>308</v>
      </c>
      <c r="D146" s="462"/>
      <c r="E146" s="499"/>
      <c r="F146" s="370" t="s">
        <v>282</v>
      </c>
      <c r="G146" s="238"/>
    </row>
    <row r="147" spans="1:7" s="239" customFormat="1" ht="20.6" x14ac:dyDescent="0.25">
      <c r="A147" s="367" t="s">
        <v>896</v>
      </c>
      <c r="B147" s="368">
        <v>1</v>
      </c>
      <c r="C147" s="374" t="s">
        <v>771</v>
      </c>
      <c r="D147" s="462"/>
      <c r="E147" s="499"/>
      <c r="F147" s="375" t="s">
        <v>282</v>
      </c>
      <c r="G147" s="238"/>
    </row>
    <row r="148" spans="1:7" s="239" customFormat="1" ht="20.6" x14ac:dyDescent="0.25">
      <c r="A148" s="367" t="s">
        <v>972</v>
      </c>
      <c r="B148" s="368">
        <v>1</v>
      </c>
      <c r="C148" s="371" t="s">
        <v>526</v>
      </c>
      <c r="D148" s="462"/>
      <c r="E148" s="499"/>
      <c r="F148" s="370" t="s">
        <v>282</v>
      </c>
      <c r="G148" s="238"/>
    </row>
    <row r="149" spans="1:7" s="239" customFormat="1" ht="21" thickBot="1" x14ac:dyDescent="0.3">
      <c r="A149" s="376" t="s">
        <v>973</v>
      </c>
      <c r="B149" s="377">
        <v>1</v>
      </c>
      <c r="C149" s="378" t="s">
        <v>217</v>
      </c>
      <c r="D149" s="463"/>
      <c r="E149" s="500"/>
      <c r="F149" s="379" t="s">
        <v>282</v>
      </c>
      <c r="G149" s="238"/>
    </row>
    <row r="150" spans="1:7" s="239" customFormat="1" ht="10.75" thickBot="1" x14ac:dyDescent="0.3">
      <c r="A150" s="342"/>
      <c r="B150" s="343"/>
      <c r="C150" s="344"/>
      <c r="D150" s="345"/>
      <c r="E150" s="501"/>
      <c r="G150" s="238"/>
    </row>
    <row r="151" spans="1:7" s="239" customFormat="1" ht="12.9" thickBot="1" x14ac:dyDescent="0.3">
      <c r="A151" s="357" t="s">
        <v>897</v>
      </c>
      <c r="B151" s="380" t="s">
        <v>796</v>
      </c>
      <c r="C151" s="359"/>
      <c r="D151" s="460"/>
      <c r="E151" s="497"/>
      <c r="F151" s="360"/>
      <c r="G151" s="381"/>
    </row>
    <row r="152" spans="1:7" s="239" customFormat="1" ht="10.3" x14ac:dyDescent="0.25">
      <c r="A152" s="363" t="s">
        <v>898</v>
      </c>
      <c r="B152" s="364">
        <v>1</v>
      </c>
      <c r="C152" s="365" t="s">
        <v>596</v>
      </c>
      <c r="D152" s="461"/>
      <c r="E152" s="498"/>
      <c r="F152" s="366" t="s">
        <v>282</v>
      </c>
      <c r="G152" s="238"/>
    </row>
    <row r="153" spans="1:7" s="239" customFormat="1" ht="10.3" x14ac:dyDescent="0.25">
      <c r="A153" s="367" t="s">
        <v>899</v>
      </c>
      <c r="B153" s="368">
        <v>2</v>
      </c>
      <c r="C153" s="372" t="s">
        <v>597</v>
      </c>
      <c r="D153" s="462"/>
      <c r="E153" s="499"/>
      <c r="F153" s="370" t="s">
        <v>282</v>
      </c>
      <c r="G153" s="238"/>
    </row>
    <row r="154" spans="1:7" s="239" customFormat="1" ht="10.3" x14ac:dyDescent="0.25">
      <c r="A154" s="367" t="s">
        <v>900</v>
      </c>
      <c r="B154" s="368">
        <v>1</v>
      </c>
      <c r="C154" s="372" t="s">
        <v>598</v>
      </c>
      <c r="D154" s="462"/>
      <c r="E154" s="499"/>
      <c r="F154" s="370" t="s">
        <v>282</v>
      </c>
      <c r="G154" s="238"/>
    </row>
    <row r="155" spans="1:7" s="239" customFormat="1" ht="30.9" x14ac:dyDescent="0.25">
      <c r="A155" s="367" t="s">
        <v>901</v>
      </c>
      <c r="B155" s="368">
        <v>1</v>
      </c>
      <c r="C155" s="372" t="s">
        <v>974</v>
      </c>
      <c r="D155" s="462"/>
      <c r="E155" s="499"/>
      <c r="F155" s="370" t="s">
        <v>282</v>
      </c>
      <c r="G155" s="238"/>
    </row>
    <row r="156" spans="1:7" s="239" customFormat="1" ht="30.9" x14ac:dyDescent="0.25">
      <c r="A156" s="367" t="s">
        <v>902</v>
      </c>
      <c r="B156" s="368">
        <v>1</v>
      </c>
      <c r="C156" s="372" t="s">
        <v>291</v>
      </c>
      <c r="D156" s="462"/>
      <c r="E156" s="499"/>
      <c r="F156" s="370" t="s">
        <v>282</v>
      </c>
      <c r="G156" s="238"/>
    </row>
    <row r="157" spans="1:7" s="239" customFormat="1" ht="10.75" thickBot="1" x14ac:dyDescent="0.3">
      <c r="A157" s="376" t="s">
        <v>903</v>
      </c>
      <c r="B157" s="377">
        <v>1</v>
      </c>
      <c r="C157" s="382" t="s">
        <v>27</v>
      </c>
      <c r="D157" s="463"/>
      <c r="E157" s="500"/>
      <c r="F157" s="383" t="s">
        <v>282</v>
      </c>
      <c r="G157" s="238"/>
    </row>
    <row r="158" spans="1:7" s="239" customFormat="1" ht="10.75" thickBot="1" x14ac:dyDescent="0.3">
      <c r="A158" s="342"/>
      <c r="B158" s="343"/>
      <c r="C158" s="344"/>
      <c r="D158" s="345"/>
      <c r="E158" s="501"/>
      <c r="G158" s="238"/>
    </row>
    <row r="159" spans="1:7" s="239" customFormat="1" ht="10.75" thickBot="1" x14ac:dyDescent="0.3">
      <c r="A159" s="357" t="s">
        <v>904</v>
      </c>
      <c r="B159" s="380" t="s">
        <v>394</v>
      </c>
      <c r="C159" s="359"/>
      <c r="D159" s="460"/>
      <c r="E159" s="497"/>
      <c r="F159" s="360"/>
      <c r="G159" s="238"/>
    </row>
    <row r="160" spans="1:7" s="239" customFormat="1" ht="20.6" x14ac:dyDescent="0.25">
      <c r="A160" s="384" t="s">
        <v>905</v>
      </c>
      <c r="B160" s="385">
        <v>1</v>
      </c>
      <c r="C160" s="386" t="s">
        <v>192</v>
      </c>
      <c r="D160" s="464"/>
      <c r="E160" s="502"/>
      <c r="F160" s="387" t="s">
        <v>282</v>
      </c>
      <c r="G160" s="238"/>
    </row>
    <row r="161" spans="1:7" s="239" customFormat="1" ht="20.6" x14ac:dyDescent="0.25">
      <c r="A161" s="388" t="s">
        <v>906</v>
      </c>
      <c r="B161" s="389">
        <v>14</v>
      </c>
      <c r="C161" s="390" t="s">
        <v>298</v>
      </c>
      <c r="D161" s="465"/>
      <c r="E161" s="503"/>
      <c r="F161" s="391" t="s">
        <v>282</v>
      </c>
      <c r="G161" s="238"/>
    </row>
    <row r="162" spans="1:7" s="239" customFormat="1" ht="20.6" x14ac:dyDescent="0.25">
      <c r="A162" s="388" t="s">
        <v>907</v>
      </c>
      <c r="B162" s="389">
        <v>12</v>
      </c>
      <c r="C162" s="390" t="s">
        <v>601</v>
      </c>
      <c r="D162" s="465"/>
      <c r="E162" s="503"/>
      <c r="F162" s="391" t="s">
        <v>282</v>
      </c>
      <c r="G162" s="238"/>
    </row>
    <row r="163" spans="1:7" s="239" customFormat="1" ht="20.6" x14ac:dyDescent="0.25">
      <c r="A163" s="388" t="s">
        <v>908</v>
      </c>
      <c r="B163" s="389">
        <v>2</v>
      </c>
      <c r="C163" s="390" t="s">
        <v>602</v>
      </c>
      <c r="D163" s="465"/>
      <c r="E163" s="503"/>
      <c r="F163" s="391" t="s">
        <v>282</v>
      </c>
      <c r="G163" s="238"/>
    </row>
    <row r="164" spans="1:7" s="239" customFormat="1" ht="20.6" x14ac:dyDescent="0.25">
      <c r="A164" s="388" t="s">
        <v>909</v>
      </c>
      <c r="B164" s="389">
        <v>4</v>
      </c>
      <c r="C164" s="392" t="s">
        <v>975</v>
      </c>
      <c r="D164" s="465"/>
      <c r="E164" s="503"/>
      <c r="F164" s="391" t="s">
        <v>282</v>
      </c>
      <c r="G164" s="238"/>
    </row>
    <row r="165" spans="1:7" s="239" customFormat="1" ht="10.3" x14ac:dyDescent="0.25">
      <c r="A165" s="388" t="s">
        <v>70</v>
      </c>
      <c r="B165" s="389">
        <v>1</v>
      </c>
      <c r="C165" s="390" t="s">
        <v>13</v>
      </c>
      <c r="D165" s="465"/>
      <c r="E165" s="503"/>
      <c r="F165" s="391" t="s">
        <v>282</v>
      </c>
      <c r="G165" s="238"/>
    </row>
    <row r="166" spans="1:7" s="239" customFormat="1" ht="10.3" x14ac:dyDescent="0.25">
      <c r="A166" s="388" t="s">
        <v>71</v>
      </c>
      <c r="B166" s="389">
        <v>1</v>
      </c>
      <c r="C166" s="390" t="s">
        <v>667</v>
      </c>
      <c r="D166" s="465"/>
      <c r="E166" s="503"/>
      <c r="F166" s="391" t="s">
        <v>282</v>
      </c>
      <c r="G166" s="238"/>
    </row>
    <row r="167" spans="1:7" s="239" customFormat="1" ht="41.15" x14ac:dyDescent="0.25">
      <c r="A167" s="393" t="s">
        <v>72</v>
      </c>
      <c r="B167" s="389">
        <v>1</v>
      </c>
      <c r="C167" s="390" t="s">
        <v>58</v>
      </c>
      <c r="D167" s="465"/>
      <c r="E167" s="503"/>
      <c r="F167" s="391" t="s">
        <v>282</v>
      </c>
      <c r="G167" s="238"/>
    </row>
    <row r="168" spans="1:7" s="239" customFormat="1" ht="10.3" x14ac:dyDescent="0.25">
      <c r="A168" s="393" t="s">
        <v>73</v>
      </c>
      <c r="B168" s="389">
        <v>1</v>
      </c>
      <c r="C168" s="390" t="s">
        <v>917</v>
      </c>
      <c r="D168" s="465"/>
      <c r="E168" s="503"/>
      <c r="F168" s="391" t="s">
        <v>282</v>
      </c>
      <c r="G168" s="238"/>
    </row>
    <row r="169" spans="1:7" s="239" customFormat="1" ht="10.3" x14ac:dyDescent="0.25">
      <c r="A169" s="393" t="s">
        <v>74</v>
      </c>
      <c r="B169" s="389">
        <v>2</v>
      </c>
      <c r="C169" s="392" t="s">
        <v>572</v>
      </c>
      <c r="D169" s="465"/>
      <c r="E169" s="503"/>
      <c r="F169" s="391" t="s">
        <v>282</v>
      </c>
      <c r="G169" s="238"/>
    </row>
    <row r="170" spans="1:7" s="239" customFormat="1" ht="10.3" x14ac:dyDescent="0.25">
      <c r="A170" s="393" t="s">
        <v>75</v>
      </c>
      <c r="B170" s="389">
        <v>2</v>
      </c>
      <c r="C170" s="390" t="s">
        <v>28</v>
      </c>
      <c r="D170" s="465"/>
      <c r="E170" s="503"/>
      <c r="F170" s="391" t="s">
        <v>282</v>
      </c>
      <c r="G170" s="238"/>
    </row>
    <row r="171" spans="1:7" s="239" customFormat="1" ht="10.3" x14ac:dyDescent="0.25">
      <c r="A171" s="393" t="s">
        <v>76</v>
      </c>
      <c r="B171" s="389">
        <v>1</v>
      </c>
      <c r="C171" s="390" t="s">
        <v>29</v>
      </c>
      <c r="D171" s="465"/>
      <c r="E171" s="503"/>
      <c r="F171" s="391" t="s">
        <v>282</v>
      </c>
      <c r="G171" s="238"/>
    </row>
    <row r="172" spans="1:7" s="239" customFormat="1" ht="30.9" x14ac:dyDescent="0.25">
      <c r="A172" s="394" t="s">
        <v>77</v>
      </c>
      <c r="B172" s="389">
        <v>2</v>
      </c>
      <c r="C172" s="390" t="s">
        <v>976</v>
      </c>
      <c r="D172" s="465"/>
      <c r="E172" s="503"/>
      <c r="F172" s="391" t="s">
        <v>282</v>
      </c>
      <c r="G172" s="238"/>
    </row>
    <row r="173" spans="1:7" s="239" customFormat="1" ht="20.6" x14ac:dyDescent="0.25">
      <c r="A173" s="393" t="s">
        <v>78</v>
      </c>
      <c r="B173" s="389">
        <v>2</v>
      </c>
      <c r="C173" s="390" t="s">
        <v>292</v>
      </c>
      <c r="D173" s="465"/>
      <c r="E173" s="503"/>
      <c r="F173" s="391" t="s">
        <v>282</v>
      </c>
      <c r="G173" s="238"/>
    </row>
    <row r="174" spans="1:7" s="239" customFormat="1" ht="20.6" x14ac:dyDescent="0.25">
      <c r="A174" s="393" t="s">
        <v>79</v>
      </c>
      <c r="B174" s="389">
        <v>3</v>
      </c>
      <c r="C174" s="390" t="s">
        <v>187</v>
      </c>
      <c r="D174" s="465"/>
      <c r="E174" s="503"/>
      <c r="F174" s="391" t="s">
        <v>282</v>
      </c>
      <c r="G174" s="238"/>
    </row>
    <row r="175" spans="1:7" s="239" customFormat="1" ht="30.9" x14ac:dyDescent="0.25">
      <c r="A175" s="393" t="s">
        <v>80</v>
      </c>
      <c r="B175" s="389">
        <v>1</v>
      </c>
      <c r="C175" s="390" t="s">
        <v>188</v>
      </c>
      <c r="D175" s="465"/>
      <c r="E175" s="503"/>
      <c r="F175" s="391" t="s">
        <v>282</v>
      </c>
      <c r="G175" s="238"/>
    </row>
    <row r="176" spans="1:7" s="239" customFormat="1" ht="20.6" x14ac:dyDescent="0.25">
      <c r="A176" s="393" t="s">
        <v>81</v>
      </c>
      <c r="B176" s="389">
        <v>2</v>
      </c>
      <c r="C176" s="390" t="s">
        <v>189</v>
      </c>
      <c r="D176" s="465"/>
      <c r="E176" s="503"/>
      <c r="F176" s="391" t="s">
        <v>282</v>
      </c>
      <c r="G176" s="238"/>
    </row>
    <row r="177" spans="1:7" s="239" customFormat="1" ht="10.3" x14ac:dyDescent="0.25">
      <c r="A177" s="388" t="s">
        <v>82</v>
      </c>
      <c r="B177" s="389">
        <v>4</v>
      </c>
      <c r="C177" s="392" t="s">
        <v>59</v>
      </c>
      <c r="D177" s="465"/>
      <c r="E177" s="503"/>
      <c r="F177" s="391" t="s">
        <v>282</v>
      </c>
      <c r="G177" s="238"/>
    </row>
    <row r="178" spans="1:7" s="239" customFormat="1" ht="10.3" x14ac:dyDescent="0.25">
      <c r="A178" s="388" t="s">
        <v>83</v>
      </c>
      <c r="B178" s="389">
        <v>3</v>
      </c>
      <c r="C178" s="390" t="s">
        <v>529</v>
      </c>
      <c r="D178" s="465"/>
      <c r="E178" s="503"/>
      <c r="F178" s="391" t="s">
        <v>282</v>
      </c>
      <c r="G178" s="238"/>
    </row>
    <row r="179" spans="1:7" s="239" customFormat="1" ht="10.3" x14ac:dyDescent="0.25">
      <c r="A179" s="388" t="s">
        <v>84</v>
      </c>
      <c r="B179" s="389">
        <v>3</v>
      </c>
      <c r="C179" s="390" t="s">
        <v>19</v>
      </c>
      <c r="D179" s="465"/>
      <c r="E179" s="503"/>
      <c r="F179" s="391" t="s">
        <v>282</v>
      </c>
      <c r="G179" s="238"/>
    </row>
    <row r="180" spans="1:7" s="239" customFormat="1" ht="20.6" x14ac:dyDescent="0.25">
      <c r="A180" s="388" t="s">
        <v>85</v>
      </c>
      <c r="B180" s="389">
        <v>1</v>
      </c>
      <c r="C180" s="372" t="s">
        <v>190</v>
      </c>
      <c r="D180" s="465"/>
      <c r="E180" s="503"/>
      <c r="F180" s="391" t="s">
        <v>282</v>
      </c>
      <c r="G180" s="238"/>
    </row>
    <row r="181" spans="1:7" s="239" customFormat="1" ht="10.3" x14ac:dyDescent="0.25">
      <c r="A181" s="388" t="s">
        <v>86</v>
      </c>
      <c r="B181" s="389">
        <v>3</v>
      </c>
      <c r="C181" s="390" t="s">
        <v>20</v>
      </c>
      <c r="D181" s="465"/>
      <c r="E181" s="503"/>
      <c r="F181" s="391" t="s">
        <v>282</v>
      </c>
      <c r="G181" s="238"/>
    </row>
    <row r="182" spans="1:7" s="239" customFormat="1" ht="10.3" x14ac:dyDescent="0.25">
      <c r="A182" s="393" t="s">
        <v>87</v>
      </c>
      <c r="B182" s="389">
        <v>1</v>
      </c>
      <c r="C182" s="390" t="s">
        <v>855</v>
      </c>
      <c r="D182" s="465"/>
      <c r="E182" s="503"/>
      <c r="F182" s="391" t="s">
        <v>282</v>
      </c>
      <c r="G182" s="238"/>
    </row>
    <row r="183" spans="1:7" s="239" customFormat="1" ht="10.3" x14ac:dyDescent="0.25">
      <c r="A183" s="394" t="s">
        <v>88</v>
      </c>
      <c r="B183" s="389">
        <v>1</v>
      </c>
      <c r="C183" s="390" t="s">
        <v>854</v>
      </c>
      <c r="D183" s="465"/>
      <c r="E183" s="503"/>
      <c r="F183" s="391" t="s">
        <v>282</v>
      </c>
      <c r="G183" s="238"/>
    </row>
    <row r="184" spans="1:7" s="239" customFormat="1" ht="10.3" x14ac:dyDescent="0.25">
      <c r="A184" s="393" t="s">
        <v>89</v>
      </c>
      <c r="B184" s="389">
        <v>1</v>
      </c>
      <c r="C184" s="390" t="s">
        <v>14</v>
      </c>
      <c r="D184" s="465"/>
      <c r="E184" s="503"/>
      <c r="F184" s="391" t="s">
        <v>282</v>
      </c>
      <c r="G184" s="238"/>
    </row>
    <row r="185" spans="1:7" s="239" customFormat="1" ht="92.6" x14ac:dyDescent="0.25">
      <c r="A185" s="393" t="s">
        <v>90</v>
      </c>
      <c r="B185" s="389">
        <v>1</v>
      </c>
      <c r="C185" s="392" t="s">
        <v>191</v>
      </c>
      <c r="D185" s="465"/>
      <c r="E185" s="503"/>
      <c r="F185" s="391" t="s">
        <v>282</v>
      </c>
      <c r="G185" s="238"/>
    </row>
    <row r="186" spans="1:7" s="239" customFormat="1" ht="10.75" thickBot="1" x14ac:dyDescent="0.3">
      <c r="A186" s="395" t="s">
        <v>91</v>
      </c>
      <c r="B186" s="396">
        <v>2</v>
      </c>
      <c r="C186" s="397" t="s">
        <v>573</v>
      </c>
      <c r="D186" s="466"/>
      <c r="E186" s="504"/>
      <c r="F186" s="398" t="s">
        <v>282</v>
      </c>
      <c r="G186" s="238"/>
    </row>
    <row r="187" spans="1:7" s="239" customFormat="1" ht="10.75" thickBot="1" x14ac:dyDescent="0.3">
      <c r="A187" s="342"/>
      <c r="B187" s="343"/>
      <c r="C187" s="344"/>
      <c r="D187" s="345"/>
      <c r="E187" s="501"/>
      <c r="G187" s="238"/>
    </row>
    <row r="188" spans="1:7" s="239" customFormat="1" ht="10.75" thickBot="1" x14ac:dyDescent="0.3">
      <c r="A188" s="357" t="s">
        <v>92</v>
      </c>
      <c r="B188" s="380" t="s">
        <v>719</v>
      </c>
      <c r="C188" s="359"/>
      <c r="D188" s="460"/>
      <c r="E188" s="497"/>
      <c r="F188" s="360"/>
      <c r="G188" s="238"/>
    </row>
    <row r="189" spans="1:7" s="239" customFormat="1" ht="72" x14ac:dyDescent="0.25">
      <c r="A189" s="363" t="s">
        <v>93</v>
      </c>
      <c r="B189" s="364">
        <v>4</v>
      </c>
      <c r="C189" s="399" t="s">
        <v>194</v>
      </c>
      <c r="D189" s="461"/>
      <c r="E189" s="498"/>
      <c r="F189" s="400" t="s">
        <v>282</v>
      </c>
      <c r="G189" s="238"/>
    </row>
    <row r="190" spans="1:7" s="239" customFormat="1" ht="41.15" x14ac:dyDescent="0.25">
      <c r="A190" s="367" t="s">
        <v>94</v>
      </c>
      <c r="B190" s="368">
        <v>2</v>
      </c>
      <c r="C190" s="373" t="s">
        <v>193</v>
      </c>
      <c r="D190" s="462"/>
      <c r="E190" s="499"/>
      <c r="F190" s="370" t="s">
        <v>282</v>
      </c>
      <c r="G190" s="238"/>
    </row>
    <row r="191" spans="1:7" s="239" customFormat="1" ht="10.3" x14ac:dyDescent="0.25">
      <c r="A191" s="367" t="s">
        <v>95</v>
      </c>
      <c r="B191" s="368">
        <v>1</v>
      </c>
      <c r="C191" s="373" t="s">
        <v>772</v>
      </c>
      <c r="D191" s="462"/>
      <c r="E191" s="499"/>
      <c r="F191" s="370" t="s">
        <v>282</v>
      </c>
      <c r="G191" s="238"/>
    </row>
    <row r="192" spans="1:7" s="239" customFormat="1" ht="10.3" x14ac:dyDescent="0.25">
      <c r="A192" s="367" t="s">
        <v>96</v>
      </c>
      <c r="B192" s="368">
        <v>4</v>
      </c>
      <c r="C192" s="372" t="s">
        <v>469</v>
      </c>
      <c r="D192" s="462"/>
      <c r="E192" s="499"/>
      <c r="F192" s="370" t="s">
        <v>282</v>
      </c>
      <c r="G192" s="238"/>
    </row>
    <row r="193" spans="1:7" s="239" customFormat="1" ht="20.6" x14ac:dyDescent="0.25">
      <c r="A193" s="367" t="s">
        <v>97</v>
      </c>
      <c r="B193" s="368">
        <v>4</v>
      </c>
      <c r="C193" s="401" t="s">
        <v>702</v>
      </c>
      <c r="D193" s="462"/>
      <c r="E193" s="499"/>
      <c r="F193" s="370" t="s">
        <v>282</v>
      </c>
      <c r="G193" s="238"/>
    </row>
    <row r="194" spans="1:7" s="239" customFormat="1" ht="51.45" x14ac:dyDescent="0.25">
      <c r="A194" s="367" t="s">
        <v>98</v>
      </c>
      <c r="B194" s="368">
        <v>1</v>
      </c>
      <c r="C194" s="372" t="s">
        <v>703</v>
      </c>
      <c r="D194" s="462"/>
      <c r="E194" s="505"/>
      <c r="F194" s="370" t="s">
        <v>282</v>
      </c>
      <c r="G194" s="238"/>
    </row>
    <row r="195" spans="1:7" s="239" customFormat="1" ht="10.75" thickBot="1" x14ac:dyDescent="0.3">
      <c r="A195" s="402" t="s">
        <v>99</v>
      </c>
      <c r="B195" s="377">
        <v>1</v>
      </c>
      <c r="C195" s="382" t="s">
        <v>603</v>
      </c>
      <c r="D195" s="467"/>
      <c r="E195" s="506"/>
      <c r="F195" s="379" t="s">
        <v>282</v>
      </c>
      <c r="G195" s="238"/>
    </row>
    <row r="196" spans="1:7" s="239" customFormat="1" ht="10.75" thickBot="1" x14ac:dyDescent="0.3">
      <c r="A196" s="342"/>
      <c r="B196" s="343"/>
      <c r="C196" s="344"/>
      <c r="D196" s="345"/>
      <c r="E196" s="494"/>
      <c r="G196" s="238"/>
    </row>
    <row r="197" spans="1:7" s="239" customFormat="1" ht="10.75" thickBot="1" x14ac:dyDescent="0.3">
      <c r="A197" s="357" t="s">
        <v>100</v>
      </c>
      <c r="B197" s="358" t="s">
        <v>395</v>
      </c>
      <c r="C197" s="359"/>
      <c r="D197" s="460"/>
      <c r="E197" s="507"/>
      <c r="F197" s="403"/>
      <c r="G197" s="238"/>
    </row>
    <row r="198" spans="1:7" s="239" customFormat="1" ht="20.6" x14ac:dyDescent="0.25">
      <c r="A198" s="363" t="s">
        <v>101</v>
      </c>
      <c r="B198" s="364">
        <v>1</v>
      </c>
      <c r="C198" s="404" t="s">
        <v>385</v>
      </c>
      <c r="D198" s="461"/>
      <c r="E198" s="508"/>
      <c r="F198" s="400" t="s">
        <v>282</v>
      </c>
      <c r="G198" s="238"/>
    </row>
    <row r="199" spans="1:7" s="239" customFormat="1" ht="10.3" x14ac:dyDescent="0.25">
      <c r="A199" s="367" t="s">
        <v>102</v>
      </c>
      <c r="B199" s="368">
        <v>1</v>
      </c>
      <c r="C199" s="374" t="s">
        <v>700</v>
      </c>
      <c r="D199" s="462"/>
      <c r="E199" s="509"/>
      <c r="F199" s="375" t="s">
        <v>282</v>
      </c>
      <c r="G199" s="238"/>
    </row>
    <row r="200" spans="1:7" s="239" customFormat="1" ht="20.6" x14ac:dyDescent="0.25">
      <c r="A200" s="367" t="s">
        <v>103</v>
      </c>
      <c r="B200" s="368">
        <v>1</v>
      </c>
      <c r="C200" s="374" t="s">
        <v>386</v>
      </c>
      <c r="D200" s="462"/>
      <c r="E200" s="509"/>
      <c r="F200" s="375" t="s">
        <v>282</v>
      </c>
      <c r="G200" s="238"/>
    </row>
    <row r="201" spans="1:7" s="239" customFormat="1" ht="10.3" x14ac:dyDescent="0.25">
      <c r="A201" s="367" t="s">
        <v>104</v>
      </c>
      <c r="B201" s="368">
        <v>1</v>
      </c>
      <c r="C201" s="374" t="s">
        <v>294</v>
      </c>
      <c r="D201" s="462"/>
      <c r="E201" s="509"/>
      <c r="F201" s="375" t="s">
        <v>282</v>
      </c>
      <c r="G201" s="238"/>
    </row>
    <row r="202" spans="1:7" s="239" customFormat="1" ht="20.6" x14ac:dyDescent="0.25">
      <c r="A202" s="367" t="s">
        <v>105</v>
      </c>
      <c r="B202" s="368">
        <v>1</v>
      </c>
      <c r="C202" s="374" t="s">
        <v>218</v>
      </c>
      <c r="D202" s="462"/>
      <c r="E202" s="509"/>
      <c r="F202" s="375" t="s">
        <v>282</v>
      </c>
      <c r="G202" s="238"/>
    </row>
    <row r="203" spans="1:7" s="239" customFormat="1" ht="10.3" x14ac:dyDescent="0.25">
      <c r="A203" s="367" t="s">
        <v>196</v>
      </c>
      <c r="B203" s="368">
        <v>1</v>
      </c>
      <c r="C203" s="374" t="s">
        <v>21</v>
      </c>
      <c r="D203" s="462"/>
      <c r="E203" s="509"/>
      <c r="F203" s="375" t="s">
        <v>282</v>
      </c>
      <c r="G203" s="238"/>
    </row>
    <row r="204" spans="1:7" s="239" customFormat="1" ht="41.6" thickBot="1" x14ac:dyDescent="0.3">
      <c r="A204" s="376" t="s">
        <v>197</v>
      </c>
      <c r="B204" s="377">
        <v>1</v>
      </c>
      <c r="C204" s="405" t="s">
        <v>273</v>
      </c>
      <c r="D204" s="463"/>
      <c r="E204" s="510"/>
      <c r="F204" s="379" t="s">
        <v>282</v>
      </c>
      <c r="G204" s="238"/>
    </row>
    <row r="205" spans="1:7" s="239" customFormat="1" ht="10.75" thickBot="1" x14ac:dyDescent="0.3">
      <c r="A205" s="342"/>
      <c r="B205" s="343"/>
      <c r="C205" s="344"/>
      <c r="D205" s="345"/>
      <c r="E205" s="494"/>
      <c r="G205" s="238"/>
    </row>
    <row r="206" spans="1:7" s="239" customFormat="1" ht="10.75" thickBot="1" x14ac:dyDescent="0.3">
      <c r="A206" s="357" t="s">
        <v>106</v>
      </c>
      <c r="B206" s="358" t="s">
        <v>396</v>
      </c>
      <c r="C206" s="359"/>
      <c r="D206" s="460"/>
      <c r="E206" s="507"/>
      <c r="F206" s="360"/>
      <c r="G206" s="238"/>
    </row>
    <row r="207" spans="1:7" s="239" customFormat="1" ht="20.6" x14ac:dyDescent="0.25">
      <c r="A207" s="406" t="s">
        <v>107</v>
      </c>
      <c r="B207" s="364">
        <v>5</v>
      </c>
      <c r="C207" s="365" t="s">
        <v>203</v>
      </c>
      <c r="D207" s="461"/>
      <c r="E207" s="508"/>
      <c r="F207" s="400" t="s">
        <v>282</v>
      </c>
      <c r="G207" s="238"/>
    </row>
    <row r="208" spans="1:7" s="239" customFormat="1" ht="20.6" x14ac:dyDescent="0.25">
      <c r="A208" s="407" t="s">
        <v>108</v>
      </c>
      <c r="B208" s="368">
        <v>5</v>
      </c>
      <c r="C208" s="372" t="s">
        <v>204</v>
      </c>
      <c r="D208" s="462"/>
      <c r="E208" s="509"/>
      <c r="F208" s="375" t="s">
        <v>282</v>
      </c>
      <c r="G208" s="238"/>
    </row>
    <row r="209" spans="1:7" s="239" customFormat="1" ht="20.6" x14ac:dyDescent="0.25">
      <c r="A209" s="407" t="s">
        <v>109</v>
      </c>
      <c r="B209" s="368">
        <v>1</v>
      </c>
      <c r="C209" s="372" t="s">
        <v>205</v>
      </c>
      <c r="D209" s="462"/>
      <c r="E209" s="509"/>
      <c r="F209" s="375" t="s">
        <v>282</v>
      </c>
      <c r="G209" s="238"/>
    </row>
    <row r="210" spans="1:7" s="239" customFormat="1" ht="20.6" x14ac:dyDescent="0.25">
      <c r="A210" s="407" t="s">
        <v>110</v>
      </c>
      <c r="B210" s="368">
        <v>1</v>
      </c>
      <c r="C210" s="372" t="s">
        <v>204</v>
      </c>
      <c r="D210" s="462"/>
      <c r="E210" s="509"/>
      <c r="F210" s="375" t="s">
        <v>282</v>
      </c>
      <c r="G210" s="238"/>
    </row>
    <row r="211" spans="1:7" s="239" customFormat="1" ht="20.6" x14ac:dyDescent="0.25">
      <c r="A211" s="407" t="s">
        <v>111</v>
      </c>
      <c r="B211" s="368">
        <v>2</v>
      </c>
      <c r="C211" s="372" t="s">
        <v>205</v>
      </c>
      <c r="D211" s="468"/>
      <c r="E211" s="509"/>
      <c r="F211" s="375" t="s">
        <v>282</v>
      </c>
      <c r="G211" s="238"/>
    </row>
    <row r="212" spans="1:7" s="239" customFormat="1" ht="20.6" x14ac:dyDescent="0.25">
      <c r="A212" s="407" t="s">
        <v>112</v>
      </c>
      <c r="B212" s="368">
        <v>2</v>
      </c>
      <c r="C212" s="372" t="s">
        <v>204</v>
      </c>
      <c r="D212" s="462"/>
      <c r="E212" s="509"/>
      <c r="F212" s="375" t="s">
        <v>282</v>
      </c>
      <c r="G212" s="238"/>
    </row>
    <row r="213" spans="1:7" s="239" customFormat="1" ht="10.3" x14ac:dyDescent="0.25">
      <c r="A213" s="408" t="s">
        <v>113</v>
      </c>
      <c r="B213" s="368">
        <v>2</v>
      </c>
      <c r="C213" s="372" t="s">
        <v>471</v>
      </c>
      <c r="D213" s="462"/>
      <c r="E213" s="509"/>
      <c r="F213" s="375" t="s">
        <v>282</v>
      </c>
      <c r="G213" s="238"/>
    </row>
    <row r="214" spans="1:7" s="239" customFormat="1" ht="10.3" x14ac:dyDescent="0.25">
      <c r="A214" s="407" t="s">
        <v>114</v>
      </c>
      <c r="B214" s="368">
        <v>2</v>
      </c>
      <c r="C214" s="372" t="s">
        <v>287</v>
      </c>
      <c r="D214" s="462"/>
      <c r="E214" s="509"/>
      <c r="F214" s="375" t="s">
        <v>282</v>
      </c>
      <c r="G214" s="238"/>
    </row>
    <row r="215" spans="1:7" s="239" customFormat="1" ht="30.9" x14ac:dyDescent="0.25">
      <c r="A215" s="407" t="s">
        <v>115</v>
      </c>
      <c r="B215" s="368">
        <v>4</v>
      </c>
      <c r="C215" s="372" t="s">
        <v>387</v>
      </c>
      <c r="D215" s="462"/>
      <c r="E215" s="509"/>
      <c r="F215" s="375" t="s">
        <v>282</v>
      </c>
      <c r="G215" s="238"/>
    </row>
    <row r="216" spans="1:7" s="239" customFormat="1" ht="20.6" x14ac:dyDescent="0.25">
      <c r="A216" s="407" t="s">
        <v>116</v>
      </c>
      <c r="B216" s="368">
        <v>4</v>
      </c>
      <c r="C216" s="372" t="s">
        <v>918</v>
      </c>
      <c r="D216" s="462"/>
      <c r="E216" s="509"/>
      <c r="F216" s="375" t="s">
        <v>282</v>
      </c>
      <c r="G216" s="238"/>
    </row>
    <row r="217" spans="1:7" s="239" customFormat="1" ht="30.9" x14ac:dyDescent="0.25">
      <c r="A217" s="407" t="s">
        <v>117</v>
      </c>
      <c r="B217" s="368">
        <v>1</v>
      </c>
      <c r="C217" s="372" t="s">
        <v>470</v>
      </c>
      <c r="D217" s="462"/>
      <c r="E217" s="509"/>
      <c r="F217" s="370" t="s">
        <v>282</v>
      </c>
      <c r="G217" s="238"/>
    </row>
    <row r="218" spans="1:7" s="239" customFormat="1" ht="30.9" x14ac:dyDescent="0.25">
      <c r="A218" s="407" t="s">
        <v>118</v>
      </c>
      <c r="B218" s="368">
        <v>8</v>
      </c>
      <c r="C218" s="372" t="s">
        <v>773</v>
      </c>
      <c r="D218" s="462"/>
      <c r="E218" s="509"/>
      <c r="F218" s="375" t="s">
        <v>282</v>
      </c>
      <c r="G218" s="238"/>
    </row>
    <row r="219" spans="1:7" s="239" customFormat="1" ht="20.6" x14ac:dyDescent="0.25">
      <c r="A219" s="407" t="s">
        <v>119</v>
      </c>
      <c r="B219" s="368">
        <v>6</v>
      </c>
      <c r="C219" s="372" t="s">
        <v>590</v>
      </c>
      <c r="D219" s="462"/>
      <c r="E219" s="509"/>
      <c r="F219" s="375" t="s">
        <v>282</v>
      </c>
      <c r="G219" s="238"/>
    </row>
    <row r="220" spans="1:7" s="239" customFormat="1" ht="20.6" x14ac:dyDescent="0.25">
      <c r="A220" s="407" t="s">
        <v>120</v>
      </c>
      <c r="B220" s="368">
        <v>1</v>
      </c>
      <c r="C220" s="372" t="s">
        <v>799</v>
      </c>
      <c r="D220" s="462"/>
      <c r="E220" s="511"/>
      <c r="F220" s="375" t="s">
        <v>282</v>
      </c>
      <c r="G220" s="238"/>
    </row>
    <row r="221" spans="1:7" s="239" customFormat="1" ht="61.75" x14ac:dyDescent="0.25">
      <c r="A221" s="407" t="s">
        <v>198</v>
      </c>
      <c r="B221" s="368">
        <v>1</v>
      </c>
      <c r="C221" s="372" t="s">
        <v>7</v>
      </c>
      <c r="D221" s="462"/>
      <c r="E221" s="511"/>
      <c r="F221" s="375" t="s">
        <v>282</v>
      </c>
      <c r="G221" s="238"/>
    </row>
    <row r="222" spans="1:7" s="239" customFormat="1" ht="72" x14ac:dyDescent="0.25">
      <c r="A222" s="407" t="s">
        <v>199</v>
      </c>
      <c r="B222" s="368">
        <v>1</v>
      </c>
      <c r="C222" s="372" t="s">
        <v>604</v>
      </c>
      <c r="D222" s="462"/>
      <c r="E222" s="511"/>
      <c r="F222" s="375" t="s">
        <v>282</v>
      </c>
      <c r="G222" s="238"/>
    </row>
    <row r="223" spans="1:7" s="239" customFormat="1" ht="20.6" x14ac:dyDescent="0.25">
      <c r="A223" s="407" t="s">
        <v>200</v>
      </c>
      <c r="B223" s="368">
        <v>1</v>
      </c>
      <c r="C223" s="372" t="s">
        <v>206</v>
      </c>
      <c r="D223" s="462"/>
      <c r="E223" s="511"/>
      <c r="F223" s="375" t="s">
        <v>282</v>
      </c>
      <c r="G223" s="238"/>
    </row>
    <row r="224" spans="1:7" s="239" customFormat="1" ht="102.9" x14ac:dyDescent="0.25">
      <c r="A224" s="407" t="s">
        <v>201</v>
      </c>
      <c r="B224" s="368">
        <v>2</v>
      </c>
      <c r="C224" s="372" t="s">
        <v>207</v>
      </c>
      <c r="D224" s="462"/>
      <c r="E224" s="511"/>
      <c r="F224" s="375" t="s">
        <v>282</v>
      </c>
      <c r="G224" s="238"/>
    </row>
    <row r="225" spans="1:7" s="239" customFormat="1" ht="21" thickBot="1" x14ac:dyDescent="0.3">
      <c r="A225" s="409" t="s">
        <v>202</v>
      </c>
      <c r="B225" s="377">
        <v>1</v>
      </c>
      <c r="C225" s="382" t="s">
        <v>388</v>
      </c>
      <c r="D225" s="463"/>
      <c r="E225" s="512"/>
      <c r="F225" s="379" t="s">
        <v>282</v>
      </c>
      <c r="G225" s="238"/>
    </row>
    <row r="226" spans="1:7" s="239" customFormat="1" ht="10.75" thickBot="1" x14ac:dyDescent="0.3">
      <c r="A226" s="342"/>
      <c r="B226" s="343"/>
      <c r="C226" s="344"/>
      <c r="D226" s="345"/>
      <c r="E226" s="494"/>
      <c r="G226" s="238"/>
    </row>
    <row r="227" spans="1:7" s="239" customFormat="1" ht="10.75" thickBot="1" x14ac:dyDescent="0.3">
      <c r="A227" s="357" t="s">
        <v>121</v>
      </c>
      <c r="B227" s="358" t="s">
        <v>397</v>
      </c>
      <c r="C227" s="359"/>
      <c r="D227" s="460"/>
      <c r="E227" s="507"/>
      <c r="F227" s="360"/>
      <c r="G227" s="238"/>
    </row>
    <row r="228" spans="1:7" s="239" customFormat="1" ht="20.6" x14ac:dyDescent="0.25">
      <c r="A228" s="363" t="s">
        <v>122</v>
      </c>
      <c r="B228" s="410">
        <v>1</v>
      </c>
      <c r="C228" s="411" t="s">
        <v>718</v>
      </c>
      <c r="D228" s="461"/>
      <c r="E228" s="508"/>
      <c r="F228" s="400" t="s">
        <v>282</v>
      </c>
      <c r="G228" s="238"/>
    </row>
    <row r="229" spans="1:7" s="239" customFormat="1" ht="20.6" x14ac:dyDescent="0.25">
      <c r="A229" s="367" t="s">
        <v>123</v>
      </c>
      <c r="B229" s="412">
        <v>1</v>
      </c>
      <c r="C229" s="372" t="s">
        <v>388</v>
      </c>
      <c r="D229" s="462"/>
      <c r="E229" s="509"/>
      <c r="F229" s="370" t="s">
        <v>282</v>
      </c>
      <c r="G229" s="238"/>
    </row>
    <row r="230" spans="1:7" s="239" customFormat="1" ht="10.3" x14ac:dyDescent="0.25">
      <c r="A230" s="367" t="s">
        <v>124</v>
      </c>
      <c r="B230" s="412">
        <v>6</v>
      </c>
      <c r="C230" s="372" t="s">
        <v>22</v>
      </c>
      <c r="D230" s="462"/>
      <c r="E230" s="511"/>
      <c r="F230" s="375" t="s">
        <v>282</v>
      </c>
      <c r="G230" s="238"/>
    </row>
    <row r="231" spans="1:7" s="239" customFormat="1" ht="10.3" x14ac:dyDescent="0.25">
      <c r="A231" s="367" t="s">
        <v>125</v>
      </c>
      <c r="B231" s="412">
        <v>1</v>
      </c>
      <c r="C231" s="373" t="s">
        <v>60</v>
      </c>
      <c r="D231" s="462"/>
      <c r="E231" s="509"/>
      <c r="F231" s="375" t="s">
        <v>282</v>
      </c>
      <c r="G231" s="238"/>
    </row>
    <row r="232" spans="1:7" s="239" customFormat="1" ht="10.3" x14ac:dyDescent="0.25">
      <c r="A232" s="367" t="s">
        <v>126</v>
      </c>
      <c r="B232" s="412">
        <v>3</v>
      </c>
      <c r="C232" s="374" t="s">
        <v>52</v>
      </c>
      <c r="D232" s="462"/>
      <c r="E232" s="509"/>
      <c r="F232" s="375" t="s">
        <v>282</v>
      </c>
      <c r="G232" s="238"/>
    </row>
    <row r="233" spans="1:7" s="239" customFormat="1" ht="20.6" x14ac:dyDescent="0.25">
      <c r="A233" s="367" t="s">
        <v>127</v>
      </c>
      <c r="B233" s="412">
        <v>1</v>
      </c>
      <c r="C233" s="372" t="s">
        <v>322</v>
      </c>
      <c r="D233" s="462"/>
      <c r="E233" s="509"/>
      <c r="F233" s="375" t="s">
        <v>282</v>
      </c>
      <c r="G233" s="238"/>
    </row>
    <row r="234" spans="1:7" s="239" customFormat="1" ht="20.6" x14ac:dyDescent="0.25">
      <c r="A234" s="367" t="s">
        <v>128</v>
      </c>
      <c r="B234" s="412">
        <v>2</v>
      </c>
      <c r="C234" s="372" t="s">
        <v>216</v>
      </c>
      <c r="D234" s="462"/>
      <c r="E234" s="509"/>
      <c r="F234" s="375" t="s">
        <v>282</v>
      </c>
      <c r="G234" s="238"/>
    </row>
    <row r="235" spans="1:7" s="239" customFormat="1" ht="30.9" x14ac:dyDescent="0.25">
      <c r="A235" s="367" t="s">
        <v>129</v>
      </c>
      <c r="B235" s="412">
        <v>1</v>
      </c>
      <c r="C235" s="413" t="s">
        <v>720</v>
      </c>
      <c r="D235" s="462"/>
      <c r="E235" s="509"/>
      <c r="F235" s="375" t="s">
        <v>282</v>
      </c>
      <c r="G235" s="238"/>
    </row>
    <row r="236" spans="1:7" s="239" customFormat="1" ht="10.3" x14ac:dyDescent="0.25">
      <c r="A236" s="367" t="s">
        <v>130</v>
      </c>
      <c r="B236" s="412">
        <v>1</v>
      </c>
      <c r="C236" s="372" t="s">
        <v>23</v>
      </c>
      <c r="D236" s="462"/>
      <c r="E236" s="509"/>
      <c r="F236" s="375" t="s">
        <v>282</v>
      </c>
      <c r="G236" s="238"/>
    </row>
    <row r="237" spans="1:7" s="239" customFormat="1" ht="20.6" x14ac:dyDescent="0.25">
      <c r="A237" s="367" t="s">
        <v>131</v>
      </c>
      <c r="B237" s="412">
        <v>1</v>
      </c>
      <c r="C237" s="372" t="s">
        <v>605</v>
      </c>
      <c r="D237" s="462"/>
      <c r="E237" s="509"/>
      <c r="F237" s="375" t="s">
        <v>282</v>
      </c>
      <c r="G237" s="238"/>
    </row>
    <row r="238" spans="1:7" s="239" customFormat="1" ht="10.3" x14ac:dyDescent="0.25">
      <c r="A238" s="367" t="s">
        <v>132</v>
      </c>
      <c r="B238" s="412">
        <v>1</v>
      </c>
      <c r="C238" s="372" t="s">
        <v>468</v>
      </c>
      <c r="D238" s="462"/>
      <c r="E238" s="509"/>
      <c r="F238" s="375" t="s">
        <v>282</v>
      </c>
      <c r="G238" s="238"/>
    </row>
    <row r="239" spans="1:7" s="239" customFormat="1" ht="10.3" x14ac:dyDescent="0.25">
      <c r="A239" s="367" t="s">
        <v>133</v>
      </c>
      <c r="B239" s="412">
        <v>1</v>
      </c>
      <c r="C239" s="372" t="s">
        <v>61</v>
      </c>
      <c r="D239" s="462"/>
      <c r="E239" s="509"/>
      <c r="F239" s="370" t="s">
        <v>282</v>
      </c>
      <c r="G239" s="238"/>
    </row>
    <row r="240" spans="1:7" s="239" customFormat="1" ht="10.3" x14ac:dyDescent="0.25">
      <c r="A240" s="367" t="s">
        <v>134</v>
      </c>
      <c r="B240" s="412">
        <v>1</v>
      </c>
      <c r="C240" s="372" t="s">
        <v>798</v>
      </c>
      <c r="D240" s="462"/>
      <c r="E240" s="509"/>
      <c r="F240" s="375" t="s">
        <v>282</v>
      </c>
      <c r="G240" s="238"/>
    </row>
    <row r="241" spans="1:7" s="239" customFormat="1" ht="10.3" x14ac:dyDescent="0.25">
      <c r="A241" s="367" t="s">
        <v>135</v>
      </c>
      <c r="B241" s="412">
        <v>1</v>
      </c>
      <c r="C241" s="372" t="s">
        <v>24</v>
      </c>
      <c r="D241" s="462"/>
      <c r="E241" s="509"/>
      <c r="F241" s="375" t="s">
        <v>282</v>
      </c>
      <c r="G241" s="238"/>
    </row>
    <row r="242" spans="1:7" s="239" customFormat="1" ht="20.6" x14ac:dyDescent="0.25">
      <c r="A242" s="367" t="s">
        <v>136</v>
      </c>
      <c r="B242" s="412">
        <v>3</v>
      </c>
      <c r="C242" s="413" t="s">
        <v>721</v>
      </c>
      <c r="D242" s="462"/>
      <c r="E242" s="509"/>
      <c r="F242" s="375" t="s">
        <v>282</v>
      </c>
      <c r="G242" s="238"/>
    </row>
    <row r="243" spans="1:7" s="239" customFormat="1" ht="51.45" x14ac:dyDescent="0.25">
      <c r="A243" s="367" t="s">
        <v>137</v>
      </c>
      <c r="B243" s="412">
        <v>1</v>
      </c>
      <c r="C243" s="414" t="s">
        <v>63</v>
      </c>
      <c r="D243" s="462"/>
      <c r="E243" s="509"/>
      <c r="F243" s="375" t="s">
        <v>282</v>
      </c>
      <c r="G243" s="238"/>
    </row>
    <row r="244" spans="1:7" s="239" customFormat="1" ht="20.6" x14ac:dyDescent="0.25">
      <c r="A244" s="367" t="s">
        <v>138</v>
      </c>
      <c r="B244" s="412">
        <v>1</v>
      </c>
      <c r="C244" s="414" t="s">
        <v>62</v>
      </c>
      <c r="D244" s="462"/>
      <c r="E244" s="509"/>
      <c r="F244" s="375" t="s">
        <v>282</v>
      </c>
      <c r="G244" s="238"/>
    </row>
    <row r="245" spans="1:7" s="239" customFormat="1" ht="41.15" x14ac:dyDescent="0.25">
      <c r="A245" s="367" t="s">
        <v>139</v>
      </c>
      <c r="B245" s="412">
        <v>1</v>
      </c>
      <c r="C245" s="414" t="s">
        <v>64</v>
      </c>
      <c r="D245" s="462"/>
      <c r="E245" s="509"/>
      <c r="F245" s="375" t="s">
        <v>282</v>
      </c>
      <c r="G245" s="238"/>
    </row>
    <row r="246" spans="1:7" s="239" customFormat="1" ht="41.15" x14ac:dyDescent="0.25">
      <c r="A246" s="367" t="s">
        <v>140</v>
      </c>
      <c r="B246" s="412">
        <v>1</v>
      </c>
      <c r="C246" s="373" t="s">
        <v>389</v>
      </c>
      <c r="D246" s="462"/>
      <c r="E246" s="509"/>
      <c r="F246" s="375" t="s">
        <v>282</v>
      </c>
      <c r="G246" s="238"/>
    </row>
    <row r="247" spans="1:7" s="239" customFormat="1" ht="10.3" x14ac:dyDescent="0.25">
      <c r="A247" s="367" t="s">
        <v>141</v>
      </c>
      <c r="B247" s="412">
        <v>1</v>
      </c>
      <c r="C247" s="374" t="s">
        <v>919</v>
      </c>
      <c r="D247" s="462"/>
      <c r="E247" s="509"/>
      <c r="F247" s="375" t="s">
        <v>282</v>
      </c>
      <c r="G247" s="238"/>
    </row>
    <row r="248" spans="1:7" s="239" customFormat="1" ht="10.3" x14ac:dyDescent="0.25">
      <c r="A248" s="367" t="s">
        <v>142</v>
      </c>
      <c r="B248" s="412">
        <v>1</v>
      </c>
      <c r="C248" s="374" t="s">
        <v>208</v>
      </c>
      <c r="D248" s="462"/>
      <c r="E248" s="509"/>
      <c r="F248" s="375" t="s">
        <v>282</v>
      </c>
      <c r="G248" s="238"/>
    </row>
    <row r="249" spans="1:7" s="239" customFormat="1" ht="20.6" x14ac:dyDescent="0.25">
      <c r="A249" s="367" t="s">
        <v>143</v>
      </c>
      <c r="B249" s="412">
        <v>1</v>
      </c>
      <c r="C249" s="372" t="s">
        <v>209</v>
      </c>
      <c r="D249" s="462"/>
      <c r="E249" s="509"/>
      <c r="F249" s="375" t="s">
        <v>282</v>
      </c>
      <c r="G249" s="238"/>
    </row>
    <row r="250" spans="1:7" s="239" customFormat="1" ht="20.6" x14ac:dyDescent="0.25">
      <c r="A250" s="367" t="s">
        <v>144</v>
      </c>
      <c r="B250" s="412">
        <v>1</v>
      </c>
      <c r="C250" s="413" t="s">
        <v>530</v>
      </c>
      <c r="D250" s="462"/>
      <c r="E250" s="509"/>
      <c r="F250" s="375" t="s">
        <v>282</v>
      </c>
      <c r="G250" s="238"/>
    </row>
    <row r="251" spans="1:7" s="239" customFormat="1" ht="10.75" thickBot="1" x14ac:dyDescent="0.3">
      <c r="A251" s="376" t="s">
        <v>145</v>
      </c>
      <c r="B251" s="415">
        <v>1</v>
      </c>
      <c r="C251" s="382" t="s">
        <v>531</v>
      </c>
      <c r="D251" s="463"/>
      <c r="E251" s="510"/>
      <c r="F251" s="379" t="s">
        <v>282</v>
      </c>
      <c r="G251" s="238"/>
    </row>
    <row r="252" spans="1:7" s="239" customFormat="1" ht="10.75" thickBot="1" x14ac:dyDescent="0.3">
      <c r="A252" s="342"/>
      <c r="B252" s="343"/>
      <c r="C252" s="344"/>
      <c r="D252" s="345"/>
      <c r="E252" s="494"/>
      <c r="G252" s="238"/>
    </row>
    <row r="253" spans="1:7" s="239" customFormat="1" ht="10.75" thickBot="1" x14ac:dyDescent="0.3">
      <c r="A253" s="357" t="s">
        <v>146</v>
      </c>
      <c r="B253" s="358" t="s">
        <v>420</v>
      </c>
      <c r="C253" s="359"/>
      <c r="D253" s="460"/>
      <c r="E253" s="507"/>
      <c r="F253" s="403"/>
      <c r="G253" s="238"/>
    </row>
    <row r="254" spans="1:7" s="239" customFormat="1" ht="10.3" x14ac:dyDescent="0.25">
      <c r="A254" s="363" t="s">
        <v>147</v>
      </c>
      <c r="B254" s="364">
        <v>1</v>
      </c>
      <c r="C254" s="365" t="s">
        <v>66</v>
      </c>
      <c r="D254" s="461"/>
      <c r="E254" s="508"/>
      <c r="F254" s="400" t="s">
        <v>282</v>
      </c>
      <c r="G254" s="238"/>
    </row>
    <row r="255" spans="1:7" s="239" customFormat="1" ht="10.3" x14ac:dyDescent="0.25">
      <c r="A255" s="367" t="s">
        <v>148</v>
      </c>
      <c r="B255" s="368">
        <v>1</v>
      </c>
      <c r="C255" s="372" t="s">
        <v>25</v>
      </c>
      <c r="D255" s="462"/>
      <c r="E255" s="509"/>
      <c r="F255" s="375" t="s">
        <v>282</v>
      </c>
      <c r="G255" s="238"/>
    </row>
    <row r="256" spans="1:7" s="239" customFormat="1" ht="10.3" x14ac:dyDescent="0.25">
      <c r="A256" s="367" t="s">
        <v>149</v>
      </c>
      <c r="B256" s="368">
        <v>1</v>
      </c>
      <c r="C256" s="372" t="s">
        <v>65</v>
      </c>
      <c r="D256" s="462"/>
      <c r="E256" s="509"/>
      <c r="F256" s="375" t="s">
        <v>282</v>
      </c>
      <c r="G256" s="238"/>
    </row>
    <row r="257" spans="1:7" s="239" customFormat="1" ht="30.9" x14ac:dyDescent="0.25">
      <c r="A257" s="367" t="s">
        <v>150</v>
      </c>
      <c r="B257" s="368">
        <v>1</v>
      </c>
      <c r="C257" s="372" t="s">
        <v>212</v>
      </c>
      <c r="D257" s="462"/>
      <c r="E257" s="509"/>
      <c r="F257" s="375" t="s">
        <v>282</v>
      </c>
      <c r="G257" s="238"/>
    </row>
    <row r="258" spans="1:7" s="239" customFormat="1" ht="20.6" x14ac:dyDescent="0.25">
      <c r="A258" s="367" t="s">
        <v>151</v>
      </c>
      <c r="B258" s="368">
        <v>1</v>
      </c>
      <c r="C258" s="372" t="s">
        <v>384</v>
      </c>
      <c r="D258" s="462"/>
      <c r="E258" s="509"/>
      <c r="F258" s="375" t="s">
        <v>282</v>
      </c>
      <c r="G258" s="238"/>
    </row>
    <row r="259" spans="1:7" s="239" customFormat="1" ht="20.6" x14ac:dyDescent="0.25">
      <c r="A259" s="367" t="s">
        <v>152</v>
      </c>
      <c r="B259" s="368">
        <v>1</v>
      </c>
      <c r="C259" s="372" t="s">
        <v>288</v>
      </c>
      <c r="D259" s="462"/>
      <c r="E259" s="509"/>
      <c r="F259" s="375" t="s">
        <v>282</v>
      </c>
      <c r="G259" s="238"/>
    </row>
    <row r="260" spans="1:7" s="239" customFormat="1" ht="10.3" x14ac:dyDescent="0.25">
      <c r="A260" s="367" t="s">
        <v>153</v>
      </c>
      <c r="B260" s="368">
        <v>1</v>
      </c>
      <c r="C260" s="372" t="s">
        <v>915</v>
      </c>
      <c r="D260" s="462"/>
      <c r="E260" s="509"/>
      <c r="F260" s="375" t="s">
        <v>282</v>
      </c>
      <c r="G260" s="238"/>
    </row>
    <row r="261" spans="1:7" s="239" customFormat="1" ht="20.6" x14ac:dyDescent="0.25">
      <c r="A261" s="367" t="s">
        <v>154</v>
      </c>
      <c r="B261" s="368">
        <v>1</v>
      </c>
      <c r="C261" s="372" t="s">
        <v>289</v>
      </c>
      <c r="D261" s="462"/>
      <c r="E261" s="509"/>
      <c r="F261" s="375" t="s">
        <v>282</v>
      </c>
      <c r="G261" s="238"/>
    </row>
    <row r="262" spans="1:7" s="239" customFormat="1" ht="20.6" x14ac:dyDescent="0.25">
      <c r="A262" s="367" t="s">
        <v>155</v>
      </c>
      <c r="B262" s="368">
        <v>1</v>
      </c>
      <c r="C262" s="372" t="s">
        <v>290</v>
      </c>
      <c r="D262" s="462"/>
      <c r="E262" s="509"/>
      <c r="F262" s="375" t="s">
        <v>282</v>
      </c>
      <c r="G262" s="238"/>
    </row>
    <row r="263" spans="1:7" s="239" customFormat="1" ht="10.3" x14ac:dyDescent="0.25">
      <c r="A263" s="367" t="s">
        <v>156</v>
      </c>
      <c r="B263" s="368">
        <v>1</v>
      </c>
      <c r="C263" s="372" t="s">
        <v>293</v>
      </c>
      <c r="D263" s="462"/>
      <c r="E263" s="509"/>
      <c r="F263" s="375" t="s">
        <v>282</v>
      </c>
      <c r="G263" s="238"/>
    </row>
    <row r="264" spans="1:7" s="239" customFormat="1" ht="20.6" x14ac:dyDescent="0.25">
      <c r="A264" s="367" t="s">
        <v>157</v>
      </c>
      <c r="B264" s="368">
        <v>1</v>
      </c>
      <c r="C264" s="372" t="s">
        <v>532</v>
      </c>
      <c r="D264" s="462"/>
      <c r="E264" s="509"/>
      <c r="F264" s="375" t="s">
        <v>282</v>
      </c>
      <c r="G264" s="238"/>
    </row>
    <row r="265" spans="1:7" s="239" customFormat="1" ht="10.3" x14ac:dyDescent="0.25">
      <c r="A265" s="367" t="s">
        <v>158</v>
      </c>
      <c r="B265" s="368">
        <v>2</v>
      </c>
      <c r="C265" s="372" t="s">
        <v>533</v>
      </c>
      <c r="D265" s="462"/>
      <c r="E265" s="509"/>
      <c r="F265" s="375" t="s">
        <v>282</v>
      </c>
      <c r="G265" s="238"/>
    </row>
    <row r="266" spans="1:7" s="239" customFormat="1" ht="10.3" x14ac:dyDescent="0.25">
      <c r="A266" s="367" t="s">
        <v>159</v>
      </c>
      <c r="B266" s="368">
        <v>2</v>
      </c>
      <c r="C266" s="372" t="s">
        <v>534</v>
      </c>
      <c r="D266" s="462"/>
      <c r="E266" s="509"/>
      <c r="F266" s="375" t="s">
        <v>282</v>
      </c>
      <c r="G266" s="238"/>
    </row>
    <row r="267" spans="1:7" s="239" customFormat="1" ht="20.6" x14ac:dyDescent="0.25">
      <c r="A267" s="367" t="s">
        <v>160</v>
      </c>
      <c r="B267" s="368">
        <v>1</v>
      </c>
      <c r="C267" s="372" t="s">
        <v>535</v>
      </c>
      <c r="D267" s="462"/>
      <c r="E267" s="509"/>
      <c r="F267" s="375" t="s">
        <v>282</v>
      </c>
      <c r="G267" s="238"/>
    </row>
    <row r="268" spans="1:7" s="239" customFormat="1" ht="10.3" x14ac:dyDescent="0.25">
      <c r="A268" s="367" t="s">
        <v>161</v>
      </c>
      <c r="B268" s="368">
        <v>1</v>
      </c>
      <c r="C268" s="372" t="s">
        <v>536</v>
      </c>
      <c r="D268" s="462"/>
      <c r="E268" s="509"/>
      <c r="F268" s="375" t="s">
        <v>282</v>
      </c>
      <c r="G268" s="238"/>
    </row>
    <row r="269" spans="1:7" s="239" customFormat="1" ht="10.3" x14ac:dyDescent="0.25">
      <c r="A269" s="367" t="s">
        <v>162</v>
      </c>
      <c r="B269" s="368">
        <v>2</v>
      </c>
      <c r="C269" s="372" t="s">
        <v>537</v>
      </c>
      <c r="D269" s="462"/>
      <c r="E269" s="509"/>
      <c r="F269" s="375" t="s">
        <v>282</v>
      </c>
      <c r="G269" s="238"/>
    </row>
    <row r="270" spans="1:7" s="239" customFormat="1" ht="10.3" x14ac:dyDescent="0.25">
      <c r="A270" s="367" t="s">
        <v>163</v>
      </c>
      <c r="B270" s="368">
        <v>1</v>
      </c>
      <c r="C270" s="372" t="s">
        <v>67</v>
      </c>
      <c r="D270" s="462"/>
      <c r="E270" s="509"/>
      <c r="F270" s="375" t="s">
        <v>282</v>
      </c>
      <c r="G270" s="238"/>
    </row>
    <row r="271" spans="1:7" s="239" customFormat="1" ht="10.3" x14ac:dyDescent="0.25">
      <c r="A271" s="367" t="s">
        <v>164</v>
      </c>
      <c r="B271" s="368">
        <v>1</v>
      </c>
      <c r="C271" s="372" t="s">
        <v>701</v>
      </c>
      <c r="D271" s="462"/>
      <c r="E271" s="509"/>
      <c r="F271" s="375"/>
      <c r="G271" s="238"/>
    </row>
    <row r="272" spans="1:7" s="239" customFormat="1" ht="20.6" x14ac:dyDescent="0.25">
      <c r="A272" s="367" t="s">
        <v>210</v>
      </c>
      <c r="B272" s="368">
        <v>1</v>
      </c>
      <c r="C272" s="372" t="s">
        <v>68</v>
      </c>
      <c r="D272" s="462"/>
      <c r="E272" s="509"/>
      <c r="F272" s="375"/>
      <c r="G272" s="238"/>
    </row>
    <row r="273" spans="1:7" s="239" customFormat="1" ht="21" thickBot="1" x14ac:dyDescent="0.3">
      <c r="A273" s="376" t="s">
        <v>211</v>
      </c>
      <c r="B273" s="377">
        <v>1</v>
      </c>
      <c r="C273" s="382" t="s">
        <v>914</v>
      </c>
      <c r="D273" s="463"/>
      <c r="E273" s="510"/>
      <c r="F273" s="379" t="s">
        <v>282</v>
      </c>
      <c r="G273" s="238"/>
    </row>
    <row r="274" spans="1:7" s="239" customFormat="1" ht="10.75" thickBot="1" x14ac:dyDescent="0.3">
      <c r="A274" s="342"/>
      <c r="B274" s="343"/>
      <c r="C274" s="344"/>
      <c r="D274" s="345"/>
      <c r="E274" s="494"/>
      <c r="G274" s="238"/>
    </row>
    <row r="275" spans="1:7" s="239" customFormat="1" ht="10.75" thickBot="1" x14ac:dyDescent="0.3">
      <c r="A275" s="357" t="s">
        <v>165</v>
      </c>
      <c r="B275" s="358" t="s">
        <v>398</v>
      </c>
      <c r="C275" s="359"/>
      <c r="D275" s="460"/>
      <c r="E275" s="507"/>
      <c r="F275" s="403"/>
      <c r="G275" s="238"/>
    </row>
    <row r="276" spans="1:7" s="239" customFormat="1" ht="20.6" x14ac:dyDescent="0.25">
      <c r="A276" s="406" t="s">
        <v>166</v>
      </c>
      <c r="B276" s="364">
        <v>1</v>
      </c>
      <c r="C276" s="365" t="s">
        <v>419</v>
      </c>
      <c r="D276" s="461"/>
      <c r="E276" s="508"/>
      <c r="F276" s="400" t="s">
        <v>282</v>
      </c>
      <c r="G276" s="238"/>
    </row>
    <row r="277" spans="1:7" s="239" customFormat="1" ht="10.3" x14ac:dyDescent="0.25">
      <c r="A277" s="407" t="s">
        <v>167</v>
      </c>
      <c r="B277" s="368">
        <v>2</v>
      </c>
      <c r="C277" s="374" t="s">
        <v>53</v>
      </c>
      <c r="D277" s="462"/>
      <c r="E277" s="509"/>
      <c r="F277" s="375" t="s">
        <v>282</v>
      </c>
      <c r="G277" s="238"/>
    </row>
    <row r="278" spans="1:7" s="239" customFormat="1" ht="10.3" x14ac:dyDescent="0.25">
      <c r="A278" s="407" t="s">
        <v>168</v>
      </c>
      <c r="B278" s="368">
        <v>1</v>
      </c>
      <c r="C278" s="372" t="s">
        <v>538</v>
      </c>
      <c r="D278" s="462"/>
      <c r="E278" s="509"/>
      <c r="F278" s="375" t="s">
        <v>282</v>
      </c>
      <c r="G278" s="238"/>
    </row>
    <row r="279" spans="1:7" s="239" customFormat="1" ht="10.3" x14ac:dyDescent="0.25">
      <c r="A279" s="407" t="s">
        <v>169</v>
      </c>
      <c r="B279" s="368">
        <v>2</v>
      </c>
      <c r="C279" s="372" t="s">
        <v>26</v>
      </c>
      <c r="D279" s="462"/>
      <c r="E279" s="509"/>
      <c r="F279" s="375" t="s">
        <v>282</v>
      </c>
      <c r="G279" s="238"/>
    </row>
    <row r="280" spans="1:7" s="239" customFormat="1" ht="20.6" x14ac:dyDescent="0.25">
      <c r="A280" s="407" t="s">
        <v>170</v>
      </c>
      <c r="B280" s="368">
        <v>1</v>
      </c>
      <c r="C280" s="372" t="s">
        <v>965</v>
      </c>
      <c r="D280" s="462"/>
      <c r="E280" s="509"/>
      <c r="F280" s="375" t="s">
        <v>282</v>
      </c>
      <c r="G280" s="238"/>
    </row>
    <row r="281" spans="1:7" s="239" customFormat="1" ht="20.6" x14ac:dyDescent="0.25">
      <c r="A281" s="416" t="s">
        <v>171</v>
      </c>
      <c r="B281" s="368">
        <v>2</v>
      </c>
      <c r="C281" s="369" t="s">
        <v>459</v>
      </c>
      <c r="D281" s="462"/>
      <c r="E281" s="509"/>
      <c r="F281" s="375" t="s">
        <v>282</v>
      </c>
      <c r="G281" s="238"/>
    </row>
    <row r="282" spans="1:7" s="239" customFormat="1" ht="20.6" x14ac:dyDescent="0.25">
      <c r="A282" s="407" t="s">
        <v>172</v>
      </c>
      <c r="B282" s="368">
        <v>1</v>
      </c>
      <c r="C282" s="372" t="s">
        <v>606</v>
      </c>
      <c r="D282" s="462"/>
      <c r="E282" s="509"/>
      <c r="F282" s="375" t="s">
        <v>282</v>
      </c>
      <c r="G282" s="238"/>
    </row>
    <row r="283" spans="1:7" s="239" customFormat="1" ht="21" thickBot="1" x14ac:dyDescent="0.3">
      <c r="A283" s="409" t="s">
        <v>173</v>
      </c>
      <c r="B283" s="377">
        <v>1</v>
      </c>
      <c r="C283" s="382" t="s">
        <v>69</v>
      </c>
      <c r="D283" s="463"/>
      <c r="E283" s="510"/>
      <c r="F283" s="379" t="s">
        <v>282</v>
      </c>
      <c r="G283" s="238"/>
    </row>
    <row r="284" spans="1:7" s="239" customFormat="1" ht="10.75" thickBot="1" x14ac:dyDescent="0.3">
      <c r="A284" s="342"/>
      <c r="B284" s="343"/>
      <c r="C284" s="344"/>
      <c r="D284" s="345"/>
      <c r="E284" s="494"/>
      <c r="G284" s="238"/>
    </row>
    <row r="285" spans="1:7" s="239" customFormat="1" ht="10.75" thickBot="1" x14ac:dyDescent="0.3">
      <c r="A285" s="357" t="s">
        <v>924</v>
      </c>
      <c r="B285" s="417" t="s">
        <v>460</v>
      </c>
      <c r="C285" s="359"/>
      <c r="D285" s="460"/>
      <c r="E285" s="507"/>
      <c r="F285" s="403"/>
      <c r="G285" s="238"/>
    </row>
    <row r="286" spans="1:7" s="239" customFormat="1" ht="20.6" x14ac:dyDescent="0.25">
      <c r="A286" s="406" t="s">
        <v>925</v>
      </c>
      <c r="B286" s="364">
        <v>1</v>
      </c>
      <c r="C286" s="215" t="s">
        <v>213</v>
      </c>
      <c r="D286" s="461"/>
      <c r="E286" s="508"/>
      <c r="F286" s="400" t="s">
        <v>282</v>
      </c>
      <c r="G286" s="238"/>
    </row>
    <row r="287" spans="1:7" s="239" customFormat="1" ht="72" x14ac:dyDescent="0.25">
      <c r="A287" s="407" t="s">
        <v>926</v>
      </c>
      <c r="B287" s="368">
        <v>1</v>
      </c>
      <c r="C287" s="372" t="s">
        <v>214</v>
      </c>
      <c r="D287" s="462"/>
      <c r="E287" s="509"/>
      <c r="F287" s="375" t="s">
        <v>282</v>
      </c>
      <c r="G287" s="238"/>
    </row>
    <row r="288" spans="1:7" s="239" customFormat="1" ht="20.6" x14ac:dyDescent="0.25">
      <c r="A288" s="407" t="s">
        <v>927</v>
      </c>
      <c r="B288" s="368">
        <v>1</v>
      </c>
      <c r="C288" s="372" t="s">
        <v>215</v>
      </c>
      <c r="D288" s="462"/>
      <c r="E288" s="509"/>
      <c r="F288" s="375" t="s">
        <v>282</v>
      </c>
      <c r="G288" s="238"/>
    </row>
    <row r="289" spans="1:7" s="239" customFormat="1" ht="10.3" x14ac:dyDescent="0.25">
      <c r="A289" s="407" t="s">
        <v>928</v>
      </c>
      <c r="B289" s="368">
        <v>2</v>
      </c>
      <c r="C289" s="418" t="s">
        <v>921</v>
      </c>
      <c r="D289" s="462"/>
      <c r="E289" s="509"/>
      <c r="F289" s="375" t="s">
        <v>282</v>
      </c>
      <c r="G289" s="238"/>
    </row>
    <row r="290" spans="1:7" s="239" customFormat="1" ht="10.3" x14ac:dyDescent="0.25">
      <c r="A290" s="407" t="s">
        <v>929</v>
      </c>
      <c r="B290" s="368">
        <v>1</v>
      </c>
      <c r="C290" s="372" t="s">
        <v>916</v>
      </c>
      <c r="D290" s="462"/>
      <c r="E290" s="509"/>
      <c r="F290" s="375" t="s">
        <v>282</v>
      </c>
      <c r="G290" s="238"/>
    </row>
    <row r="291" spans="1:7" s="239" customFormat="1" ht="30.9" x14ac:dyDescent="0.25">
      <c r="A291" s="407" t="s">
        <v>930</v>
      </c>
      <c r="B291" s="368">
        <v>1</v>
      </c>
      <c r="C291" s="419" t="s">
        <v>781</v>
      </c>
      <c r="D291" s="462"/>
      <c r="E291" s="509"/>
      <c r="F291" s="375" t="s">
        <v>282</v>
      </c>
      <c r="G291" s="238"/>
    </row>
    <row r="292" spans="1:7" s="239" customFormat="1" ht="10.3" x14ac:dyDescent="0.25">
      <c r="A292" s="407" t="s">
        <v>931</v>
      </c>
      <c r="B292" s="368">
        <v>1</v>
      </c>
      <c r="C292" s="418" t="s">
        <v>539</v>
      </c>
      <c r="D292" s="462"/>
      <c r="E292" s="509"/>
      <c r="F292" s="375" t="s">
        <v>282</v>
      </c>
      <c r="G292" s="238"/>
    </row>
    <row r="293" spans="1:7" s="239" customFormat="1" ht="10.3" x14ac:dyDescent="0.25">
      <c r="A293" s="407" t="s">
        <v>932</v>
      </c>
      <c r="B293" s="368">
        <v>1</v>
      </c>
      <c r="C293" s="372" t="s">
        <v>920</v>
      </c>
      <c r="D293" s="462"/>
      <c r="E293" s="509"/>
      <c r="F293" s="375" t="s">
        <v>282</v>
      </c>
      <c r="G293" s="238"/>
    </row>
    <row r="294" spans="1:7" s="239" customFormat="1" ht="10.3" x14ac:dyDescent="0.25">
      <c r="A294" s="407" t="s">
        <v>933</v>
      </c>
      <c r="B294" s="368">
        <v>3</v>
      </c>
      <c r="C294" s="372" t="s">
        <v>599</v>
      </c>
      <c r="D294" s="462"/>
      <c r="E294" s="509"/>
      <c r="F294" s="375" t="s">
        <v>282</v>
      </c>
      <c r="G294" s="238"/>
    </row>
    <row r="295" spans="1:7" s="239" customFormat="1" ht="10.3" x14ac:dyDescent="0.25">
      <c r="A295" s="407" t="s">
        <v>934</v>
      </c>
      <c r="B295" s="368">
        <v>1</v>
      </c>
      <c r="C295" s="372" t="s">
        <v>540</v>
      </c>
      <c r="D295" s="462"/>
      <c r="E295" s="509"/>
      <c r="F295" s="375" t="s">
        <v>282</v>
      </c>
      <c r="G295" s="238"/>
    </row>
    <row r="296" spans="1:7" s="239" customFormat="1" ht="20.6" x14ac:dyDescent="0.25">
      <c r="A296" s="407" t="s">
        <v>935</v>
      </c>
      <c r="B296" s="368">
        <v>1</v>
      </c>
      <c r="C296" s="372" t="s">
        <v>458</v>
      </c>
      <c r="D296" s="462"/>
      <c r="E296" s="509"/>
      <c r="F296" s="375" t="s">
        <v>282</v>
      </c>
      <c r="G296" s="238"/>
    </row>
    <row r="297" spans="1:7" s="239" customFormat="1" ht="72" x14ac:dyDescent="0.25">
      <c r="A297" s="407" t="s">
        <v>936</v>
      </c>
      <c r="B297" s="368">
        <v>1</v>
      </c>
      <c r="C297" s="372" t="s">
        <v>774</v>
      </c>
      <c r="D297" s="462"/>
      <c r="E297" s="509"/>
      <c r="F297" s="375" t="s">
        <v>282</v>
      </c>
      <c r="G297" s="238"/>
    </row>
    <row r="298" spans="1:7" s="239" customFormat="1" ht="10.75" thickBot="1" x14ac:dyDescent="0.3">
      <c r="A298" s="409" t="s">
        <v>937</v>
      </c>
      <c r="B298" s="377">
        <v>1</v>
      </c>
      <c r="C298" s="382" t="s">
        <v>422</v>
      </c>
      <c r="D298" s="463"/>
      <c r="E298" s="510"/>
      <c r="F298" s="379" t="s">
        <v>282</v>
      </c>
      <c r="G298" s="238"/>
    </row>
    <row r="299" spans="1:7" s="239" customFormat="1" ht="10.75" thickBot="1" x14ac:dyDescent="0.3">
      <c r="A299" s="342"/>
      <c r="B299" s="343"/>
      <c r="C299" s="344"/>
      <c r="D299" s="345"/>
      <c r="E299" s="494"/>
      <c r="G299" s="238"/>
    </row>
    <row r="300" spans="1:7" s="249" customFormat="1" ht="10.75" thickBot="1" x14ac:dyDescent="0.3">
      <c r="A300" s="271" t="s">
        <v>578</v>
      </c>
      <c r="B300" s="272"/>
      <c r="C300" s="287" t="s">
        <v>285</v>
      </c>
      <c r="D300" s="288"/>
      <c r="E300" s="479"/>
      <c r="F300" s="289"/>
      <c r="G300" s="248"/>
    </row>
    <row r="301" spans="1:7" s="239" customFormat="1" ht="20.6" x14ac:dyDescent="0.25">
      <c r="A301" s="276" t="s">
        <v>579</v>
      </c>
      <c r="B301" s="277" t="s">
        <v>281</v>
      </c>
      <c r="C301" s="319" t="s">
        <v>775</v>
      </c>
      <c r="D301" s="442"/>
      <c r="E301" s="475"/>
      <c r="F301" s="253" t="s">
        <v>282</v>
      </c>
      <c r="G301" s="238"/>
    </row>
    <row r="302" spans="1:7" s="239" customFormat="1" ht="20.6" x14ac:dyDescent="0.25">
      <c r="A302" s="254" t="s">
        <v>580</v>
      </c>
      <c r="B302" s="255" t="s">
        <v>281</v>
      </c>
      <c r="C302" s="303" t="s">
        <v>776</v>
      </c>
      <c r="D302" s="443"/>
      <c r="E302" s="476"/>
      <c r="F302" s="258" t="s">
        <v>282</v>
      </c>
      <c r="G302" s="238"/>
    </row>
    <row r="303" spans="1:7" s="239" customFormat="1" ht="30.9" x14ac:dyDescent="0.25">
      <c r="A303" s="254" t="s">
        <v>874</v>
      </c>
      <c r="B303" s="255" t="s">
        <v>281</v>
      </c>
      <c r="C303" s="303" t="s">
        <v>463</v>
      </c>
      <c r="D303" s="443"/>
      <c r="E303" s="476"/>
      <c r="F303" s="258" t="s">
        <v>282</v>
      </c>
      <c r="G303" s="238"/>
    </row>
    <row r="304" spans="1:7" s="239" customFormat="1" ht="10.3" x14ac:dyDescent="0.25">
      <c r="A304" s="254" t="s">
        <v>875</v>
      </c>
      <c r="B304" s="255" t="s">
        <v>281</v>
      </c>
      <c r="C304" s="303" t="s">
        <v>464</v>
      </c>
      <c r="D304" s="443"/>
      <c r="E304" s="476"/>
      <c r="F304" s="258" t="s">
        <v>282</v>
      </c>
      <c r="G304" s="238"/>
    </row>
    <row r="305" spans="1:7" s="239" customFormat="1" ht="135.9" x14ac:dyDescent="0.25">
      <c r="A305" s="254" t="s">
        <v>876</v>
      </c>
      <c r="B305" s="255" t="s">
        <v>281</v>
      </c>
      <c r="C305" s="292" t="s">
        <v>777</v>
      </c>
      <c r="D305" s="443"/>
      <c r="E305" s="487"/>
      <c r="F305" s="258" t="s">
        <v>282</v>
      </c>
      <c r="G305" s="238"/>
    </row>
    <row r="306" spans="1:7" s="239" customFormat="1" ht="20.6" x14ac:dyDescent="0.25">
      <c r="A306" s="254" t="s">
        <v>877</v>
      </c>
      <c r="B306" s="255" t="s">
        <v>281</v>
      </c>
      <c r="C306" s="300" t="s">
        <v>704</v>
      </c>
      <c r="D306" s="443"/>
      <c r="E306" s="487"/>
      <c r="F306" s="258" t="s">
        <v>282</v>
      </c>
      <c r="G306" s="238"/>
    </row>
    <row r="307" spans="1:7" s="239" customFormat="1" ht="30.9" x14ac:dyDescent="0.25">
      <c r="A307" s="254" t="s">
        <v>878</v>
      </c>
      <c r="B307" s="255" t="s">
        <v>281</v>
      </c>
      <c r="C307" s="292" t="s">
        <v>457</v>
      </c>
      <c r="D307" s="443"/>
      <c r="E307" s="482"/>
      <c r="F307" s="258" t="s">
        <v>282</v>
      </c>
      <c r="G307" s="238"/>
    </row>
    <row r="308" spans="1:7" s="239" customFormat="1" ht="10.75" thickBot="1" x14ac:dyDescent="0.3">
      <c r="A308" s="283" t="s">
        <v>879</v>
      </c>
      <c r="B308" s="284" t="s">
        <v>281</v>
      </c>
      <c r="C308" s="318" t="s">
        <v>568</v>
      </c>
      <c r="D308" s="444"/>
      <c r="E308" s="493"/>
      <c r="F308" s="267" t="s">
        <v>282</v>
      </c>
      <c r="G308" s="238"/>
    </row>
    <row r="309" spans="1:7" s="239" customFormat="1" ht="10.75" thickBot="1" x14ac:dyDescent="0.3">
      <c r="A309" s="342"/>
      <c r="B309" s="343"/>
      <c r="C309" s="344"/>
      <c r="D309" s="345"/>
      <c r="E309" s="494"/>
      <c r="G309" s="238"/>
    </row>
    <row r="310" spans="1:7" s="248" customFormat="1" ht="10.75" thickBot="1" x14ac:dyDescent="0.3">
      <c r="A310" s="271" t="s">
        <v>880</v>
      </c>
      <c r="B310" s="272"/>
      <c r="C310" s="287" t="s">
        <v>577</v>
      </c>
      <c r="D310" s="288"/>
      <c r="E310" s="479"/>
      <c r="F310" s="289"/>
    </row>
    <row r="311" spans="1:7" s="238" customFormat="1" ht="20.6" x14ac:dyDescent="0.25">
      <c r="A311" s="276" t="s">
        <v>881</v>
      </c>
      <c r="B311" s="277" t="s">
        <v>281</v>
      </c>
      <c r="C311" s="319" t="s">
        <v>581</v>
      </c>
      <c r="D311" s="442"/>
      <c r="E311" s="469"/>
      <c r="F311" s="320" t="s">
        <v>282</v>
      </c>
    </row>
    <row r="312" spans="1:7" s="239" customFormat="1" ht="72" x14ac:dyDescent="0.25">
      <c r="A312" s="254" t="s">
        <v>882</v>
      </c>
      <c r="B312" s="255" t="s">
        <v>281</v>
      </c>
      <c r="C312" s="303" t="s">
        <v>569</v>
      </c>
      <c r="D312" s="443"/>
      <c r="E312" s="476"/>
      <c r="F312" s="258" t="s">
        <v>282</v>
      </c>
      <c r="G312" s="238"/>
    </row>
    <row r="313" spans="1:7" s="238" customFormat="1" ht="21" thickBot="1" x14ac:dyDescent="0.3">
      <c r="A313" s="283" t="s">
        <v>883</v>
      </c>
      <c r="B313" s="284" t="s">
        <v>281</v>
      </c>
      <c r="C313" s="420" t="s">
        <v>582</v>
      </c>
      <c r="D313" s="421"/>
      <c r="E313" s="485" t="s">
        <v>506</v>
      </c>
      <c r="F313" s="286" t="s">
        <v>282</v>
      </c>
    </row>
    <row r="314" spans="1:7" s="239" customFormat="1" ht="10.3" x14ac:dyDescent="0.25">
      <c r="A314" s="268"/>
      <c r="C314" s="270"/>
      <c r="D314" s="269"/>
      <c r="E314" s="270"/>
      <c r="G314" s="238"/>
    </row>
    <row r="315" spans="1:7" s="239" customFormat="1" ht="10.75" thickBot="1" x14ac:dyDescent="0.3">
      <c r="A315" s="268"/>
      <c r="C315" s="270"/>
      <c r="D315" s="269"/>
      <c r="E315" s="270"/>
      <c r="G315" s="238"/>
    </row>
    <row r="316" spans="1:7" s="190" customFormat="1" ht="6" x14ac:dyDescent="0.25">
      <c r="A316" s="422"/>
      <c r="B316" s="423"/>
      <c r="C316" s="234"/>
      <c r="D316" s="456"/>
      <c r="E316" s="424"/>
      <c r="F316" s="425"/>
      <c r="G316" s="223"/>
    </row>
    <row r="317" spans="1:7" s="429" customFormat="1" ht="15.45" x14ac:dyDescent="0.25">
      <c r="A317" s="686" t="s">
        <v>664</v>
      </c>
      <c r="B317" s="687"/>
      <c r="C317" s="687"/>
      <c r="D317" s="445">
        <f>SUM(D14:D316)</f>
        <v>0</v>
      </c>
      <c r="E317" s="426" t="s">
        <v>583</v>
      </c>
      <c r="F317" s="427">
        <f>F23+F26+F115+F125</f>
        <v>40</v>
      </c>
      <c r="G317" s="428"/>
    </row>
    <row r="318" spans="1:7" s="239" customFormat="1" ht="10.3" x14ac:dyDescent="0.25">
      <c r="A318" s="682" t="s">
        <v>178</v>
      </c>
      <c r="B318" s="683"/>
      <c r="C318" s="683"/>
      <c r="D318" s="446"/>
      <c r="E318" s="430"/>
      <c r="F318" s="431"/>
      <c r="G318" s="238"/>
    </row>
    <row r="319" spans="1:7" s="190" customFormat="1" ht="6.45" thickBot="1" x14ac:dyDescent="0.3">
      <c r="A319" s="432"/>
      <c r="B319" s="433"/>
      <c r="C319" s="434"/>
      <c r="D319" s="447"/>
      <c r="E319" s="435"/>
      <c r="F319" s="436"/>
      <c r="G319" s="223"/>
    </row>
    <row r="325" spans="1:7" s="190" customFormat="1" ht="6" x14ac:dyDescent="0.25">
      <c r="A325" s="189"/>
      <c r="C325" s="189"/>
      <c r="G325" s="223"/>
    </row>
  </sheetData>
  <sheetProtection password="E17C" sheet="1" selectLockedCells="1"/>
  <mergeCells count="10">
    <mergeCell ref="A2:C2"/>
    <mergeCell ref="A318:C318"/>
    <mergeCell ref="C1:F1"/>
    <mergeCell ref="A317:C317"/>
    <mergeCell ref="C3:F3"/>
    <mergeCell ref="A5:F5"/>
    <mergeCell ref="A9:F9"/>
    <mergeCell ref="A8:F8"/>
    <mergeCell ref="A7:F7"/>
    <mergeCell ref="A6:F6"/>
  </mergeCells>
  <phoneticPr fontId="8" type="noConversion"/>
  <pageMargins left="0.61" right="0.24" top="0.95" bottom="0.76" header="0.44" footer="0.39370078740157483"/>
  <pageSetup paperSize="9" scale="96" firstPageNumber="0" fitToHeight="0" orientation="portrait" r:id="rId1"/>
  <headerFooter alignWithMargins="0">
    <oddHeader>&amp;LFeuerwehr Calau&amp;CHLF 20&amp;RDIN 14530/27 (11-2019)</oddHeader>
    <oddFooter>&amp;Lhlf20ca&amp;C&amp;A&amp;R&amp;P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7"/>
  <sheetViews>
    <sheetView topLeftCell="A2" workbookViewId="0">
      <selection activeCell="E14" sqref="E14"/>
    </sheetView>
  </sheetViews>
  <sheetFormatPr baseColWidth="10" defaultColWidth="12" defaultRowHeight="10.3" x14ac:dyDescent="0.25"/>
  <cols>
    <col min="1" max="1" width="8.36328125" style="600" bestFit="1" customWidth="1"/>
    <col min="2" max="2" width="69.1796875" style="182" bestFit="1" customWidth="1"/>
    <col min="3" max="3" width="5.1796875" style="182" bestFit="1" customWidth="1"/>
    <col min="4" max="4" width="14.1796875" style="601" bestFit="1" customWidth="1"/>
    <col min="5" max="5" width="17.1796875" style="601" bestFit="1" customWidth="1"/>
    <col min="6" max="6" width="18.81640625" style="182" bestFit="1" customWidth="1"/>
    <col min="7" max="16384" width="12" style="182"/>
  </cols>
  <sheetData>
    <row r="1" spans="1:6" s="180" customFormat="1" ht="6" x14ac:dyDescent="0.25">
      <c r="A1" s="514"/>
      <c r="B1" s="515"/>
      <c r="C1" s="516"/>
      <c r="D1" s="517"/>
      <c r="E1" s="517"/>
      <c r="F1" s="518"/>
    </row>
    <row r="2" spans="1:6" s="181" customFormat="1" ht="17.600000000000001" x14ac:dyDescent="0.25">
      <c r="A2" s="519" t="s">
        <v>674</v>
      </c>
      <c r="B2" s="520" t="s">
        <v>477</v>
      </c>
      <c r="C2" s="521"/>
      <c r="D2" s="522"/>
      <c r="E2" s="522"/>
      <c r="F2" s="523"/>
    </row>
    <row r="3" spans="1:6" s="180" customFormat="1" ht="6.45" thickBot="1" x14ac:dyDescent="0.3">
      <c r="A3" s="524"/>
      <c r="B3" s="525"/>
      <c r="C3" s="526"/>
      <c r="D3" s="527"/>
      <c r="E3" s="527"/>
      <c r="F3" s="528"/>
    </row>
    <row r="4" spans="1:6" s="181" customFormat="1" ht="93" thickBot="1" x14ac:dyDescent="0.3">
      <c r="A4" s="529"/>
      <c r="B4" s="530" t="s">
        <v>782</v>
      </c>
      <c r="C4" s="531"/>
      <c r="D4" s="532"/>
      <c r="E4" s="532"/>
      <c r="F4" s="533"/>
    </row>
    <row r="5" spans="1:6" s="180" customFormat="1" ht="6.45" thickBot="1" x14ac:dyDescent="0.3">
      <c r="A5" s="696"/>
      <c r="B5" s="696"/>
      <c r="C5" s="534"/>
      <c r="D5" s="535"/>
      <c r="E5" s="535"/>
      <c r="F5" s="536"/>
    </row>
    <row r="6" spans="1:6" s="542" customFormat="1" ht="12" thickBot="1" x14ac:dyDescent="0.3">
      <c r="A6" s="537" t="s">
        <v>674</v>
      </c>
      <c r="B6" s="538" t="s">
        <v>783</v>
      </c>
      <c r="C6" s="539" t="s">
        <v>180</v>
      </c>
      <c r="D6" s="540" t="s">
        <v>946</v>
      </c>
      <c r="E6" s="540" t="s">
        <v>947</v>
      </c>
      <c r="F6" s="541" t="s">
        <v>792</v>
      </c>
    </row>
    <row r="7" spans="1:6" s="542" customFormat="1" ht="10.75" thickBot="1" x14ac:dyDescent="0.3">
      <c r="A7" s="543" t="s">
        <v>948</v>
      </c>
      <c r="B7" s="544" t="s">
        <v>795</v>
      </c>
      <c r="C7" s="545"/>
      <c r="D7" s="546"/>
      <c r="E7" s="546"/>
      <c r="F7" s="547"/>
    </row>
    <row r="8" spans="1:6" s="181" customFormat="1" ht="20.6" x14ac:dyDescent="0.25">
      <c r="A8" s="548" t="s">
        <v>949</v>
      </c>
      <c r="B8" s="549" t="s">
        <v>307</v>
      </c>
      <c r="C8" s="550">
        <v>9</v>
      </c>
      <c r="D8" s="602"/>
      <c r="E8" s="602"/>
      <c r="F8" s="603"/>
    </row>
    <row r="9" spans="1:6" s="181" customFormat="1" x14ac:dyDescent="0.25">
      <c r="A9" s="551" t="s">
        <v>950</v>
      </c>
      <c r="B9" s="369" t="s">
        <v>309</v>
      </c>
      <c r="C9" s="552">
        <v>2</v>
      </c>
      <c r="D9" s="604"/>
      <c r="E9" s="604"/>
      <c r="F9" s="605"/>
    </row>
    <row r="10" spans="1:6" s="181" customFormat="1" ht="20.6" x14ac:dyDescent="0.25">
      <c r="A10" s="551" t="s">
        <v>951</v>
      </c>
      <c r="B10" s="369" t="s">
        <v>595</v>
      </c>
      <c r="C10" s="552">
        <v>2</v>
      </c>
      <c r="D10" s="606"/>
      <c r="E10" s="606"/>
      <c r="F10" s="607"/>
    </row>
    <row r="11" spans="1:6" s="181" customFormat="1" ht="20.6" x14ac:dyDescent="0.25">
      <c r="A11" s="551" t="s">
        <v>952</v>
      </c>
      <c r="B11" s="372" t="s">
        <v>195</v>
      </c>
      <c r="C11" s="552">
        <v>4</v>
      </c>
      <c r="D11" s="606"/>
      <c r="E11" s="606"/>
      <c r="F11" s="607"/>
    </row>
    <row r="12" spans="1:6" s="181" customFormat="1" ht="20.6" x14ac:dyDescent="0.25">
      <c r="A12" s="551" t="s">
        <v>310</v>
      </c>
      <c r="B12" s="212" t="s">
        <v>55</v>
      </c>
      <c r="C12" s="552">
        <v>2</v>
      </c>
      <c r="D12" s="606"/>
      <c r="E12" s="606"/>
      <c r="F12" s="607"/>
    </row>
    <row r="13" spans="1:6" s="181" customFormat="1" ht="20.6" x14ac:dyDescent="0.25">
      <c r="A13" s="551" t="s">
        <v>311</v>
      </c>
      <c r="B13" s="212" t="s">
        <v>54</v>
      </c>
      <c r="C13" s="552">
        <v>2</v>
      </c>
      <c r="D13" s="606"/>
      <c r="E13" s="606"/>
      <c r="F13" s="607"/>
    </row>
    <row r="14" spans="1:6" s="181" customFormat="1" ht="41.15" x14ac:dyDescent="0.25">
      <c r="A14" s="551" t="s">
        <v>312</v>
      </c>
      <c r="B14" s="373" t="s">
        <v>308</v>
      </c>
      <c r="C14" s="368">
        <v>4</v>
      </c>
      <c r="D14" s="606"/>
      <c r="E14" s="606"/>
      <c r="F14" s="607"/>
    </row>
    <row r="15" spans="1:6" s="181" customFormat="1" ht="20.6" x14ac:dyDescent="0.25">
      <c r="A15" s="551" t="s">
        <v>313</v>
      </c>
      <c r="B15" s="374" t="s">
        <v>771</v>
      </c>
      <c r="C15" s="368">
        <v>1</v>
      </c>
      <c r="D15" s="606"/>
      <c r="E15" s="606"/>
      <c r="F15" s="607"/>
    </row>
    <row r="16" spans="1:6" s="181" customFormat="1" ht="20.6" x14ac:dyDescent="0.25">
      <c r="A16" s="551" t="s">
        <v>314</v>
      </c>
      <c r="B16" s="371" t="s">
        <v>526</v>
      </c>
      <c r="C16" s="368">
        <v>1</v>
      </c>
      <c r="D16" s="606"/>
      <c r="E16" s="606"/>
      <c r="F16" s="607"/>
    </row>
    <row r="17" spans="1:6" s="181" customFormat="1" ht="21" thickBot="1" x14ac:dyDescent="0.3">
      <c r="A17" s="553" t="s">
        <v>315</v>
      </c>
      <c r="B17" s="378" t="s">
        <v>217</v>
      </c>
      <c r="C17" s="377">
        <v>1</v>
      </c>
      <c r="D17" s="608"/>
      <c r="E17" s="608"/>
      <c r="F17" s="609"/>
    </row>
    <row r="18" spans="1:6" s="181" customFormat="1" ht="10.75" thickBot="1" x14ac:dyDescent="0.3">
      <c r="A18" s="134"/>
      <c r="B18" s="103"/>
      <c r="C18" s="135"/>
      <c r="D18" s="164"/>
      <c r="E18" s="164"/>
      <c r="F18" s="103"/>
    </row>
    <row r="19" spans="1:6" s="181" customFormat="1" ht="10.75" thickBot="1" x14ac:dyDescent="0.3">
      <c r="A19" s="50" t="s">
        <v>953</v>
      </c>
      <c r="B19" s="213" t="s">
        <v>796</v>
      </c>
      <c r="C19" s="545"/>
      <c r="D19" s="546"/>
      <c r="E19" s="546"/>
      <c r="F19" s="554"/>
    </row>
    <row r="20" spans="1:6" s="181" customFormat="1" x14ac:dyDescent="0.25">
      <c r="A20" s="555" t="s">
        <v>954</v>
      </c>
      <c r="B20" s="365" t="s">
        <v>596</v>
      </c>
      <c r="C20" s="556">
        <v>1</v>
      </c>
      <c r="D20" s="610"/>
      <c r="E20" s="610"/>
      <c r="F20" s="603"/>
    </row>
    <row r="21" spans="1:6" s="181" customFormat="1" x14ac:dyDescent="0.25">
      <c r="A21" s="557" t="s">
        <v>955</v>
      </c>
      <c r="B21" s="372" t="s">
        <v>597</v>
      </c>
      <c r="C21" s="552">
        <v>2</v>
      </c>
      <c r="D21" s="604"/>
      <c r="E21" s="604"/>
      <c r="F21" s="607"/>
    </row>
    <row r="22" spans="1:6" s="181" customFormat="1" x14ac:dyDescent="0.25">
      <c r="A22" s="557" t="s">
        <v>956</v>
      </c>
      <c r="B22" s="372" t="s">
        <v>598</v>
      </c>
      <c r="C22" s="552">
        <v>1</v>
      </c>
      <c r="D22" s="604"/>
      <c r="E22" s="604"/>
      <c r="F22" s="607"/>
    </row>
    <row r="23" spans="1:6" s="181" customFormat="1" ht="30.9" x14ac:dyDescent="0.25">
      <c r="A23" s="557" t="s">
        <v>431</v>
      </c>
      <c r="B23" s="372" t="s">
        <v>974</v>
      </c>
      <c r="C23" s="552">
        <v>1</v>
      </c>
      <c r="D23" s="604"/>
      <c r="E23" s="604"/>
      <c r="F23" s="607"/>
    </row>
    <row r="24" spans="1:6" s="181" customFormat="1" ht="30.9" x14ac:dyDescent="0.25">
      <c r="A24" s="557" t="s">
        <v>316</v>
      </c>
      <c r="B24" s="372" t="s">
        <v>291</v>
      </c>
      <c r="C24" s="552">
        <v>1</v>
      </c>
      <c r="D24" s="604"/>
      <c r="E24" s="604"/>
      <c r="F24" s="607"/>
    </row>
    <row r="25" spans="1:6" s="181" customFormat="1" ht="10.75" thickBot="1" x14ac:dyDescent="0.3">
      <c r="A25" s="558" t="s">
        <v>317</v>
      </c>
      <c r="B25" s="382" t="s">
        <v>27</v>
      </c>
      <c r="C25" s="559">
        <v>1</v>
      </c>
      <c r="D25" s="611"/>
      <c r="E25" s="611"/>
      <c r="F25" s="609"/>
    </row>
    <row r="26" spans="1:6" s="181" customFormat="1" ht="10.75" thickBot="1" x14ac:dyDescent="0.3">
      <c r="A26" s="113"/>
      <c r="B26" s="105"/>
      <c r="C26" s="163"/>
      <c r="D26" s="164"/>
      <c r="E26" s="164"/>
      <c r="F26" s="103"/>
    </row>
    <row r="27" spans="1:6" s="181" customFormat="1" ht="10.75" thickBot="1" x14ac:dyDescent="0.3">
      <c r="A27" s="50" t="s">
        <v>432</v>
      </c>
      <c r="B27" s="213" t="s">
        <v>394</v>
      </c>
      <c r="C27" s="545"/>
      <c r="D27" s="546"/>
      <c r="E27" s="546"/>
      <c r="F27" s="554"/>
    </row>
    <row r="28" spans="1:6" s="181" customFormat="1" ht="20.6" x14ac:dyDescent="0.25">
      <c r="A28" s="555" t="s">
        <v>433</v>
      </c>
      <c r="B28" s="365" t="s">
        <v>600</v>
      </c>
      <c r="C28" s="560">
        <v>1</v>
      </c>
      <c r="D28" s="610"/>
      <c r="E28" s="610"/>
      <c r="F28" s="603"/>
    </row>
    <row r="29" spans="1:6" s="181" customFormat="1" ht="20.6" x14ac:dyDescent="0.25">
      <c r="A29" s="557" t="s">
        <v>434</v>
      </c>
      <c r="B29" s="372" t="s">
        <v>601</v>
      </c>
      <c r="C29" s="552">
        <v>12</v>
      </c>
      <c r="D29" s="604"/>
      <c r="E29" s="604"/>
      <c r="F29" s="607"/>
    </row>
    <row r="30" spans="1:6" s="181" customFormat="1" ht="20.6" x14ac:dyDescent="0.25">
      <c r="A30" s="557" t="s">
        <v>435</v>
      </c>
      <c r="B30" s="372" t="s">
        <v>602</v>
      </c>
      <c r="C30" s="552">
        <v>2</v>
      </c>
      <c r="D30" s="604"/>
      <c r="E30" s="604"/>
      <c r="F30" s="607"/>
    </row>
    <row r="31" spans="1:6" s="181" customFormat="1" ht="20.6" x14ac:dyDescent="0.25">
      <c r="A31" s="557" t="s">
        <v>436</v>
      </c>
      <c r="B31" s="369" t="s">
        <v>975</v>
      </c>
      <c r="C31" s="368">
        <v>4</v>
      </c>
      <c r="D31" s="604"/>
      <c r="E31" s="604"/>
      <c r="F31" s="607"/>
    </row>
    <row r="32" spans="1:6" s="181" customFormat="1" x14ac:dyDescent="0.25">
      <c r="A32" s="551" t="s">
        <v>437</v>
      </c>
      <c r="B32" s="374" t="s">
        <v>13</v>
      </c>
      <c r="C32" s="552">
        <v>1</v>
      </c>
      <c r="D32" s="604"/>
      <c r="E32" s="604"/>
      <c r="F32" s="607"/>
    </row>
    <row r="33" spans="1:6" s="181" customFormat="1" x14ac:dyDescent="0.25">
      <c r="A33" s="551" t="s">
        <v>438</v>
      </c>
      <c r="B33" s="372" t="s">
        <v>667</v>
      </c>
      <c r="C33" s="552">
        <v>1</v>
      </c>
      <c r="D33" s="606"/>
      <c r="E33" s="606"/>
      <c r="F33" s="607"/>
    </row>
    <row r="34" spans="1:6" s="181" customFormat="1" ht="41.15" x14ac:dyDescent="0.25">
      <c r="A34" s="551" t="s">
        <v>439</v>
      </c>
      <c r="B34" s="374" t="s">
        <v>58</v>
      </c>
      <c r="C34" s="368">
        <v>1</v>
      </c>
      <c r="D34" s="606"/>
      <c r="E34" s="606"/>
      <c r="F34" s="607"/>
    </row>
    <row r="35" spans="1:6" s="181" customFormat="1" x14ac:dyDescent="0.25">
      <c r="A35" s="551" t="s">
        <v>440</v>
      </c>
      <c r="B35" s="372" t="s">
        <v>917</v>
      </c>
      <c r="C35" s="368">
        <v>1</v>
      </c>
      <c r="D35" s="606"/>
      <c r="E35" s="606"/>
      <c r="F35" s="607"/>
    </row>
    <row r="36" spans="1:6" s="181" customFormat="1" x14ac:dyDescent="0.25">
      <c r="A36" s="561" t="s">
        <v>441</v>
      </c>
      <c r="B36" s="369" t="s">
        <v>572</v>
      </c>
      <c r="C36" s="368">
        <v>2</v>
      </c>
      <c r="D36" s="604"/>
      <c r="E36" s="604"/>
      <c r="F36" s="607"/>
    </row>
    <row r="37" spans="1:6" s="181" customFormat="1" x14ac:dyDescent="0.25">
      <c r="A37" s="551" t="s">
        <v>442</v>
      </c>
      <c r="B37" s="372" t="s">
        <v>28</v>
      </c>
      <c r="C37" s="368">
        <v>2</v>
      </c>
      <c r="D37" s="606"/>
      <c r="E37" s="606"/>
      <c r="F37" s="607"/>
    </row>
    <row r="38" spans="1:6" s="181" customFormat="1" x14ac:dyDescent="0.25">
      <c r="A38" s="551" t="s">
        <v>443</v>
      </c>
      <c r="B38" s="372" t="s">
        <v>29</v>
      </c>
      <c r="C38" s="368">
        <v>1</v>
      </c>
      <c r="D38" s="606"/>
      <c r="E38" s="606"/>
      <c r="F38" s="607"/>
    </row>
    <row r="39" spans="1:6" s="181" customFormat="1" ht="30.9" x14ac:dyDescent="0.25">
      <c r="A39" s="551" t="s">
        <v>444</v>
      </c>
      <c r="B39" s="374" t="s">
        <v>976</v>
      </c>
      <c r="C39" s="552">
        <v>2</v>
      </c>
      <c r="D39" s="604"/>
      <c r="E39" s="604"/>
      <c r="F39" s="607"/>
    </row>
    <row r="40" spans="1:6" s="181" customFormat="1" ht="20.6" x14ac:dyDescent="0.25">
      <c r="A40" s="551" t="s">
        <v>445</v>
      </c>
      <c r="B40" s="374" t="s">
        <v>292</v>
      </c>
      <c r="C40" s="552">
        <v>2</v>
      </c>
      <c r="D40" s="604"/>
      <c r="E40" s="604"/>
      <c r="F40" s="607"/>
    </row>
    <row r="41" spans="1:6" s="181" customFormat="1" ht="20.6" x14ac:dyDescent="0.25">
      <c r="A41" s="557" t="s">
        <v>446</v>
      </c>
      <c r="B41" s="374" t="s">
        <v>187</v>
      </c>
      <c r="C41" s="552">
        <v>3</v>
      </c>
      <c r="D41" s="604"/>
      <c r="E41" s="604"/>
      <c r="F41" s="607"/>
    </row>
    <row r="42" spans="1:6" s="181" customFormat="1" ht="30.9" x14ac:dyDescent="0.25">
      <c r="A42" s="557" t="s">
        <v>843</v>
      </c>
      <c r="B42" s="374" t="s">
        <v>188</v>
      </c>
      <c r="C42" s="552">
        <v>1</v>
      </c>
      <c r="D42" s="604"/>
      <c r="E42" s="604"/>
      <c r="F42" s="607"/>
    </row>
    <row r="43" spans="1:6" s="181" customFormat="1" ht="20.6" x14ac:dyDescent="0.25">
      <c r="A43" s="561" t="s">
        <v>844</v>
      </c>
      <c r="B43" s="372" t="s">
        <v>189</v>
      </c>
      <c r="C43" s="368">
        <v>2</v>
      </c>
      <c r="D43" s="606"/>
      <c r="E43" s="606"/>
      <c r="F43" s="607"/>
    </row>
    <row r="44" spans="1:6" s="181" customFormat="1" x14ac:dyDescent="0.25">
      <c r="A44" s="551" t="s">
        <v>845</v>
      </c>
      <c r="B44" s="369" t="s">
        <v>59</v>
      </c>
      <c r="C44" s="552">
        <v>4</v>
      </c>
      <c r="D44" s="606"/>
      <c r="E44" s="606"/>
      <c r="F44" s="607"/>
    </row>
    <row r="45" spans="1:6" s="181" customFormat="1" x14ac:dyDescent="0.25">
      <c r="A45" s="551" t="s">
        <v>846</v>
      </c>
      <c r="B45" s="372" t="s">
        <v>19</v>
      </c>
      <c r="C45" s="368">
        <v>3</v>
      </c>
      <c r="D45" s="606"/>
      <c r="E45" s="606"/>
      <c r="F45" s="612"/>
    </row>
    <row r="46" spans="1:6" s="181" customFormat="1" ht="20.6" x14ac:dyDescent="0.25">
      <c r="A46" s="551" t="s">
        <v>847</v>
      </c>
      <c r="B46" s="372" t="s">
        <v>190</v>
      </c>
      <c r="C46" s="368">
        <v>1</v>
      </c>
      <c r="D46" s="606"/>
      <c r="E46" s="606"/>
      <c r="F46" s="612"/>
    </row>
    <row r="47" spans="1:6" s="181" customFormat="1" x14ac:dyDescent="0.25">
      <c r="A47" s="551" t="s">
        <v>848</v>
      </c>
      <c r="B47" s="372" t="s">
        <v>20</v>
      </c>
      <c r="C47" s="368">
        <v>3</v>
      </c>
      <c r="D47" s="606"/>
      <c r="E47" s="606"/>
      <c r="F47" s="607"/>
    </row>
    <row r="48" spans="1:6" s="181" customFormat="1" x14ac:dyDescent="0.25">
      <c r="A48" s="551" t="s">
        <v>849</v>
      </c>
      <c r="B48" s="374" t="s">
        <v>855</v>
      </c>
      <c r="C48" s="368">
        <v>1</v>
      </c>
      <c r="D48" s="606"/>
      <c r="E48" s="606"/>
      <c r="F48" s="607"/>
    </row>
    <row r="49" spans="1:6" s="181" customFormat="1" x14ac:dyDescent="0.25">
      <c r="A49" s="551" t="s">
        <v>850</v>
      </c>
      <c r="B49" s="374" t="s">
        <v>854</v>
      </c>
      <c r="C49" s="368">
        <v>1</v>
      </c>
      <c r="D49" s="606"/>
      <c r="E49" s="606"/>
      <c r="F49" s="607"/>
    </row>
    <row r="50" spans="1:6" s="181" customFormat="1" x14ac:dyDescent="0.25">
      <c r="A50" s="551" t="s">
        <v>851</v>
      </c>
      <c r="B50" s="374" t="s">
        <v>14</v>
      </c>
      <c r="C50" s="368">
        <v>1</v>
      </c>
      <c r="D50" s="606"/>
      <c r="E50" s="606"/>
      <c r="F50" s="607"/>
    </row>
    <row r="51" spans="1:6" s="181" customFormat="1" ht="102.9" x14ac:dyDescent="0.25">
      <c r="A51" s="562" t="s">
        <v>852</v>
      </c>
      <c r="B51" s="369" t="s">
        <v>594</v>
      </c>
      <c r="C51" s="368">
        <v>1</v>
      </c>
      <c r="D51" s="613"/>
      <c r="E51" s="613"/>
      <c r="F51" s="614"/>
    </row>
    <row r="52" spans="1:6" s="181" customFormat="1" ht="10.75" thickBot="1" x14ac:dyDescent="0.3">
      <c r="A52" s="563" t="s">
        <v>853</v>
      </c>
      <c r="B52" s="564" t="s">
        <v>573</v>
      </c>
      <c r="C52" s="377">
        <v>2</v>
      </c>
      <c r="D52" s="214"/>
      <c r="E52" s="214"/>
      <c r="F52" s="513"/>
    </row>
    <row r="53" spans="1:6" s="181" customFormat="1" ht="10.75" thickBot="1" x14ac:dyDescent="0.3">
      <c r="A53" s="44"/>
      <c r="B53" s="62"/>
      <c r="C53" s="59"/>
      <c r="D53" s="96"/>
      <c r="E53" s="96"/>
      <c r="F53" s="61"/>
    </row>
    <row r="54" spans="1:6" s="181" customFormat="1" ht="10.75" thickBot="1" x14ac:dyDescent="0.3">
      <c r="A54" s="543" t="s">
        <v>857</v>
      </c>
      <c r="B54" s="565" t="s">
        <v>179</v>
      </c>
      <c r="C54" s="566"/>
      <c r="D54" s="546"/>
      <c r="E54" s="546"/>
      <c r="F54" s="554"/>
    </row>
    <row r="55" spans="1:6" s="181" customFormat="1" ht="72" x14ac:dyDescent="0.25">
      <c r="A55" s="567" t="s">
        <v>856</v>
      </c>
      <c r="B55" s="399" t="s">
        <v>194</v>
      </c>
      <c r="C55" s="364">
        <v>4</v>
      </c>
      <c r="D55" s="615"/>
      <c r="E55" s="615"/>
      <c r="F55" s="616"/>
    </row>
    <row r="56" spans="1:6" s="181" customFormat="1" ht="41.15" x14ac:dyDescent="0.25">
      <c r="A56" s="562" t="s">
        <v>858</v>
      </c>
      <c r="B56" s="373" t="s">
        <v>193</v>
      </c>
      <c r="C56" s="368">
        <v>2</v>
      </c>
      <c r="D56" s="613"/>
      <c r="E56" s="613"/>
      <c r="F56" s="614"/>
    </row>
    <row r="57" spans="1:6" s="181" customFormat="1" x14ac:dyDescent="0.25">
      <c r="A57" s="562" t="s">
        <v>859</v>
      </c>
      <c r="B57" s="373" t="s">
        <v>772</v>
      </c>
      <c r="C57" s="552">
        <v>1</v>
      </c>
      <c r="D57" s="617"/>
      <c r="E57" s="617"/>
      <c r="F57" s="614"/>
    </row>
    <row r="58" spans="1:6" s="181" customFormat="1" x14ac:dyDescent="0.25">
      <c r="A58" s="562" t="s">
        <v>860</v>
      </c>
      <c r="B58" s="372" t="s">
        <v>469</v>
      </c>
      <c r="C58" s="368">
        <v>4</v>
      </c>
      <c r="D58" s="613"/>
      <c r="E58" s="613"/>
      <c r="F58" s="614"/>
    </row>
    <row r="59" spans="1:6" s="181" customFormat="1" ht="21" thickBot="1" x14ac:dyDescent="0.3">
      <c r="A59" s="563" t="s">
        <v>861</v>
      </c>
      <c r="B59" s="568" t="s">
        <v>702</v>
      </c>
      <c r="C59" s="377">
        <v>4</v>
      </c>
      <c r="D59" s="214"/>
      <c r="E59" s="214"/>
      <c r="F59" s="513"/>
    </row>
    <row r="60" spans="1:6" s="181" customFormat="1" ht="10.75" thickBot="1" x14ac:dyDescent="0.3">
      <c r="A60" s="42"/>
      <c r="B60" s="61"/>
      <c r="C60" s="43"/>
      <c r="D60" s="96"/>
      <c r="E60" s="96"/>
      <c r="F60" s="61"/>
    </row>
    <row r="61" spans="1:6" s="181" customFormat="1" ht="10.75" thickBot="1" x14ac:dyDescent="0.3">
      <c r="A61" s="543" t="s">
        <v>323</v>
      </c>
      <c r="B61" s="565" t="s">
        <v>395</v>
      </c>
      <c r="C61" s="566"/>
      <c r="D61" s="546"/>
      <c r="E61" s="546"/>
      <c r="F61" s="554"/>
    </row>
    <row r="62" spans="1:6" s="181" customFormat="1" ht="20.6" x14ac:dyDescent="0.25">
      <c r="A62" s="567" t="s">
        <v>324</v>
      </c>
      <c r="B62" s="404" t="s">
        <v>385</v>
      </c>
      <c r="C62" s="556">
        <v>1</v>
      </c>
      <c r="D62" s="618"/>
      <c r="E62" s="618"/>
      <c r="F62" s="616"/>
    </row>
    <row r="63" spans="1:6" s="181" customFormat="1" x14ac:dyDescent="0.25">
      <c r="A63" s="562" t="s">
        <v>325</v>
      </c>
      <c r="B63" s="374" t="s">
        <v>700</v>
      </c>
      <c r="C63" s="552">
        <v>1</v>
      </c>
      <c r="D63" s="617"/>
      <c r="E63" s="617"/>
      <c r="F63" s="614"/>
    </row>
    <row r="64" spans="1:6" s="181" customFormat="1" ht="20.6" x14ac:dyDescent="0.25">
      <c r="A64" s="562" t="s">
        <v>326</v>
      </c>
      <c r="B64" s="374" t="s">
        <v>386</v>
      </c>
      <c r="C64" s="552">
        <v>1</v>
      </c>
      <c r="D64" s="617"/>
      <c r="E64" s="617"/>
      <c r="F64" s="614"/>
    </row>
    <row r="65" spans="1:6" s="181" customFormat="1" x14ac:dyDescent="0.25">
      <c r="A65" s="562" t="s">
        <v>327</v>
      </c>
      <c r="B65" s="374" t="s">
        <v>294</v>
      </c>
      <c r="C65" s="552">
        <v>1</v>
      </c>
      <c r="D65" s="617"/>
      <c r="E65" s="617"/>
      <c r="F65" s="614"/>
    </row>
    <row r="66" spans="1:6" s="181" customFormat="1" ht="20.6" x14ac:dyDescent="0.25">
      <c r="A66" s="562" t="s">
        <v>328</v>
      </c>
      <c r="B66" s="374" t="s">
        <v>218</v>
      </c>
      <c r="C66" s="552">
        <v>1</v>
      </c>
      <c r="D66" s="613"/>
      <c r="E66" s="613"/>
      <c r="F66" s="614"/>
    </row>
    <row r="67" spans="1:6" s="181" customFormat="1" x14ac:dyDescent="0.25">
      <c r="A67" s="562" t="s">
        <v>329</v>
      </c>
      <c r="B67" s="374" t="s">
        <v>21</v>
      </c>
      <c r="C67" s="552">
        <v>1</v>
      </c>
      <c r="D67" s="613"/>
      <c r="E67" s="613"/>
      <c r="F67" s="614"/>
    </row>
    <row r="68" spans="1:6" s="181" customFormat="1" ht="41.6" thickBot="1" x14ac:dyDescent="0.3">
      <c r="A68" s="563" t="s">
        <v>318</v>
      </c>
      <c r="B68" s="405" t="s">
        <v>273</v>
      </c>
      <c r="C68" s="559">
        <v>1</v>
      </c>
      <c r="D68" s="214"/>
      <c r="E68" s="214"/>
      <c r="F68" s="513"/>
    </row>
    <row r="69" spans="1:6" s="181" customFormat="1" ht="10.75" thickBot="1" x14ac:dyDescent="0.3">
      <c r="A69" s="44"/>
      <c r="B69" s="62"/>
      <c r="C69" s="59"/>
      <c r="D69" s="96"/>
      <c r="E69" s="96"/>
      <c r="F69" s="61"/>
    </row>
    <row r="70" spans="1:6" s="181" customFormat="1" ht="10.75" thickBot="1" x14ac:dyDescent="0.3">
      <c r="A70" s="543" t="s">
        <v>330</v>
      </c>
      <c r="B70" s="565" t="s">
        <v>396</v>
      </c>
      <c r="C70" s="566"/>
      <c r="D70" s="546"/>
      <c r="E70" s="546"/>
      <c r="F70" s="554"/>
    </row>
    <row r="71" spans="1:6" s="181" customFormat="1" ht="20.6" x14ac:dyDescent="0.25">
      <c r="A71" s="567" t="s">
        <v>331</v>
      </c>
      <c r="B71" s="372" t="s">
        <v>203</v>
      </c>
      <c r="C71" s="556">
        <v>5</v>
      </c>
      <c r="D71" s="615"/>
      <c r="E71" s="615"/>
      <c r="F71" s="616"/>
    </row>
    <row r="72" spans="1:6" s="181" customFormat="1" ht="20.6" x14ac:dyDescent="0.25">
      <c r="A72" s="562" t="s">
        <v>332</v>
      </c>
      <c r="B72" s="372" t="s">
        <v>204</v>
      </c>
      <c r="C72" s="368">
        <v>5</v>
      </c>
      <c r="D72" s="613"/>
      <c r="E72" s="613"/>
      <c r="F72" s="614"/>
    </row>
    <row r="73" spans="1:6" s="181" customFormat="1" ht="20.6" x14ac:dyDescent="0.25">
      <c r="A73" s="562" t="s">
        <v>333</v>
      </c>
      <c r="B73" s="372" t="s">
        <v>205</v>
      </c>
      <c r="C73" s="569">
        <v>1</v>
      </c>
      <c r="D73" s="613"/>
      <c r="E73" s="613"/>
      <c r="F73" s="614"/>
    </row>
    <row r="74" spans="1:6" s="181" customFormat="1" ht="20.6" x14ac:dyDescent="0.25">
      <c r="A74" s="562" t="s">
        <v>334</v>
      </c>
      <c r="B74" s="372" t="s">
        <v>204</v>
      </c>
      <c r="C74" s="569">
        <v>1</v>
      </c>
      <c r="D74" s="613"/>
      <c r="E74" s="613"/>
      <c r="F74" s="614"/>
    </row>
    <row r="75" spans="1:6" s="181" customFormat="1" ht="20.6" x14ac:dyDescent="0.25">
      <c r="A75" s="570" t="s">
        <v>335</v>
      </c>
      <c r="B75" s="372" t="s">
        <v>205</v>
      </c>
      <c r="C75" s="569">
        <v>2</v>
      </c>
      <c r="D75" s="613"/>
      <c r="E75" s="613"/>
      <c r="F75" s="614"/>
    </row>
    <row r="76" spans="1:6" s="181" customFormat="1" ht="20.6" x14ac:dyDescent="0.25">
      <c r="A76" s="562" t="s">
        <v>336</v>
      </c>
      <c r="B76" s="372" t="s">
        <v>204</v>
      </c>
      <c r="C76" s="569">
        <v>2</v>
      </c>
      <c r="D76" s="613"/>
      <c r="E76" s="613"/>
      <c r="F76" s="614"/>
    </row>
    <row r="77" spans="1:6" s="181" customFormat="1" ht="30.9" x14ac:dyDescent="0.25">
      <c r="A77" s="562" t="s">
        <v>337</v>
      </c>
      <c r="B77" s="372" t="s">
        <v>387</v>
      </c>
      <c r="C77" s="368">
        <v>4</v>
      </c>
      <c r="D77" s="613"/>
      <c r="E77" s="613"/>
      <c r="F77" s="614"/>
    </row>
    <row r="78" spans="1:6" s="181" customFormat="1" ht="20.6" x14ac:dyDescent="0.25">
      <c r="A78" s="562" t="s">
        <v>338</v>
      </c>
      <c r="B78" s="372" t="s">
        <v>918</v>
      </c>
      <c r="C78" s="368">
        <v>4</v>
      </c>
      <c r="D78" s="613"/>
      <c r="E78" s="613"/>
      <c r="F78" s="614"/>
    </row>
    <row r="79" spans="1:6" s="181" customFormat="1" ht="30.9" x14ac:dyDescent="0.25">
      <c r="A79" s="571" t="s">
        <v>339</v>
      </c>
      <c r="B79" s="372" t="s">
        <v>470</v>
      </c>
      <c r="C79" s="368">
        <v>1</v>
      </c>
      <c r="D79" s="613"/>
      <c r="E79" s="613"/>
      <c r="F79" s="614"/>
    </row>
    <row r="80" spans="1:6" s="181" customFormat="1" ht="30.9" x14ac:dyDescent="0.25">
      <c r="A80" s="571" t="s">
        <v>340</v>
      </c>
      <c r="B80" s="372" t="s">
        <v>773</v>
      </c>
      <c r="C80" s="368">
        <v>8</v>
      </c>
      <c r="D80" s="613"/>
      <c r="E80" s="613"/>
      <c r="F80" s="614"/>
    </row>
    <row r="81" spans="1:6" s="181" customFormat="1" ht="72" x14ac:dyDescent="0.25">
      <c r="A81" s="562" t="s">
        <v>341</v>
      </c>
      <c r="B81" s="372" t="s">
        <v>604</v>
      </c>
      <c r="C81" s="368">
        <v>1</v>
      </c>
      <c r="D81" s="613"/>
      <c r="E81" s="613"/>
      <c r="F81" s="614"/>
    </row>
    <row r="82" spans="1:6" s="181" customFormat="1" ht="20.6" x14ac:dyDescent="0.25">
      <c r="A82" s="562" t="s">
        <v>319</v>
      </c>
      <c r="B82" s="372" t="s">
        <v>556</v>
      </c>
      <c r="C82" s="368">
        <v>1</v>
      </c>
      <c r="D82" s="613"/>
      <c r="E82" s="613"/>
      <c r="F82" s="614"/>
    </row>
    <row r="83" spans="1:6" s="181" customFormat="1" ht="102.9" x14ac:dyDescent="0.25">
      <c r="A83" s="562" t="s">
        <v>320</v>
      </c>
      <c r="B83" s="372" t="s">
        <v>207</v>
      </c>
      <c r="C83" s="368">
        <v>2</v>
      </c>
      <c r="D83" s="613"/>
      <c r="E83" s="613"/>
      <c r="F83" s="614"/>
    </row>
    <row r="84" spans="1:6" s="181" customFormat="1" ht="21" thickBot="1" x14ac:dyDescent="0.3">
      <c r="A84" s="563" t="s">
        <v>321</v>
      </c>
      <c r="B84" s="382" t="s">
        <v>388</v>
      </c>
      <c r="C84" s="377">
        <v>1</v>
      </c>
      <c r="D84" s="214"/>
      <c r="E84" s="214"/>
      <c r="F84" s="513"/>
    </row>
    <row r="85" spans="1:6" s="181" customFormat="1" ht="10.75" thickBot="1" x14ac:dyDescent="0.3">
      <c r="A85" s="44"/>
      <c r="B85" s="62"/>
      <c r="C85" s="59"/>
      <c r="D85" s="96"/>
      <c r="E85" s="96"/>
      <c r="F85" s="61"/>
    </row>
    <row r="86" spans="1:6" s="181" customFormat="1" ht="10.75" thickBot="1" x14ac:dyDescent="0.3">
      <c r="A86" s="543" t="s">
        <v>342</v>
      </c>
      <c r="B86" s="565" t="s">
        <v>397</v>
      </c>
      <c r="C86" s="566"/>
      <c r="D86" s="546"/>
      <c r="E86" s="546"/>
      <c r="F86" s="554"/>
    </row>
    <row r="87" spans="1:6" s="181" customFormat="1" ht="20.6" x14ac:dyDescent="0.25">
      <c r="A87" s="567" t="s">
        <v>343</v>
      </c>
      <c r="B87" s="411" t="s">
        <v>718</v>
      </c>
      <c r="C87" s="364">
        <v>1</v>
      </c>
      <c r="D87" s="615"/>
      <c r="E87" s="615"/>
      <c r="F87" s="616"/>
    </row>
    <row r="88" spans="1:6" s="181" customFormat="1" ht="20.6" x14ac:dyDescent="0.25">
      <c r="A88" s="562" t="s">
        <v>344</v>
      </c>
      <c r="B88" s="372" t="s">
        <v>388</v>
      </c>
      <c r="C88" s="368">
        <v>1</v>
      </c>
      <c r="D88" s="613"/>
      <c r="E88" s="613"/>
      <c r="F88" s="614"/>
    </row>
    <row r="89" spans="1:6" s="181" customFormat="1" x14ac:dyDescent="0.25">
      <c r="A89" s="562" t="s">
        <v>345</v>
      </c>
      <c r="B89" s="372" t="s">
        <v>22</v>
      </c>
      <c r="C89" s="368">
        <v>6</v>
      </c>
      <c r="D89" s="613"/>
      <c r="E89" s="613"/>
      <c r="F89" s="614"/>
    </row>
    <row r="90" spans="1:6" s="181" customFormat="1" x14ac:dyDescent="0.25">
      <c r="A90" s="562" t="s">
        <v>346</v>
      </c>
      <c r="B90" s="373" t="s">
        <v>60</v>
      </c>
      <c r="C90" s="368">
        <v>1</v>
      </c>
      <c r="D90" s="617"/>
      <c r="E90" s="617"/>
      <c r="F90" s="614"/>
    </row>
    <row r="91" spans="1:6" s="181" customFormat="1" x14ac:dyDescent="0.25">
      <c r="A91" s="570" t="s">
        <v>347</v>
      </c>
      <c r="B91" s="374" t="s">
        <v>52</v>
      </c>
      <c r="C91" s="552">
        <v>3</v>
      </c>
      <c r="D91" s="613"/>
      <c r="E91" s="613"/>
      <c r="F91" s="614"/>
    </row>
    <row r="92" spans="1:6" s="181" customFormat="1" ht="20.6" x14ac:dyDescent="0.25">
      <c r="A92" s="570" t="s">
        <v>348</v>
      </c>
      <c r="B92" s="372" t="s">
        <v>322</v>
      </c>
      <c r="C92" s="368">
        <v>1</v>
      </c>
      <c r="D92" s="613"/>
      <c r="E92" s="613"/>
      <c r="F92" s="614"/>
    </row>
    <row r="93" spans="1:6" s="181" customFormat="1" ht="20.6" x14ac:dyDescent="0.25">
      <c r="A93" s="562" t="s">
        <v>349</v>
      </c>
      <c r="B93" s="372" t="s">
        <v>216</v>
      </c>
      <c r="C93" s="368">
        <v>2</v>
      </c>
      <c r="D93" s="613"/>
      <c r="E93" s="613"/>
      <c r="F93" s="614"/>
    </row>
    <row r="94" spans="1:6" s="181" customFormat="1" ht="30.9" x14ac:dyDescent="0.25">
      <c r="A94" s="562" t="s">
        <v>350</v>
      </c>
      <c r="B94" s="413" t="s">
        <v>720</v>
      </c>
      <c r="C94" s="368">
        <v>1</v>
      </c>
      <c r="D94" s="613"/>
      <c r="E94" s="613"/>
      <c r="F94" s="614"/>
    </row>
    <row r="95" spans="1:6" s="181" customFormat="1" x14ac:dyDescent="0.25">
      <c r="A95" s="562" t="s">
        <v>351</v>
      </c>
      <c r="B95" s="372" t="s">
        <v>23</v>
      </c>
      <c r="C95" s="368">
        <v>1</v>
      </c>
      <c r="D95" s="613"/>
      <c r="E95" s="613"/>
      <c r="F95" s="614"/>
    </row>
    <row r="96" spans="1:6" s="181" customFormat="1" x14ac:dyDescent="0.25">
      <c r="A96" s="562" t="s">
        <v>352</v>
      </c>
      <c r="B96" s="372" t="s">
        <v>798</v>
      </c>
      <c r="C96" s="368">
        <v>1</v>
      </c>
      <c r="D96" s="613"/>
      <c r="E96" s="613"/>
      <c r="F96" s="614"/>
    </row>
    <row r="97" spans="1:6" s="181" customFormat="1" x14ac:dyDescent="0.25">
      <c r="A97" s="562" t="s">
        <v>353</v>
      </c>
      <c r="B97" s="372" t="s">
        <v>24</v>
      </c>
      <c r="C97" s="368">
        <v>1</v>
      </c>
      <c r="D97" s="613"/>
      <c r="E97" s="613"/>
      <c r="F97" s="614"/>
    </row>
    <row r="98" spans="1:6" s="181" customFormat="1" ht="20.6" x14ac:dyDescent="0.25">
      <c r="A98" s="562" t="s">
        <v>354</v>
      </c>
      <c r="B98" s="413" t="s">
        <v>721</v>
      </c>
      <c r="C98" s="368">
        <v>1</v>
      </c>
      <c r="D98" s="613"/>
      <c r="E98" s="613"/>
      <c r="F98" s="614"/>
    </row>
    <row r="99" spans="1:6" s="181" customFormat="1" ht="41.15" x14ac:dyDescent="0.25">
      <c r="A99" s="562" t="s">
        <v>355</v>
      </c>
      <c r="B99" s="373" t="s">
        <v>389</v>
      </c>
      <c r="C99" s="368">
        <v>1</v>
      </c>
      <c r="D99" s="613"/>
      <c r="E99" s="613"/>
      <c r="F99" s="614"/>
    </row>
    <row r="100" spans="1:6" s="181" customFormat="1" x14ac:dyDescent="0.25">
      <c r="A100" s="562" t="s">
        <v>356</v>
      </c>
      <c r="B100" s="374" t="s">
        <v>919</v>
      </c>
      <c r="C100" s="45">
        <v>1</v>
      </c>
      <c r="D100" s="613"/>
      <c r="E100" s="613"/>
      <c r="F100" s="614"/>
    </row>
    <row r="101" spans="1:6" s="181" customFormat="1" x14ac:dyDescent="0.25">
      <c r="A101" s="562" t="s">
        <v>357</v>
      </c>
      <c r="B101" s="374" t="s">
        <v>208</v>
      </c>
      <c r="C101" s="45">
        <v>1</v>
      </c>
      <c r="D101" s="613"/>
      <c r="E101" s="613"/>
      <c r="F101" s="614"/>
    </row>
    <row r="102" spans="1:6" s="181" customFormat="1" ht="20.6" x14ac:dyDescent="0.25">
      <c r="A102" s="562" t="s">
        <v>358</v>
      </c>
      <c r="B102" s="372" t="s">
        <v>209</v>
      </c>
      <c r="C102" s="368">
        <v>1</v>
      </c>
      <c r="D102" s="613"/>
      <c r="E102" s="613"/>
      <c r="F102" s="614"/>
    </row>
    <row r="103" spans="1:6" s="181" customFormat="1" ht="20.6" x14ac:dyDescent="0.25">
      <c r="A103" s="562" t="s">
        <v>359</v>
      </c>
      <c r="B103" s="413" t="s">
        <v>530</v>
      </c>
      <c r="C103" s="368">
        <v>1</v>
      </c>
      <c r="D103" s="613"/>
      <c r="E103" s="613"/>
      <c r="F103" s="614"/>
    </row>
    <row r="104" spans="1:6" s="181" customFormat="1" ht="10.75" thickBot="1" x14ac:dyDescent="0.3">
      <c r="A104" s="563" t="s">
        <v>360</v>
      </c>
      <c r="B104" s="382" t="s">
        <v>531</v>
      </c>
      <c r="C104" s="377">
        <v>1</v>
      </c>
      <c r="D104" s="214"/>
      <c r="E104" s="214"/>
      <c r="F104" s="513"/>
    </row>
    <row r="105" spans="1:6" s="181" customFormat="1" ht="10.75" thickBot="1" x14ac:dyDescent="0.3">
      <c r="A105" s="44"/>
      <c r="B105" s="62"/>
      <c r="C105" s="59"/>
      <c r="D105" s="96"/>
      <c r="E105" s="96"/>
      <c r="F105" s="61"/>
    </row>
    <row r="106" spans="1:6" s="181" customFormat="1" ht="10.75" thickBot="1" x14ac:dyDescent="0.3">
      <c r="A106" s="543" t="s">
        <v>361</v>
      </c>
      <c r="B106" s="565" t="s">
        <v>420</v>
      </c>
      <c r="C106" s="566"/>
      <c r="D106" s="546"/>
      <c r="E106" s="546"/>
      <c r="F106" s="554"/>
    </row>
    <row r="107" spans="1:6" s="181" customFormat="1" x14ac:dyDescent="0.25">
      <c r="A107" s="567" t="s">
        <v>362</v>
      </c>
      <c r="B107" s="372" t="s">
        <v>66</v>
      </c>
      <c r="C107" s="364">
        <v>1</v>
      </c>
      <c r="D107" s="615"/>
      <c r="E107" s="615"/>
      <c r="F107" s="616"/>
    </row>
    <row r="108" spans="1:6" s="181" customFormat="1" x14ac:dyDescent="0.25">
      <c r="A108" s="562" t="s">
        <v>363</v>
      </c>
      <c r="B108" s="372" t="s">
        <v>25</v>
      </c>
      <c r="C108" s="368">
        <v>1</v>
      </c>
      <c r="D108" s="613"/>
      <c r="E108" s="613"/>
      <c r="F108" s="614"/>
    </row>
    <row r="109" spans="1:6" s="181" customFormat="1" x14ac:dyDescent="0.25">
      <c r="A109" s="562" t="s">
        <v>371</v>
      </c>
      <c r="B109" s="372" t="s">
        <v>65</v>
      </c>
      <c r="C109" s="368">
        <v>1</v>
      </c>
      <c r="D109" s="613"/>
      <c r="E109" s="613"/>
      <c r="F109" s="614"/>
    </row>
    <row r="110" spans="1:6" s="181" customFormat="1" ht="30.9" x14ac:dyDescent="0.25">
      <c r="A110" s="562" t="s">
        <v>364</v>
      </c>
      <c r="B110" s="372" t="s">
        <v>212</v>
      </c>
      <c r="C110" s="368">
        <v>1</v>
      </c>
      <c r="D110" s="613"/>
      <c r="E110" s="613"/>
      <c r="F110" s="614"/>
    </row>
    <row r="111" spans="1:6" s="181" customFormat="1" ht="20.6" x14ac:dyDescent="0.25">
      <c r="A111" s="562" t="s">
        <v>365</v>
      </c>
      <c r="B111" s="372" t="s">
        <v>384</v>
      </c>
      <c r="C111" s="368">
        <v>1</v>
      </c>
      <c r="D111" s="613"/>
      <c r="E111" s="613"/>
      <c r="F111" s="614"/>
    </row>
    <row r="112" spans="1:6" s="181" customFormat="1" ht="20.6" x14ac:dyDescent="0.25">
      <c r="A112" s="562" t="s">
        <v>366</v>
      </c>
      <c r="B112" s="372" t="s">
        <v>288</v>
      </c>
      <c r="C112" s="368">
        <v>1</v>
      </c>
      <c r="D112" s="613"/>
      <c r="E112" s="613"/>
      <c r="F112" s="614"/>
    </row>
    <row r="113" spans="1:6" s="181" customFormat="1" x14ac:dyDescent="0.25">
      <c r="A113" s="562" t="s">
        <v>367</v>
      </c>
      <c r="B113" s="372" t="s">
        <v>915</v>
      </c>
      <c r="C113" s="368">
        <v>1</v>
      </c>
      <c r="D113" s="613"/>
      <c r="E113" s="613"/>
      <c r="F113" s="614"/>
    </row>
    <row r="114" spans="1:6" s="181" customFormat="1" ht="20.6" x14ac:dyDescent="0.25">
      <c r="A114" s="562" t="s">
        <v>368</v>
      </c>
      <c r="B114" s="372" t="s">
        <v>289</v>
      </c>
      <c r="C114" s="368">
        <v>1</v>
      </c>
      <c r="D114" s="613"/>
      <c r="E114" s="613"/>
      <c r="F114" s="614"/>
    </row>
    <row r="115" spans="1:6" s="181" customFormat="1" ht="20.6" x14ac:dyDescent="0.25">
      <c r="A115" s="562" t="s">
        <v>369</v>
      </c>
      <c r="B115" s="372" t="s">
        <v>290</v>
      </c>
      <c r="C115" s="368">
        <v>1</v>
      </c>
      <c r="D115" s="613"/>
      <c r="E115" s="613"/>
      <c r="F115" s="614"/>
    </row>
    <row r="116" spans="1:6" s="181" customFormat="1" x14ac:dyDescent="0.25">
      <c r="A116" s="562" t="s">
        <v>370</v>
      </c>
      <c r="B116" s="372" t="s">
        <v>293</v>
      </c>
      <c r="C116" s="368">
        <v>1</v>
      </c>
      <c r="D116" s="613"/>
      <c r="E116" s="613"/>
      <c r="F116" s="614"/>
    </row>
    <row r="117" spans="1:6" s="181" customFormat="1" ht="20.6" x14ac:dyDescent="0.25">
      <c r="A117" s="562" t="s">
        <v>957</v>
      </c>
      <c r="B117" s="372" t="s">
        <v>532</v>
      </c>
      <c r="C117" s="368">
        <v>1</v>
      </c>
      <c r="D117" s="613"/>
      <c r="E117" s="613"/>
      <c r="F117" s="614"/>
    </row>
    <row r="118" spans="1:6" s="181" customFormat="1" x14ac:dyDescent="0.25">
      <c r="A118" s="562" t="s">
        <v>958</v>
      </c>
      <c r="B118" s="372" t="s">
        <v>533</v>
      </c>
      <c r="C118" s="368">
        <v>2</v>
      </c>
      <c r="D118" s="613"/>
      <c r="E118" s="613"/>
      <c r="F118" s="614"/>
    </row>
    <row r="119" spans="1:6" s="181" customFormat="1" x14ac:dyDescent="0.25">
      <c r="A119" s="562" t="s">
        <v>959</v>
      </c>
      <c r="B119" s="372" t="s">
        <v>534</v>
      </c>
      <c r="C119" s="368">
        <v>2</v>
      </c>
      <c r="D119" s="613"/>
      <c r="E119" s="613"/>
      <c r="F119" s="614"/>
    </row>
    <row r="120" spans="1:6" s="181" customFormat="1" ht="20.6" x14ac:dyDescent="0.25">
      <c r="A120" s="562" t="s">
        <v>960</v>
      </c>
      <c r="B120" s="372" t="s">
        <v>535</v>
      </c>
      <c r="C120" s="368">
        <v>1</v>
      </c>
      <c r="D120" s="613"/>
      <c r="E120" s="613"/>
      <c r="F120" s="614"/>
    </row>
    <row r="121" spans="1:6" s="181" customFormat="1" x14ac:dyDescent="0.25">
      <c r="A121" s="562" t="s">
        <v>961</v>
      </c>
      <c r="B121" s="372" t="s">
        <v>536</v>
      </c>
      <c r="C121" s="368">
        <v>1</v>
      </c>
      <c r="D121" s="613"/>
      <c r="E121" s="613"/>
      <c r="F121" s="614"/>
    </row>
    <row r="122" spans="1:6" s="181" customFormat="1" x14ac:dyDescent="0.25">
      <c r="A122" s="562" t="s">
        <v>962</v>
      </c>
      <c r="B122" s="372" t="s">
        <v>537</v>
      </c>
      <c r="C122" s="368">
        <v>2</v>
      </c>
      <c r="D122" s="613"/>
      <c r="E122" s="613"/>
      <c r="F122" s="614"/>
    </row>
    <row r="123" spans="1:6" s="181" customFormat="1" x14ac:dyDescent="0.25">
      <c r="A123" s="562" t="s">
        <v>963</v>
      </c>
      <c r="B123" s="372" t="s">
        <v>67</v>
      </c>
      <c r="C123" s="368">
        <v>1</v>
      </c>
      <c r="D123" s="613"/>
      <c r="E123" s="613"/>
      <c r="F123" s="614"/>
    </row>
    <row r="124" spans="1:6" s="181" customFormat="1" ht="21" thickBot="1" x14ac:dyDescent="0.3">
      <c r="A124" s="563" t="s">
        <v>964</v>
      </c>
      <c r="B124" s="382" t="s">
        <v>914</v>
      </c>
      <c r="C124" s="377">
        <v>1</v>
      </c>
      <c r="D124" s="214"/>
      <c r="E124" s="214"/>
      <c r="F124" s="513"/>
    </row>
    <row r="125" spans="1:6" s="181" customFormat="1" x14ac:dyDescent="0.25">
      <c r="A125" s="572"/>
      <c r="B125" s="573"/>
      <c r="C125" s="574"/>
      <c r="D125" s="575"/>
      <c r="E125" s="575"/>
      <c r="F125" s="573"/>
    </row>
    <row r="126" spans="1:6" s="181" customFormat="1" ht="10.75" thickBot="1" x14ac:dyDescent="0.3">
      <c r="A126" s="44"/>
      <c r="B126" s="62"/>
      <c r="C126" s="59"/>
      <c r="D126" s="96"/>
      <c r="E126" s="96"/>
      <c r="F126" s="61"/>
    </row>
    <row r="127" spans="1:6" s="181" customFormat="1" ht="10.75" thickBot="1" x14ac:dyDescent="0.3">
      <c r="A127" s="543" t="s">
        <v>372</v>
      </c>
      <c r="B127" s="565" t="s">
        <v>398</v>
      </c>
      <c r="C127" s="566"/>
      <c r="D127" s="546"/>
      <c r="E127" s="546"/>
      <c r="F127" s="554"/>
    </row>
    <row r="128" spans="1:6" s="181" customFormat="1" ht="20.6" x14ac:dyDescent="0.25">
      <c r="A128" s="567" t="s">
        <v>373</v>
      </c>
      <c r="B128" s="365" t="s">
        <v>419</v>
      </c>
      <c r="C128" s="364">
        <v>1</v>
      </c>
      <c r="D128" s="615"/>
      <c r="E128" s="615"/>
      <c r="F128" s="616"/>
    </row>
    <row r="129" spans="1:6" s="181" customFormat="1" x14ac:dyDescent="0.25">
      <c r="A129" s="562" t="s">
        <v>374</v>
      </c>
      <c r="B129" s="372" t="s">
        <v>26</v>
      </c>
      <c r="C129" s="368">
        <v>2</v>
      </c>
      <c r="D129" s="613"/>
      <c r="E129" s="613"/>
      <c r="F129" s="614"/>
    </row>
    <row r="130" spans="1:6" s="181" customFormat="1" ht="20.6" x14ac:dyDescent="0.25">
      <c r="A130" s="562" t="s">
        <v>375</v>
      </c>
      <c r="B130" s="372" t="s">
        <v>965</v>
      </c>
      <c r="C130" s="368">
        <v>1</v>
      </c>
      <c r="D130" s="613"/>
      <c r="E130" s="613"/>
      <c r="F130" s="614"/>
    </row>
    <row r="131" spans="1:6" s="181" customFormat="1" ht="20.6" x14ac:dyDescent="0.25">
      <c r="A131" s="562" t="s">
        <v>376</v>
      </c>
      <c r="B131" s="369" t="s">
        <v>459</v>
      </c>
      <c r="C131" s="368">
        <v>2</v>
      </c>
      <c r="D131" s="613"/>
      <c r="E131" s="613"/>
      <c r="F131" s="614"/>
    </row>
    <row r="132" spans="1:6" s="181" customFormat="1" ht="21" thickBot="1" x14ac:dyDescent="0.3">
      <c r="A132" s="563" t="s">
        <v>966</v>
      </c>
      <c r="B132" s="382" t="s">
        <v>606</v>
      </c>
      <c r="C132" s="377">
        <v>1</v>
      </c>
      <c r="D132" s="214"/>
      <c r="E132" s="214"/>
      <c r="F132" s="513"/>
    </row>
    <row r="133" spans="1:6" s="181" customFormat="1" ht="10.75" thickBot="1" x14ac:dyDescent="0.3">
      <c r="A133" s="44"/>
      <c r="B133" s="62"/>
      <c r="C133" s="59"/>
      <c r="D133" s="96"/>
      <c r="E133" s="96"/>
      <c r="F133" s="61"/>
    </row>
    <row r="134" spans="1:6" s="181" customFormat="1" ht="10.75" thickBot="1" x14ac:dyDescent="0.3">
      <c r="A134" s="543" t="s">
        <v>30</v>
      </c>
      <c r="B134" s="565" t="s">
        <v>18</v>
      </c>
      <c r="C134" s="566"/>
      <c r="D134" s="546"/>
      <c r="E134" s="546"/>
      <c r="F134" s="554"/>
    </row>
    <row r="135" spans="1:6" s="181" customFormat="1" ht="20.6" x14ac:dyDescent="0.25">
      <c r="A135" s="576" t="s">
        <v>378</v>
      </c>
      <c r="B135" s="215" t="s">
        <v>213</v>
      </c>
      <c r="C135" s="556">
        <v>1</v>
      </c>
      <c r="D135" s="615"/>
      <c r="E135" s="615"/>
      <c r="F135" s="616"/>
    </row>
    <row r="136" spans="1:6" s="181" customFormat="1" ht="72" x14ac:dyDescent="0.25">
      <c r="A136" s="562" t="s">
        <v>379</v>
      </c>
      <c r="B136" s="372" t="s">
        <v>214</v>
      </c>
      <c r="C136" s="368">
        <v>1</v>
      </c>
      <c r="D136" s="613"/>
      <c r="E136" s="613"/>
      <c r="F136" s="614"/>
    </row>
    <row r="137" spans="1:6" s="181" customFormat="1" ht="20.6" x14ac:dyDescent="0.25">
      <c r="A137" s="562" t="s">
        <v>380</v>
      </c>
      <c r="B137" s="372" t="s">
        <v>215</v>
      </c>
      <c r="C137" s="368">
        <v>1</v>
      </c>
      <c r="D137" s="613"/>
      <c r="E137" s="613"/>
      <c r="F137" s="614"/>
    </row>
    <row r="138" spans="1:6" s="181" customFormat="1" x14ac:dyDescent="0.25">
      <c r="A138" s="562" t="s">
        <v>381</v>
      </c>
      <c r="B138" s="418" t="s">
        <v>921</v>
      </c>
      <c r="C138" s="368">
        <v>2</v>
      </c>
      <c r="D138" s="613"/>
      <c r="E138" s="613"/>
      <c r="F138" s="614"/>
    </row>
    <row r="139" spans="1:6" s="181" customFormat="1" x14ac:dyDescent="0.25">
      <c r="A139" s="562" t="s">
        <v>382</v>
      </c>
      <c r="B139" s="372" t="s">
        <v>916</v>
      </c>
      <c r="C139" s="368">
        <v>1</v>
      </c>
      <c r="D139" s="613"/>
      <c r="E139" s="613"/>
      <c r="F139" s="614"/>
    </row>
    <row r="140" spans="1:6" s="181" customFormat="1" ht="30.9" x14ac:dyDescent="0.25">
      <c r="A140" s="562" t="s">
        <v>383</v>
      </c>
      <c r="B140" s="419" t="s">
        <v>781</v>
      </c>
      <c r="C140" s="368">
        <v>1</v>
      </c>
      <c r="D140" s="617"/>
      <c r="E140" s="617"/>
      <c r="F140" s="614"/>
    </row>
    <row r="141" spans="1:6" s="181" customFormat="1" x14ac:dyDescent="0.25">
      <c r="A141" s="562" t="s">
        <v>967</v>
      </c>
      <c r="B141" s="372" t="s">
        <v>920</v>
      </c>
      <c r="C141" s="368">
        <v>1</v>
      </c>
      <c r="D141" s="617"/>
      <c r="E141" s="617"/>
      <c r="F141" s="614"/>
    </row>
    <row r="142" spans="1:6" s="181" customFormat="1" x14ac:dyDescent="0.25">
      <c r="A142" s="562" t="s">
        <v>968</v>
      </c>
      <c r="B142" s="372" t="s">
        <v>599</v>
      </c>
      <c r="C142" s="552">
        <v>3</v>
      </c>
      <c r="D142" s="617"/>
      <c r="E142" s="617"/>
      <c r="F142" s="614"/>
    </row>
    <row r="143" spans="1:6" s="181" customFormat="1" ht="20.6" x14ac:dyDescent="0.25">
      <c r="A143" s="562" t="s">
        <v>969</v>
      </c>
      <c r="B143" s="372" t="s">
        <v>458</v>
      </c>
      <c r="C143" s="552">
        <v>1</v>
      </c>
      <c r="D143" s="617"/>
      <c r="E143" s="617"/>
      <c r="F143" s="614"/>
    </row>
    <row r="144" spans="1:6" s="181" customFormat="1" ht="72" x14ac:dyDescent="0.25">
      <c r="A144" s="562" t="s">
        <v>970</v>
      </c>
      <c r="B144" s="372" t="s">
        <v>774</v>
      </c>
      <c r="C144" s="552">
        <v>1</v>
      </c>
      <c r="D144" s="617"/>
      <c r="E144" s="617"/>
      <c r="F144" s="614"/>
    </row>
    <row r="145" spans="1:6" s="181" customFormat="1" ht="10.75" thickBot="1" x14ac:dyDescent="0.3">
      <c r="A145" s="563" t="s">
        <v>971</v>
      </c>
      <c r="B145" s="382" t="s">
        <v>422</v>
      </c>
      <c r="C145" s="559">
        <v>1</v>
      </c>
      <c r="D145" s="619"/>
      <c r="E145" s="619"/>
      <c r="F145" s="513"/>
    </row>
    <row r="146" spans="1:6" s="181" customFormat="1" ht="10.75" thickBot="1" x14ac:dyDescent="0.2">
      <c r="A146" s="577"/>
      <c r="B146" s="578"/>
      <c r="C146" s="579"/>
      <c r="D146" s="580"/>
      <c r="E146" s="580"/>
      <c r="F146" s="581"/>
    </row>
    <row r="147" spans="1:6" s="190" customFormat="1" ht="6" x14ac:dyDescent="0.25">
      <c r="A147" s="582"/>
      <c r="B147" s="423"/>
      <c r="C147" s="234"/>
      <c r="D147" s="583"/>
      <c r="E147" s="620"/>
      <c r="F147" s="584"/>
    </row>
    <row r="148" spans="1:6" s="429" customFormat="1" ht="15.75" customHeight="1" x14ac:dyDescent="0.25">
      <c r="A148" s="585"/>
      <c r="B148" s="586" t="s">
        <v>391</v>
      </c>
      <c r="C148" s="586"/>
      <c r="D148" s="587"/>
      <c r="E148" s="621">
        <f>SUM(E8:E145)</f>
        <v>0</v>
      </c>
      <c r="F148" s="588" t="s">
        <v>390</v>
      </c>
    </row>
    <row r="149" spans="1:6" s="239" customFormat="1" x14ac:dyDescent="0.25">
      <c r="A149" s="589"/>
      <c r="B149" s="590" t="s">
        <v>178</v>
      </c>
      <c r="C149" s="591"/>
      <c r="D149" s="592"/>
      <c r="E149" s="622"/>
      <c r="F149" s="431"/>
    </row>
    <row r="150" spans="1:6" s="190" customFormat="1" ht="6.45" thickBot="1" x14ac:dyDescent="0.3">
      <c r="A150" s="593"/>
      <c r="B150" s="433"/>
      <c r="C150" s="434"/>
      <c r="D150" s="594"/>
      <c r="E150" s="623"/>
      <c r="F150" s="436"/>
    </row>
    <row r="151" spans="1:6" s="438" customFormat="1" ht="14.15" x14ac:dyDescent="0.25">
      <c r="A151" s="595"/>
      <c r="B151" s="440"/>
      <c r="C151" s="270"/>
      <c r="D151" s="596"/>
      <c r="E151" s="596"/>
      <c r="F151" s="439"/>
    </row>
    <row r="152" spans="1:6" s="181" customFormat="1" x14ac:dyDescent="0.25">
      <c r="A152" s="597"/>
      <c r="B152" s="598"/>
      <c r="C152" s="598"/>
      <c r="D152" s="598"/>
      <c r="E152" s="598"/>
      <c r="F152" s="598"/>
    </row>
    <row r="153" spans="1:6" s="181" customFormat="1" x14ac:dyDescent="0.25">
      <c r="A153" s="599"/>
    </row>
    <row r="154" spans="1:6" s="181" customFormat="1" x14ac:dyDescent="0.25">
      <c r="A154" s="599"/>
    </row>
    <row r="155" spans="1:6" s="181" customFormat="1" x14ac:dyDescent="0.25">
      <c r="A155" s="599"/>
    </row>
    <row r="156" spans="1:6" s="181" customFormat="1" x14ac:dyDescent="0.25">
      <c r="A156" s="599"/>
    </row>
    <row r="157" spans="1:6" s="181" customFormat="1" x14ac:dyDescent="0.25">
      <c r="A157" s="599"/>
    </row>
  </sheetData>
  <sheetProtection password="E0FC" sheet="1" selectLockedCells="1"/>
  <mergeCells count="1">
    <mergeCell ref="A5:B5"/>
  </mergeCells>
  <phoneticPr fontId="8" type="noConversion"/>
  <pageMargins left="0.57999999999999996" right="0.24" top="0.83" bottom="0.85" header="0.4921259845" footer="0.4921259845"/>
  <pageSetup paperSize="9" scale="90" fitToHeight="0" orientation="portrait" r:id="rId1"/>
  <headerFooter alignWithMargins="0">
    <oddHeader>&amp;LFeuerwehr Calau&amp;CHLF 20&amp;RDIN 14530-27 (11/2019)</oddHeader>
    <oddFooter>&amp;Lhlf20ca&amp;C&amp;A&amp;R&amp;P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2"/>
  <sheetViews>
    <sheetView zoomScaleNormal="100" zoomScalePageLayoutView="75" workbookViewId="0">
      <selection activeCell="C13" sqref="C13"/>
    </sheetView>
  </sheetViews>
  <sheetFormatPr baseColWidth="10" defaultColWidth="11.453125" defaultRowHeight="10.3" x14ac:dyDescent="0.25"/>
  <cols>
    <col min="1" max="1" width="7.6328125" style="628" customWidth="1"/>
    <col min="2" max="2" width="65.6328125" style="181" customWidth="1"/>
    <col min="3" max="3" width="18.1796875" style="636" customWidth="1"/>
    <col min="4" max="4" width="5" style="181" customWidth="1"/>
    <col min="5" max="5" width="7.6328125" style="181" customWidth="1"/>
    <col min="6" max="6" width="2" style="181" customWidth="1"/>
    <col min="7" max="7" width="11.453125" style="181"/>
    <col min="8" max="8" width="4.81640625" style="181" customWidth="1"/>
    <col min="9" max="16384" width="11.453125" style="181"/>
  </cols>
  <sheetData>
    <row r="2" spans="1:5" ht="12.45" x14ac:dyDescent="0.3">
      <c r="A2" s="624"/>
      <c r="B2" s="625"/>
      <c r="C2" s="626"/>
    </row>
    <row r="3" spans="1:5" ht="12.45" x14ac:dyDescent="0.3">
      <c r="A3" s="624"/>
      <c r="B3" s="627"/>
      <c r="C3" s="627"/>
      <c r="D3" s="627"/>
    </row>
    <row r="4" spans="1:5" ht="12.45" x14ac:dyDescent="0.3">
      <c r="B4" s="627"/>
      <c r="C4" s="627"/>
      <c r="D4" s="627"/>
    </row>
    <row r="5" spans="1:5" ht="12.9" thickBot="1" x14ac:dyDescent="0.35">
      <c r="B5" s="97"/>
      <c r="C5" s="97"/>
      <c r="D5" s="97"/>
    </row>
    <row r="6" spans="1:5" ht="14.15" x14ac:dyDescent="0.35">
      <c r="A6" s="629"/>
      <c r="B6" s="99"/>
      <c r="C6" s="100"/>
      <c r="D6" s="99"/>
      <c r="E6" s="630"/>
    </row>
    <row r="7" spans="1:5" ht="17.600000000000001" x14ac:dyDescent="0.4">
      <c r="A7" s="631"/>
      <c r="B7" s="697" t="s">
        <v>673</v>
      </c>
      <c r="C7" s="697"/>
      <c r="D7" s="697"/>
      <c r="E7" s="632"/>
    </row>
    <row r="8" spans="1:5" ht="17.600000000000001" x14ac:dyDescent="0.4">
      <c r="A8" s="631"/>
      <c r="B8" s="697" t="s">
        <v>705</v>
      </c>
      <c r="C8" s="697"/>
      <c r="D8" s="697"/>
      <c r="E8" s="632"/>
    </row>
    <row r="9" spans="1:5" ht="14.6" thickBot="1" x14ac:dyDescent="0.4">
      <c r="A9" s="633"/>
      <c r="B9" s="101"/>
      <c r="C9" s="102"/>
      <c r="D9" s="101"/>
      <c r="E9" s="634"/>
    </row>
    <row r="10" spans="1:5" ht="14.15" x14ac:dyDescent="0.35">
      <c r="A10" s="629"/>
      <c r="B10" s="99"/>
      <c r="C10" s="100"/>
      <c r="D10" s="99"/>
      <c r="E10" s="630"/>
    </row>
    <row r="11" spans="1:5" ht="14.15" x14ac:dyDescent="0.35">
      <c r="A11" s="631"/>
      <c r="B11" s="98" t="s">
        <v>785</v>
      </c>
      <c r="C11" s="40">
        <f>'Pos. 1 - Fahrgestell'!D94</f>
        <v>0</v>
      </c>
      <c r="D11" s="98" t="s">
        <v>794</v>
      </c>
      <c r="E11" s="632"/>
    </row>
    <row r="12" spans="1:5" ht="14.15" x14ac:dyDescent="0.35">
      <c r="A12" s="631"/>
      <c r="B12" s="98"/>
      <c r="C12" s="41"/>
      <c r="D12" s="98"/>
      <c r="E12" s="632"/>
    </row>
    <row r="13" spans="1:5" ht="14.15" x14ac:dyDescent="0.35">
      <c r="A13" s="631"/>
      <c r="B13" s="98" t="s">
        <v>786</v>
      </c>
      <c r="C13" s="40">
        <f>'Pos. 2 - Aufbau'!D317</f>
        <v>0</v>
      </c>
      <c r="D13" s="98" t="s">
        <v>794</v>
      </c>
      <c r="E13" s="632"/>
    </row>
    <row r="14" spans="1:5" ht="14.15" x14ac:dyDescent="0.35">
      <c r="A14" s="631"/>
      <c r="B14" s="98"/>
      <c r="C14" s="41"/>
      <c r="D14" s="98"/>
      <c r="E14" s="632"/>
    </row>
    <row r="15" spans="1:5" ht="14.15" x14ac:dyDescent="0.35">
      <c r="A15" s="631"/>
      <c r="B15" s="98" t="s">
        <v>787</v>
      </c>
      <c r="C15" s="40">
        <f>'Pos. 3 - Beladung'!E148</f>
        <v>0</v>
      </c>
      <c r="D15" s="98" t="s">
        <v>794</v>
      </c>
      <c r="E15" s="632"/>
    </row>
    <row r="16" spans="1:5" ht="14.6" thickBot="1" x14ac:dyDescent="0.4">
      <c r="A16" s="633"/>
      <c r="B16" s="101"/>
      <c r="C16" s="102"/>
      <c r="D16" s="101"/>
      <c r="E16" s="634"/>
    </row>
    <row r="17" spans="1:6" ht="14.15" x14ac:dyDescent="0.35">
      <c r="A17" s="631"/>
      <c r="B17" s="98"/>
      <c r="C17" s="41"/>
      <c r="D17" s="98"/>
      <c r="E17" s="632"/>
    </row>
    <row r="18" spans="1:6" ht="14.15" x14ac:dyDescent="0.35">
      <c r="A18" s="631"/>
      <c r="B18" s="98" t="s">
        <v>788</v>
      </c>
      <c r="C18" s="40">
        <f>C11+C13+C15</f>
        <v>0</v>
      </c>
      <c r="D18" s="98" t="s">
        <v>794</v>
      </c>
      <c r="E18" s="632"/>
    </row>
    <row r="19" spans="1:6" ht="14.6" thickBot="1" x14ac:dyDescent="0.4">
      <c r="A19" s="633"/>
      <c r="B19" s="101"/>
      <c r="C19" s="102"/>
      <c r="D19" s="101"/>
      <c r="E19" s="634"/>
    </row>
    <row r="20" spans="1:6" ht="14.15" x14ac:dyDescent="0.35">
      <c r="A20" s="629"/>
      <c r="B20" s="99"/>
      <c r="C20" s="100"/>
      <c r="D20" s="99"/>
      <c r="E20" s="630"/>
    </row>
    <row r="21" spans="1:6" ht="14.15" x14ac:dyDescent="0.35">
      <c r="A21" s="631"/>
      <c r="B21" s="98" t="s">
        <v>789</v>
      </c>
      <c r="C21" s="40">
        <f>C18*0.19</f>
        <v>0</v>
      </c>
      <c r="D21" s="98" t="s">
        <v>794</v>
      </c>
      <c r="E21" s="632"/>
    </row>
    <row r="22" spans="1:6" ht="14.6" thickBot="1" x14ac:dyDescent="0.4">
      <c r="A22" s="633"/>
      <c r="B22" s="101"/>
      <c r="C22" s="102"/>
      <c r="D22" s="101"/>
      <c r="E22" s="634"/>
    </row>
    <row r="23" spans="1:6" ht="14.15" x14ac:dyDescent="0.35">
      <c r="A23" s="629"/>
      <c r="B23" s="99"/>
      <c r="C23" s="100"/>
      <c r="D23" s="99"/>
      <c r="E23" s="630"/>
    </row>
    <row r="24" spans="1:6" ht="14.15" x14ac:dyDescent="0.35">
      <c r="A24" s="631"/>
      <c r="B24" s="98" t="s">
        <v>790</v>
      </c>
      <c r="C24" s="40">
        <f>C18*1.19</f>
        <v>0</v>
      </c>
      <c r="D24" s="98" t="s">
        <v>794</v>
      </c>
      <c r="E24" s="632"/>
      <c r="F24" s="635"/>
    </row>
    <row r="25" spans="1:6" ht="14.6" thickBot="1" x14ac:dyDescent="0.4">
      <c r="A25" s="633"/>
      <c r="B25" s="101"/>
      <c r="C25" s="102"/>
      <c r="D25" s="101"/>
      <c r="E25" s="634"/>
    </row>
    <row r="26" spans="1:6" ht="14.15" x14ac:dyDescent="0.35">
      <c r="A26" s="637"/>
      <c r="B26" s="638"/>
      <c r="C26" s="638"/>
      <c r="D26" s="638"/>
      <c r="E26" s="639"/>
    </row>
    <row r="27" spans="1:6" x14ac:dyDescent="0.25">
      <c r="A27" s="640"/>
      <c r="B27" s="698"/>
      <c r="C27" s="698"/>
      <c r="D27" s="698"/>
      <c r="E27" s="641"/>
    </row>
    <row r="28" spans="1:6" x14ac:dyDescent="0.25">
      <c r="A28" s="640"/>
      <c r="B28" s="699"/>
      <c r="C28" s="699"/>
      <c r="D28" s="699"/>
      <c r="E28" s="641"/>
    </row>
    <row r="29" spans="1:6" x14ac:dyDescent="0.25">
      <c r="A29" s="631"/>
      <c r="B29" s="700" t="s">
        <v>185</v>
      </c>
      <c r="C29" s="700"/>
      <c r="D29" s="700"/>
      <c r="E29" s="632"/>
    </row>
    <row r="30" spans="1:6" ht="14.6" thickBot="1" x14ac:dyDescent="0.4">
      <c r="A30" s="633"/>
      <c r="B30" s="101"/>
      <c r="C30" s="102"/>
      <c r="D30" s="101"/>
      <c r="E30" s="634"/>
    </row>
    <row r="31" spans="1:6" ht="14.15" x14ac:dyDescent="0.35">
      <c r="B31" s="98"/>
      <c r="C31" s="41"/>
      <c r="D31" s="98"/>
    </row>
    <row r="32" spans="1:6" ht="14.15" x14ac:dyDescent="0.35">
      <c r="B32" s="98"/>
      <c r="C32" s="41"/>
      <c r="D32" s="98"/>
    </row>
  </sheetData>
  <sheetProtection password="E17C" sheet="1" selectLockedCells="1"/>
  <mergeCells count="4">
    <mergeCell ref="B8:D8"/>
    <mergeCell ref="B27:D28"/>
    <mergeCell ref="B29:D29"/>
    <mergeCell ref="B7:D7"/>
  </mergeCells>
  <phoneticPr fontId="8" type="noConversion"/>
  <pageMargins left="0.86" right="0.24" top="0.78740157480314965" bottom="0.78740157480314965" header="0.47244094488188981" footer="0.47244094488188981"/>
  <pageSetup paperSize="9" firstPageNumber="0" orientation="portrait" r:id="rId1"/>
  <headerFooter alignWithMargins="0">
    <oddHeader>&amp;LFeuerwehr Calau&amp;CHLF 20&amp;RDIN 14530/27 (11-2019)</oddHeader>
    <oddFooter>&amp;Lhlf20ca&amp;C&amp;A&amp;R&amp;P -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8</vt:i4>
      </vt:variant>
    </vt:vector>
  </HeadingPairs>
  <TitlesOfParts>
    <vt:vector size="15" baseType="lpstr">
      <vt:lpstr>Deckblatt</vt:lpstr>
      <vt:lpstr>Spezifische Vertragsbedingungen</vt:lpstr>
      <vt:lpstr>Pos. 0 - Beigestellte Beladung</vt:lpstr>
      <vt:lpstr>Pos. 1 - Fahrgestell</vt:lpstr>
      <vt:lpstr>Pos. 2 - Aufbau</vt:lpstr>
      <vt:lpstr>Pos. 3 - Beladung</vt:lpstr>
      <vt:lpstr>Kostenzusammenstellung</vt:lpstr>
      <vt:lpstr>Deckblatt!Druckbereich</vt:lpstr>
      <vt:lpstr>Kostenzusammenstellung!Druckbereich</vt:lpstr>
      <vt:lpstr>'Pos. 0 - Beigestellte Beladung'!Druckbereich</vt:lpstr>
      <vt:lpstr>'Pos. 1 - Fahrgestell'!Druckbereich</vt:lpstr>
      <vt:lpstr>'Pos. 2 - Aufbau'!Druckbereich</vt:lpstr>
      <vt:lpstr>'Pos. 3 - Beladung'!Druckbereich</vt:lpstr>
      <vt:lpstr>'Spezifische Vertragsbedingungen'!Druckbereich</vt:lpstr>
      <vt:lpstr>'Pos. 2 - Aufbau'!Drucktitel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LF 10</dc:title>
  <dc:subject>Leistungsverzeichniss</dc:subject>
  <dc:creator>Daniel Herrmann</dc:creator>
  <dc:description>Gemeinde Crottendorf
FF Walthersdorf</dc:description>
  <cp:lastModifiedBy>Jürgen Piske</cp:lastModifiedBy>
  <cp:lastPrinted>2025-04-30T00:16:13Z</cp:lastPrinted>
  <dcterms:created xsi:type="dcterms:W3CDTF">2008-03-30T19:28:22Z</dcterms:created>
  <dcterms:modified xsi:type="dcterms:W3CDTF">2025-04-30T00:30:12Z</dcterms:modified>
</cp:coreProperties>
</file>