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M:\org\haushalt\sg_zentrale_beschaffung\Ausschreibungen\2025\3.5-015-25EU_Rahmenvereinbarung Zeitschriftenabonnements\01_Ausschreibungsunterlagen\einzeln\"/>
    </mc:Choice>
  </mc:AlternateContent>
  <xr:revisionPtr revIDLastSave="0" documentId="13_ncr:1_{CC27B2AA-BA95-4BBC-85AE-1D5E058D74E0}" xr6:coauthVersionLast="47" xr6:coauthVersionMax="47" xr10:uidLastSave="{00000000-0000-0000-0000-000000000000}"/>
  <bookViews>
    <workbookView xWindow="-108" yWindow="-108" windowWidth="21936" windowHeight="14616" tabRatio="500" xr2:uid="{00000000-000D-0000-FFFF-FFFF00000000}"/>
  </bookViews>
  <sheets>
    <sheet name="Gesamtpreisübersicht" sheetId="3" r:id="rId1"/>
    <sheet name="Titelliste 1" sheetId="1" r:id="rId2"/>
    <sheet name="Titelliste 2" sheetId="2" r:id="rId3"/>
  </sheets>
  <definedNames>
    <definedName name="_xlnm._FilterDatabase" localSheetId="1" hidden="1">'Titelliste 1'!$D$10:$L$142</definedName>
    <definedName name="_xlnm.Print_Titles" localSheetId="1">'Titelliste 1'!$9:$10</definedName>
    <definedName name="_xlnm.Print_Titles" localSheetId="2">'Titelliste 2'!$9:$10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47" i="2" l="1"/>
  <c r="K50" i="2" l="1"/>
  <c r="C10" i="3" s="1"/>
  <c r="M142" i="1" l="1"/>
  <c r="M145" i="1" s="1"/>
  <c r="C9" i="3" s="1"/>
  <c r="C12" i="3" s="1"/>
  <c r="C13" i="3" s="1"/>
  <c r="C14" i="3" s="1"/>
</calcChain>
</file>

<file path=xl/sharedStrings.xml><?xml version="1.0" encoding="utf-8"?>
<sst xmlns="http://schemas.openxmlformats.org/spreadsheetml/2006/main" count="1383" uniqueCount="820">
  <si>
    <t>Titelangaben</t>
  </si>
  <si>
    <t>Bestellangaben des Auftragsgebers</t>
  </si>
  <si>
    <t>Vom Anbieter auszufüllen</t>
  </si>
  <si>
    <t>Nr.</t>
  </si>
  <si>
    <t>P-ISSN</t>
  </si>
  <si>
    <t>E-ISSN</t>
  </si>
  <si>
    <t>Titelbezeichnung</t>
  </si>
  <si>
    <t>Verlag</t>
  </si>
  <si>
    <t>Titel-spezifi-kation</t>
  </si>
  <si>
    <t>Preis-kategorie</t>
  </si>
  <si>
    <t>aktueller Liefer-modus</t>
  </si>
  <si>
    <t>Bestell-nummer</t>
  </si>
  <si>
    <t>LieferantenID#Akronym</t>
  </si>
  <si>
    <t>Kostenstelle</t>
  </si>
  <si>
    <t>DBS</t>
  </si>
  <si>
    <t>Bemerkung</t>
  </si>
  <si>
    <t>American Economic Association. All Journals*</t>
  </si>
  <si>
    <t>American Economic Association</t>
  </si>
  <si>
    <t>site-wide online access institutional subscription package</t>
  </si>
  <si>
    <t>Tier 2: all other institutions</t>
  </si>
  <si>
    <t>Online</t>
  </si>
  <si>
    <t>2009-07875</t>
  </si>
  <si>
    <t>LieferantenID#Z30764</t>
  </si>
  <si>
    <t>2600/260099Z</t>
  </si>
  <si>
    <t>1937-5239</t>
  </si>
  <si>
    <t>American Historical Review &lt;formerly: American Historical Association. Class I Subscription, compr. American Historical Review&gt;</t>
  </si>
  <si>
    <t>Oxford Journals Oxford University Press</t>
  </si>
  <si>
    <t>site-wide online access including access to content dating back to 1996 where available</t>
  </si>
  <si>
    <t>Tier:Large Institutions between 5,001 and 25,000   FTEs Europe</t>
  </si>
  <si>
    <t>2015-00158</t>
  </si>
  <si>
    <t>LieferantenID#Z14931965</t>
  </si>
  <si>
    <t>2720/272099E</t>
  </si>
  <si>
    <t>1080-6377</t>
  </si>
  <si>
    <t>American Journal of Mathematics</t>
  </si>
  <si>
    <t>Johns Hopkins University Press Journals Publishing Division</t>
  </si>
  <si>
    <t>site-wide online access</t>
  </si>
  <si>
    <t>2014-06183</t>
  </si>
  <si>
    <t>LieferantenID#Z14764349</t>
  </si>
  <si>
    <t>2200/220099E</t>
  </si>
  <si>
    <t>1939-8298</t>
  </si>
  <si>
    <t>American Journal of Psychology</t>
  </si>
  <si>
    <t>University of Illinois Press Journals Division</t>
  </si>
  <si>
    <t>2014-06326</t>
  </si>
  <si>
    <t>LieferantenID#Z20658084</t>
  </si>
  <si>
    <t>2815/281599E</t>
  </si>
  <si>
    <t>1537-5390</t>
  </si>
  <si>
    <t>American Journal of Sociology</t>
  </si>
  <si>
    <t>University of Chicago Press Subscription Fulfillment</t>
  </si>
  <si>
    <t>site-wide online access from January 1, 1997 to current</t>
  </si>
  <si>
    <t>Higher Education - Medium, Outside North America</t>
  </si>
  <si>
    <t>2014-06337</t>
  </si>
  <si>
    <t>LieferantenID#Z20100152</t>
  </si>
  <si>
    <t>2819/281999E</t>
  </si>
  <si>
    <t>1080-6490</t>
  </si>
  <si>
    <t>American Quarterly</t>
  </si>
  <si>
    <t>2014-06185</t>
  </si>
  <si>
    <t>LieferantenID#Z14953572</t>
  </si>
  <si>
    <t>2714/271499E</t>
  </si>
  <si>
    <t>1939-8271</t>
  </si>
  <si>
    <t>American Sociological Review</t>
  </si>
  <si>
    <t>Sage Publications, Inc.</t>
  </si>
  <si>
    <t>site-wide online access including access to the backfiles as from 2004</t>
  </si>
  <si>
    <t>2018-02594</t>
  </si>
  <si>
    <t>LieferantenID#Z20100589</t>
  </si>
  <si>
    <t>American Speech &lt;including : PADS&gt;</t>
  </si>
  <si>
    <t>Duke University Press</t>
  </si>
  <si>
    <t>2012-06646</t>
  </si>
  <si>
    <t>LieferantenID#Z20211041</t>
  </si>
  <si>
    <t>0066-3786</t>
  </si>
  <si>
    <t>Annual Bibliography of English Language and Literature</t>
  </si>
  <si>
    <t>Modern Humanities Research Association King's College London</t>
  </si>
  <si>
    <t>Print</t>
  </si>
  <si>
    <t>2009-07335</t>
  </si>
  <si>
    <t>LieferantenID#Z217750X</t>
  </si>
  <si>
    <t>2714/271499Z</t>
  </si>
  <si>
    <t>1545-2085</t>
  </si>
  <si>
    <t>Annual Review of Psychology</t>
  </si>
  <si>
    <t>Annual Reviews Inc. Customer Services</t>
  </si>
  <si>
    <t>site-wide online access to the current year, subscribe to open</t>
  </si>
  <si>
    <t>Tier 4 Outside USA: Highest Degree: Doctoral</t>
  </si>
  <si>
    <t>2020-01702</t>
  </si>
  <si>
    <t>LieferantenID#Z14821916</t>
  </si>
  <si>
    <t>1545-2115</t>
  </si>
  <si>
    <t>Annual Review of Sociology</t>
  </si>
  <si>
    <t>2015-04959</t>
  </si>
  <si>
    <t>LieferantenID#Z14676084</t>
  </si>
  <si>
    <t>1477-450X</t>
  </si>
  <si>
    <t>Applied Linguistics</t>
  </si>
  <si>
    <t>2015-00159</t>
  </si>
  <si>
    <t>LieferantenID#Z20721080</t>
  </si>
  <si>
    <t>1077-3118</t>
  </si>
  <si>
    <t>Applied Physics Letters</t>
  </si>
  <si>
    <t>AIP Publishing, LLC</t>
  </si>
  <si>
    <t>site-wide online access plus backfile back to 1999</t>
  </si>
  <si>
    <t>Tier 4: Universities over 25,000 FTE</t>
  </si>
  <si>
    <t>2011-06719</t>
  </si>
  <si>
    <t>LieferantenID#Z14694360</t>
  </si>
  <si>
    <t>2120/212099E</t>
  </si>
  <si>
    <t>1920-1222</t>
  </si>
  <si>
    <t>ARIEL : A Review of International English Literature</t>
  </si>
  <si>
    <t>2014-06203</t>
  </si>
  <si>
    <t>LieferantenID#Z20659477</t>
  </si>
  <si>
    <t>1015-1516</t>
  </si>
  <si>
    <t>Bank-Archiv &lt;formerly : Österreichisches Bank-Archiv&gt;</t>
  </si>
  <si>
    <t>Linde Verlag Wien Ges.m.b.H.</t>
  </si>
  <si>
    <t>2009-12959</t>
  </si>
  <si>
    <t>LieferantenID#Z6359851</t>
  </si>
  <si>
    <t>1473-0480</t>
  </si>
  <si>
    <t>British Journal of Sports Medicine</t>
  </si>
  <si>
    <t>BMJ Publishing Group Fulfilment Customer Service Dept.</t>
  </si>
  <si>
    <t>2024-02363</t>
  </si>
  <si>
    <t>LieferantenID#Z20032043</t>
  </si>
  <si>
    <t>2817/281799E</t>
  </si>
  <si>
    <t>1552-4205</t>
  </si>
  <si>
    <t>Business &amp; Society</t>
  </si>
  <si>
    <t>site-wide online access including access to the backfiles as from 1999</t>
  </si>
  <si>
    <t>2020-01018</t>
  </si>
  <si>
    <t>LieferantenID#Z2011154X</t>
  </si>
  <si>
    <t>2600/260099E</t>
  </si>
  <si>
    <t>1464-3545</t>
  </si>
  <si>
    <t>Cambridge Journal of Economics</t>
  </si>
  <si>
    <t>2017-04178</t>
  </si>
  <si>
    <t>LieferantenID#Z14660465</t>
  </si>
  <si>
    <t>Cambridge University Press Read &amp; Publish Package</t>
  </si>
  <si>
    <t>Cambridge University Press The Edinburgh Building</t>
  </si>
  <si>
    <t>site-wide online access consortial arrangement read &amp; publish agreement</t>
  </si>
  <si>
    <t>2023-03106</t>
  </si>
  <si>
    <t>LieferantenID#Z50000117</t>
  </si>
  <si>
    <t>1310/131000E</t>
  </si>
  <si>
    <t>1089-7682</t>
  </si>
  <si>
    <t>Chaos</t>
  </si>
  <si>
    <t>2011-06720</t>
  </si>
  <si>
    <t>LieferantenID#Z14726774</t>
  </si>
  <si>
    <t>1348-0715</t>
  </si>
  <si>
    <t>Chemistry Letters</t>
  </si>
  <si>
    <t>2014-06161</t>
  </si>
  <si>
    <t>LieferantenID#Z2063626X</t>
  </si>
  <si>
    <t>2110/211099E</t>
  </si>
  <si>
    <t>2151-6227</t>
  </si>
  <si>
    <t>Comparative Politics</t>
  </si>
  <si>
    <t>Comparative Politics City University of New York</t>
  </si>
  <si>
    <t>2012-06648</t>
  </si>
  <si>
    <t>LieferantenID#2066166-6</t>
  </si>
  <si>
    <t>2718/271899E</t>
  </si>
  <si>
    <t>1876-1933</t>
  </si>
  <si>
    <t>Constructions and Frames</t>
  </si>
  <si>
    <t>John Benjamins B.V.</t>
  </si>
  <si>
    <t>2021-02473</t>
  </si>
  <si>
    <t>LieferantenID#Z25114657</t>
  </si>
  <si>
    <t>2712/271299E</t>
  </si>
  <si>
    <t>1748-7382</t>
  </si>
  <si>
    <t>Convergence: The International Journal of Research into New Media Technologies</t>
  </si>
  <si>
    <t>Sage Publications Ltd. Subscriptions Dept.</t>
  </si>
  <si>
    <t>2015-02919</t>
  </si>
  <si>
    <t>LieferantenID#Z22102784</t>
  </si>
  <si>
    <t>2721/272199E</t>
  </si>
  <si>
    <t>1539-7858</t>
  </si>
  <si>
    <t>Critical Inquiry</t>
  </si>
  <si>
    <t>site-wide online access from January 1, 2002 to current</t>
  </si>
  <si>
    <t>201-04886</t>
  </si>
  <si>
    <t>LieferantenID#ZZ20465968</t>
  </si>
  <si>
    <t>2055-768X</t>
  </si>
  <si>
    <t>Digital Scholarship in the Humanities &lt;formerly: Literary and Linguistic Computing&gt;</t>
  </si>
  <si>
    <t>2015-00161</t>
  </si>
  <si>
    <t>LieferantenID#Z28059347</t>
  </si>
  <si>
    <t>1080-6547</t>
  </si>
  <si>
    <t>ELH &lt;English Literary History&gt;</t>
  </si>
  <si>
    <t>2014-06186</t>
  </si>
  <si>
    <t>LieferantenID#Z14953742</t>
  </si>
  <si>
    <t>1477-4526</t>
  </si>
  <si>
    <t>ELT Journal</t>
  </si>
  <si>
    <t>2015-00165</t>
  </si>
  <si>
    <t>LieferantenID#Z20725309</t>
  </si>
  <si>
    <t>2631-6900</t>
  </si>
  <si>
    <t>Emotions and Society</t>
  </si>
  <si>
    <t>Bristol University Press and Policy Press</t>
  </si>
  <si>
    <t>site-wide online access including back issues from 2010 up to current</t>
  </si>
  <si>
    <t>2019-01913</t>
  </si>
  <si>
    <t>LieferantenID#Z29763812</t>
  </si>
  <si>
    <t>1477-4534</t>
  </si>
  <si>
    <t>English Historical Review</t>
  </si>
  <si>
    <t>2015-00166</t>
  </si>
  <si>
    <t>LieferantenID#Z20594562</t>
  </si>
  <si>
    <t>0014-0325</t>
  </si>
  <si>
    <t>Erziehung und Unterricht</t>
  </si>
  <si>
    <t>öbv Österreichischer Bundesverlag Schulbuch GmbH &amp; Co. KG</t>
  </si>
  <si>
    <t>2009-06878</t>
  </si>
  <si>
    <t>LieferantenID#Z2164425</t>
  </si>
  <si>
    <t>2716/271699Z</t>
  </si>
  <si>
    <t>1471-6852</t>
  </si>
  <si>
    <t>Essays in Criticism</t>
  </si>
  <si>
    <t>2015-00176</t>
  </si>
  <si>
    <t>LieferantenID#Z20465026</t>
  </si>
  <si>
    <t>0071-190X</t>
  </si>
  <si>
    <t>Etudes de Linguistique Appliquee ELA</t>
  </si>
  <si>
    <t>Editions Klincksieck</t>
  </si>
  <si>
    <t>2009-03914</t>
  </si>
  <si>
    <t>LieferantenID#Z14007708</t>
  </si>
  <si>
    <t>2720/272099Z</t>
  </si>
  <si>
    <t>1384-6299</t>
  </si>
  <si>
    <t>European Foreign Affairs Review</t>
  </si>
  <si>
    <t>Kluwer Law International - KLI</t>
  </si>
  <si>
    <t>2009-07083</t>
  </si>
  <si>
    <t>LieferantenID#Z13384879</t>
  </si>
  <si>
    <t>2718/271899Z</t>
  </si>
  <si>
    <t>1468-2672</t>
  </si>
  <si>
    <t>European Sociological Review</t>
  </si>
  <si>
    <t>2011-06725</t>
  </si>
  <si>
    <t>LieferantenID#Z20088553</t>
  </si>
  <si>
    <t>1017-3285</t>
  </si>
  <si>
    <t>Fachsprache : Journal of Professional and Scientific Communication &lt;Formerly : Special Language : Fachsprache&gt;</t>
  </si>
  <si>
    <t>Facultas Universitätsverlag WUV-Universitätsverlag</t>
  </si>
  <si>
    <t>2009-07310</t>
  </si>
  <si>
    <t>LieferantenID#Z7962228</t>
  </si>
  <si>
    <t>1944-7876</t>
  </si>
  <si>
    <t>Foot &amp; Ankle International</t>
  </si>
  <si>
    <t>2014-04275</t>
  </si>
  <si>
    <t>LieferantenID#21295003-7</t>
  </si>
  <si>
    <t>1461-7188</t>
  </si>
  <si>
    <t>Group Processes &amp; Intergroup Relations</t>
  </si>
  <si>
    <t>2018-02601</t>
  </si>
  <si>
    <t>LieferantenID#Z20217213</t>
  </si>
  <si>
    <t>0143-781X</t>
  </si>
  <si>
    <t>2051-2988</t>
  </si>
  <si>
    <t>History of Political Thought</t>
  </si>
  <si>
    <t>Imprint Academic Ltd</t>
  </si>
  <si>
    <t>print including online access to available backvolumes</t>
  </si>
  <si>
    <t>Print inkl. Online</t>
  </si>
  <si>
    <t>2009-07149</t>
  </si>
  <si>
    <t>LieferantenID#Z80974</t>
  </si>
  <si>
    <t>1464-3642</t>
  </si>
  <si>
    <t>IMA Journal of Numerical Analysis</t>
  </si>
  <si>
    <t>2011-07061</t>
  </si>
  <si>
    <t>LieferantenID#Z14667101</t>
  </si>
  <si>
    <t>1873-7951</t>
  </si>
  <si>
    <t>Interacting with Computers</t>
  </si>
  <si>
    <t>2017-04179</t>
  </si>
  <si>
    <t>LieferantenID#Z20020740</t>
  </si>
  <si>
    <t>2500/250099E</t>
  </si>
  <si>
    <t>1468-2346</t>
  </si>
  <si>
    <t>International Affairs &lt;Oxford&gt;</t>
  </si>
  <si>
    <t>2013-07900</t>
  </si>
  <si>
    <t>LieferantenID#Z14755130</t>
  </si>
  <si>
    <t>1757-1189</t>
  </si>
  <si>
    <t>International Journal of Computational Economics and Econometrics &lt;IJCEE&gt;</t>
  </si>
  <si>
    <t>Inderscience Enterprises Limited</t>
  </si>
  <si>
    <t>site-wide online access for one concurrent user</t>
  </si>
  <si>
    <t>2021-02484</t>
  </si>
  <si>
    <t>LieferantenID#Z25451200</t>
  </si>
  <si>
    <t>1793-6950</t>
  </si>
  <si>
    <t>International Journal of Innovation and Technology Management</t>
  </si>
  <si>
    <t>World Scientific Publishing Co. Pte. Ltd.</t>
  </si>
  <si>
    <t>2020-01019</t>
  </si>
  <si>
    <t>LieferantenID#Z21671837</t>
  </si>
  <si>
    <t>1757-5877</t>
  </si>
  <si>
    <t>International Journal of Innovation Management</t>
  </si>
  <si>
    <t>Imperial College Press - ICP</t>
  </si>
  <si>
    <t>2014-04903</t>
  </si>
  <si>
    <t>LieferantenID#Z20277179</t>
  </si>
  <si>
    <t>1757-5648</t>
  </si>
  <si>
    <t>International Journal of Pluralism and Economics Education &lt;IJPEE&gt;</t>
  </si>
  <si>
    <t>2017-00470</t>
  </si>
  <si>
    <t>LieferantenID#Z25501604</t>
  </si>
  <si>
    <t>1546-234X</t>
  </si>
  <si>
    <t>International Journal of Sport Management</t>
  </si>
  <si>
    <t>American Press</t>
  </si>
  <si>
    <t>2009-06661</t>
  </si>
  <si>
    <t>LieferantenID#Z20950433</t>
  </si>
  <si>
    <t>2817/281799Z</t>
  </si>
  <si>
    <t>1555-0273</t>
  </si>
  <si>
    <t>International Journal of Sports Physiology and Performance</t>
  </si>
  <si>
    <t>Human Kinetics Publishers Inc. attn: Circulation Department</t>
  </si>
  <si>
    <t>LieferantenID#Z22211718</t>
  </si>
  <si>
    <t>271899E</t>
  </si>
  <si>
    <t>1537-2456</t>
  </si>
  <si>
    <t>International Journal on E-Learning &lt;IJEL&gt;</t>
  </si>
  <si>
    <t>Association for the Advancement of Computing in Education - AACE</t>
  </si>
  <si>
    <t>2009-06869</t>
  </si>
  <si>
    <t>LieferantenID#Z20793017</t>
  </si>
  <si>
    <t>2721/272199Z</t>
  </si>
  <si>
    <t>1747-7379</t>
  </si>
  <si>
    <t>International Migration Review</t>
  </si>
  <si>
    <t>2016-03778</t>
  </si>
  <si>
    <t>LieferantenID#Z20522022</t>
  </si>
  <si>
    <t>1751-9292</t>
  </si>
  <si>
    <t>International Political Science Abstracts = Documentation Politique Internationale</t>
  </si>
  <si>
    <t>International Political Science Association - IPSA Concordia University</t>
  </si>
  <si>
    <t>2010-00832</t>
  </si>
  <si>
    <t>LieferantenID#Z21251228</t>
  </si>
  <si>
    <t>1461-7218</t>
  </si>
  <si>
    <t>International Review for the Sociology of Sport &lt;formerly: International Review of Sport Sociology&gt;</t>
  </si>
  <si>
    <t>2015-02918</t>
  </si>
  <si>
    <t>LieferantenID#Z14940632</t>
  </si>
  <si>
    <t>0949-6181</t>
  </si>
  <si>
    <t>IMR PRESS</t>
  </si>
  <si>
    <t>LieferantenID#Z13075792</t>
  </si>
  <si>
    <t>*2600/260099Z</t>
  </si>
  <si>
    <t>1543-2688</t>
  </si>
  <si>
    <t>Journal of Applied Biomechanics &lt;JAB&gt;</t>
  </si>
  <si>
    <t>2014-06187</t>
  </si>
  <si>
    <t>LieferantenID#Z2093113X</t>
  </si>
  <si>
    <t>0021-8936</t>
  </si>
  <si>
    <t>1528-9036</t>
  </si>
  <si>
    <t>Journal of Applied Mechanics</t>
  </si>
  <si>
    <t>American Society of Mechanical Engineers - ASME</t>
  </si>
  <si>
    <t>print plus site-wide online access</t>
  </si>
  <si>
    <t>Print plus Online</t>
  </si>
  <si>
    <t>2009-06161</t>
  </si>
  <si>
    <t>LieferantenID#Z2407589</t>
  </si>
  <si>
    <t>2300/230099Z</t>
  </si>
  <si>
    <t>1089-7550</t>
  </si>
  <si>
    <t>Journal of Applied Physics</t>
  </si>
  <si>
    <t>site-wide online access plus backfile back to 1999 subscribe to open</t>
  </si>
  <si>
    <t>2011-06727</t>
  </si>
  <si>
    <t>LieferantenID#Z14764635</t>
  </si>
  <si>
    <t>1522-1601</t>
  </si>
  <si>
    <t>Journal of Applied Physiology</t>
  </si>
  <si>
    <t>American Physiological Society APS, Subscription Department</t>
  </si>
  <si>
    <t>site-wide online access, subscribe to open</t>
  </si>
  <si>
    <t>Tier 3: University and research programs offering Master and Doctorate programs</t>
  </si>
  <si>
    <t>LieferantenID#Z14043658</t>
  </si>
  <si>
    <t>71899E</t>
  </si>
  <si>
    <t>Journal of Communication &lt;with: Communication Theory / Communication, Culture and Critique / Human Communication Research / Journal of Computer-Mediated Communication&gt;</t>
  </si>
  <si>
    <t>2012-00775</t>
  </si>
  <si>
    <t>LieferantenID#Z20548503/1</t>
  </si>
  <si>
    <t>1537-5277</t>
  </si>
  <si>
    <t>Journal of Consumer Research</t>
  </si>
  <si>
    <t>Tier:  6,000 to 16,999 FTEs Europe</t>
  </si>
  <si>
    <t>2014-04911</t>
  </si>
  <si>
    <t>LieferantenID#Z20633749</t>
  </si>
  <si>
    <t>1541-4140</t>
  </si>
  <si>
    <t>Journal of Educational Computing Research</t>
  </si>
  <si>
    <t>2014-06188</t>
  </si>
  <si>
    <t>LieferantenID#Z20718755</t>
  </si>
  <si>
    <t>1055-8896</t>
  </si>
  <si>
    <t>Journal of Educational Multimedia and Hypermedia</t>
  </si>
  <si>
    <t>2009-06872</t>
  </si>
  <si>
    <t>LieferantenID#Z11478809</t>
  </si>
  <si>
    <t>1557-1211</t>
  </si>
  <si>
    <t>Journal of Management</t>
  </si>
  <si>
    <t>2018-02570</t>
  </si>
  <si>
    <t>LieferantenID#Z20152955</t>
  </si>
  <si>
    <t>1050-0472</t>
  </si>
  <si>
    <t>1528-9001</t>
  </si>
  <si>
    <t>Journal of Mechanical Design</t>
  </si>
  <si>
    <t>2009-06275</t>
  </si>
  <si>
    <t>LieferantenID#Z2437879</t>
  </si>
  <si>
    <t>1942-4302</t>
  </si>
  <si>
    <t>1942-4310</t>
  </si>
  <si>
    <t>Journal of Mechanisms &amp; Robotics</t>
  </si>
  <si>
    <t>2009-13133</t>
  </si>
  <si>
    <t>LieferantenID#Z24934823</t>
  </si>
  <si>
    <t>2400/240099Z</t>
  </si>
  <si>
    <t>2631-9764</t>
  </si>
  <si>
    <t>Journal of Modern European History</t>
  </si>
  <si>
    <t>site-wide online access including access to all backfiles to 1999 where available</t>
  </si>
  <si>
    <t>2014-00001</t>
  </si>
  <si>
    <t>LieferantenID#Z24799919</t>
  </si>
  <si>
    <t>1880-5221</t>
  </si>
  <si>
    <t>Journal of Nonlinear and Convex Analysis</t>
  </si>
  <si>
    <t>Yokohama Publishers, Inc</t>
  </si>
  <si>
    <t>2014-06255</t>
  </si>
  <si>
    <t>LieferantenID#Z28020224</t>
  </si>
  <si>
    <t>1537-534X</t>
  </si>
  <si>
    <t>Journal of Political Economy</t>
  </si>
  <si>
    <t>site-wide online access from February 1, 1997 to current</t>
  </si>
  <si>
    <t>2014-04915</t>
  </si>
  <si>
    <t>LieferantenID#Z20104340</t>
  </si>
  <si>
    <t>1530-7964</t>
  </si>
  <si>
    <t>Journal of Reinforced Plastics and Composites</t>
  </si>
  <si>
    <t>2018-02610</t>
  </si>
  <si>
    <t>LieferantenID#Z20518869</t>
  </si>
  <si>
    <t>2300/230099E</t>
  </si>
  <si>
    <t>1460-3608</t>
  </si>
  <si>
    <t>Journal of Social and Personal Relationships</t>
  </si>
  <si>
    <t>2018-02611</t>
  </si>
  <si>
    <t>LieferantenID#Z20239683</t>
  </si>
  <si>
    <t>2041-3130</t>
  </si>
  <si>
    <t>Journal of Strain Analysis for Engineering Design</t>
  </si>
  <si>
    <t>2018-02612</t>
  </si>
  <si>
    <t>LieferantenID#Z20153284</t>
  </si>
  <si>
    <t>1533-4287</t>
  </si>
  <si>
    <t>Journal of Strength and Conditioning Research</t>
  </si>
  <si>
    <t>Wolters Kluwer Health Lippincott Williams &amp; Wilkins</t>
  </si>
  <si>
    <t>online access for unlimited users</t>
  </si>
  <si>
    <t>LieferantenID#Z2142889X</t>
  </si>
  <si>
    <t>Le Francais dans le Monde &lt;including : Francophonies du Monde / Recherches &amp; Applications print / Fiches Pedagogiques online&gt;</t>
  </si>
  <si>
    <t>CLE International maison d'edition SEJER</t>
  </si>
  <si>
    <t>abonnement Integral print including PDF version via website with SNP for 5 concurrent user</t>
  </si>
  <si>
    <t>2009-03916</t>
  </si>
  <si>
    <t>LieferantenID#Z2139121</t>
  </si>
  <si>
    <t>1360/136099Z</t>
  </si>
  <si>
    <t>3033-3970</t>
  </si>
  <si>
    <t>Literature, Critique, and Empire Today &lt;formerly : Journal of Commonwealth Literature&gt;</t>
  </si>
  <si>
    <t>2020-01700</t>
  </si>
  <si>
    <t>LieferantenID#Z20360654</t>
  </si>
  <si>
    <t>1461-7307</t>
  </si>
  <si>
    <t>Management Learning</t>
  </si>
  <si>
    <t>2018-02615</t>
  </si>
  <si>
    <t>LieferantenID#Z14752578</t>
  </si>
  <si>
    <t>1088-6842</t>
  </si>
  <si>
    <t>Mathematics of Computation</t>
  </si>
  <si>
    <t>American Mathematical Society Customer Services Department</t>
  </si>
  <si>
    <t>reduced rate for members of the AMS</t>
  </si>
  <si>
    <t>Tier 5: AMS Institutional Members USA</t>
  </si>
  <si>
    <t>2011-06507</t>
  </si>
  <si>
    <t>LieferantenID#Z14680853</t>
  </si>
  <si>
    <t>1460-3675</t>
  </si>
  <si>
    <t>Media Culture and Society</t>
  </si>
  <si>
    <t>2015-02922</t>
  </si>
  <si>
    <t>LieferantenID#Z14828248</t>
  </si>
  <si>
    <t>0076-5872</t>
  </si>
  <si>
    <t>Mediaeval Studies</t>
  </si>
  <si>
    <t>Brepols Publishers NV</t>
  </si>
  <si>
    <t>2009-07517</t>
  </si>
  <si>
    <t>LieferantenID#Z2023738</t>
  </si>
  <si>
    <t>1530-0315</t>
  </si>
  <si>
    <t>Medicine and Science in Sports and Exercise</t>
  </si>
  <si>
    <t>2009-0666</t>
  </si>
  <si>
    <t>LieferantenID#Z6039947</t>
  </si>
  <si>
    <t>0073-8484</t>
  </si>
  <si>
    <t>2307-2903</t>
  </si>
  <si>
    <t>2009-07525</t>
  </si>
  <si>
    <t>LieferantenID#Z35762</t>
  </si>
  <si>
    <t>1938-1514</t>
  </si>
  <si>
    <t>Mobilization : An International Journal</t>
  </si>
  <si>
    <t>Mobilization, Inc. c/o Dept. of Sociology San Diego State University</t>
  </si>
  <si>
    <t>site-wide online access including all available back issues</t>
  </si>
  <si>
    <t>2017-01420</t>
  </si>
  <si>
    <t>LieferantenID#Z22280996</t>
  </si>
  <si>
    <t>1080-658X</t>
  </si>
  <si>
    <t>Modern Fiction Studies</t>
  </si>
  <si>
    <t>site-wide online access incl. archive vol.31 no.1, 1985 through current issue</t>
  </si>
  <si>
    <t>2014-06192</t>
  </si>
  <si>
    <t>LieferantenID#Z14811558</t>
  </si>
  <si>
    <t>2222-4319</t>
  </si>
  <si>
    <t>Modern Language Review</t>
  </si>
  <si>
    <t>2014-04916</t>
  </si>
  <si>
    <t>LieferantenID#Z20465907</t>
  </si>
  <si>
    <t>0027-1276</t>
  </si>
  <si>
    <t>Mosaic : An Interdisciplinary Critical Journal</t>
  </si>
  <si>
    <t>Mosaic University of Manitoba</t>
  </si>
  <si>
    <t>2009-07420</t>
  </si>
  <si>
    <t>LieferantenID#Z36699</t>
  </si>
  <si>
    <t>New Media &amp; Society &lt;incl. Mobile Media &amp; Communication&gt;</t>
  </si>
  <si>
    <t>2015-02924</t>
  </si>
  <si>
    <t>LieferantenID#Z20163125</t>
  </si>
  <si>
    <t>2059-5387</t>
  </si>
  <si>
    <t>New Scientist. - USA Edition</t>
  </si>
  <si>
    <t>New Scientist Rockwood House</t>
  </si>
  <si>
    <t>site-wide online access via Exact Editions from 21st August 2021 to current</t>
  </si>
  <si>
    <t>2012-05329</t>
  </si>
  <si>
    <t>LieferantenID#Z20415801</t>
  </si>
  <si>
    <t>1067-8352</t>
  </si>
  <si>
    <t>Nineteenth Century Literature</t>
  </si>
  <si>
    <t>University of California Press Fulfillment Center</t>
  </si>
  <si>
    <t>2014-04918</t>
  </si>
  <si>
    <t>LieferantenID#Z20108333</t>
  </si>
  <si>
    <t>1461-7323</t>
  </si>
  <si>
    <t>Organization</t>
  </si>
  <si>
    <t>2018-02617</t>
  </si>
  <si>
    <t>LieferantenID#Z1482825X</t>
  </si>
  <si>
    <t>1552-7417</t>
  </si>
  <si>
    <t>Organization &amp; Environment</t>
  </si>
  <si>
    <t>2020-01016</t>
  </si>
  <si>
    <t>LieferantenID#Z20295959</t>
  </si>
  <si>
    <t>1552-7425</t>
  </si>
  <si>
    <t>Organizational Research Methods</t>
  </si>
  <si>
    <t>2018-02618</t>
  </si>
  <si>
    <t>LieferantenID#Z20296009</t>
  </si>
  <si>
    <t>0030-9273</t>
  </si>
  <si>
    <t>Pädagogische Rundschau</t>
  </si>
  <si>
    <t>Peter Lang Group AG</t>
  </si>
  <si>
    <t>2009-06883</t>
  </si>
  <si>
    <t>LieferantenID#Z2059162</t>
  </si>
  <si>
    <t>1460-2482</t>
  </si>
  <si>
    <t>Parliamentary Affairs</t>
  </si>
  <si>
    <t>2015-00207</t>
  </si>
  <si>
    <t>LieferantenID#Z20092258</t>
  </si>
  <si>
    <t>1460-3683</t>
  </si>
  <si>
    <t>Party Politics</t>
  </si>
  <si>
    <t>2018-02619</t>
  </si>
  <si>
    <t>LieferantenID#Z14922514</t>
  </si>
  <si>
    <t>1468-4233</t>
  </si>
  <si>
    <t>Perception &lt;England&gt;</t>
  </si>
  <si>
    <t>2015-03163</t>
  </si>
  <si>
    <t>LieferantenID#Z20130041</t>
  </si>
  <si>
    <t>1552-7433</t>
  </si>
  <si>
    <t>Personality and Social Psychology Bulletin</t>
  </si>
  <si>
    <t>2018-02620</t>
  </si>
  <si>
    <t>LieferantenID#Z20476036</t>
  </si>
  <si>
    <t>1532-7957</t>
  </si>
  <si>
    <t>Personality and Social Psychology Review</t>
  </si>
  <si>
    <t>2018-02621</t>
  </si>
  <si>
    <t>LieferantenID#Z20220923</t>
  </si>
  <si>
    <t>Political Studies Association Package</t>
  </si>
  <si>
    <t>2013-07841</t>
  </si>
  <si>
    <t>LieferantenID#Z1481299X</t>
  </si>
  <si>
    <t>1552-7476</t>
  </si>
  <si>
    <t>Political Theory</t>
  </si>
  <si>
    <t>2018-02625</t>
  </si>
  <si>
    <t>LieferantenID#Z1500238X</t>
  </si>
  <si>
    <t>1088-6826</t>
  </si>
  <si>
    <t>Proceedings / American Mathematical Society</t>
  </si>
  <si>
    <t>2011-07033</t>
  </si>
  <si>
    <t>LieferantenID#Z14767399</t>
  </si>
  <si>
    <t>1754-338X</t>
  </si>
  <si>
    <t>Proceedings of the Institution of Mechanical Engineers. Part P, Journal of Sports Engineering and Technology</t>
  </si>
  <si>
    <t>2018-02626</t>
  </si>
  <si>
    <t>LieferantenID#Z24335769</t>
  </si>
  <si>
    <t>1477-0288</t>
  </si>
  <si>
    <t>Progress in Human Geography</t>
  </si>
  <si>
    <t>2018-02629</t>
  </si>
  <si>
    <t>LieferantenID#Z15014976</t>
  </si>
  <si>
    <t>1477-7606</t>
  </si>
  <si>
    <t>1478-2413</t>
  </si>
  <si>
    <t>Progress in Rubber, Plastics and Recycling Technology &lt;formerly: Progress in Rubber and Plastics Recycling Technology&gt;</t>
  </si>
  <si>
    <t>print including online access to the current and previous year</t>
  </si>
  <si>
    <t>2009-06273</t>
  </si>
  <si>
    <t>LieferantenID#Z20813284</t>
  </si>
  <si>
    <t>1467-937X</t>
  </si>
  <si>
    <t>Review of Economic Studies</t>
  </si>
  <si>
    <t>2015-00234</t>
  </si>
  <si>
    <t>LieferantenID#Z20096562</t>
  </si>
  <si>
    <t>2049-5323</t>
  </si>
  <si>
    <t>2049-5331</t>
  </si>
  <si>
    <t>Review of Keynesian Economics</t>
  </si>
  <si>
    <t>Edward Elgar Publishing Ltd. The Lypiatts</t>
  </si>
  <si>
    <t>print including site-wide online access</t>
  </si>
  <si>
    <t>2013-00395</t>
  </si>
  <si>
    <t>LieferantenID#Z26951009</t>
  </si>
  <si>
    <t>1552-8502</t>
  </si>
  <si>
    <t>Review of Radical Political Economics</t>
  </si>
  <si>
    <t>2013-00408</t>
  </si>
  <si>
    <t>LieferantenID#ZDB2012535-5</t>
  </si>
  <si>
    <t>1089-7623</t>
  </si>
  <si>
    <t>Review of Scientific Instruments</t>
  </si>
  <si>
    <t>2011-06739</t>
  </si>
  <si>
    <t>LieferantenID#Z14729052</t>
  </si>
  <si>
    <t>2154-4794</t>
  </si>
  <si>
    <t>Revista Iberoamericana</t>
  </si>
  <si>
    <t>Liverpool University Press Subscriptions Department</t>
  </si>
  <si>
    <t>site-wide online access back to 2023</t>
  </si>
  <si>
    <t>Tier 3 Outside USA: Undergraduate/Baccalaureate and masters-level college/universities.</t>
  </si>
  <si>
    <t>2013-02297</t>
  </si>
  <si>
    <t>LieferantenID#Z25838660</t>
  </si>
  <si>
    <t>0035-2039</t>
  </si>
  <si>
    <t>Revue des Etudes Grecques</t>
  </si>
  <si>
    <t>Les Belles Lettres Services Commerciaux</t>
  </si>
  <si>
    <t>2009-07556</t>
  </si>
  <si>
    <t>LieferantenID#Z2805376</t>
  </si>
  <si>
    <t>1460-2474</t>
  </si>
  <si>
    <t>Screen &lt;Oxford&gt;</t>
  </si>
  <si>
    <t>2015-00235</t>
  </si>
  <si>
    <t>LieferantenID#Z22020809</t>
  </si>
  <si>
    <t>1538-3555</t>
  </si>
  <si>
    <t>Shakespeare Quarterly</t>
  </si>
  <si>
    <t>2014-06199</t>
  </si>
  <si>
    <t>LieferantenID#Z20096793</t>
  </si>
  <si>
    <t>1552-8278</t>
  </si>
  <si>
    <t>Small Group Research</t>
  </si>
  <si>
    <t>2018-02636</t>
  </si>
  <si>
    <t>LieferantenID#Z20308024</t>
  </si>
  <si>
    <t>1534-7605</t>
  </si>
  <si>
    <t>Social Forces</t>
  </si>
  <si>
    <t>2015-00236</t>
  </si>
  <si>
    <t>LieferantenID#Z20494348</t>
  </si>
  <si>
    <t>1939-8999</t>
  </si>
  <si>
    <t>Social Psychology Quarterly</t>
  </si>
  <si>
    <t>2018-02668</t>
  </si>
  <si>
    <t>LieferantenID#Z2009694X</t>
  </si>
  <si>
    <t>1467-9558</t>
  </si>
  <si>
    <t>Sociological Theory</t>
  </si>
  <si>
    <t>2015-03691</t>
  </si>
  <si>
    <t>LieferantenID#Z20243340</t>
  </si>
  <si>
    <t>1939-8573</t>
  </si>
  <si>
    <t>Sociology of Education</t>
  </si>
  <si>
    <t>2018-02672</t>
  </si>
  <si>
    <t>LieferantenID#Z2009727X</t>
  </si>
  <si>
    <t>2716/271699E</t>
  </si>
  <si>
    <t>1422-8432</t>
  </si>
  <si>
    <t>Sozial aktuell</t>
  </si>
  <si>
    <t>AvenirSocial</t>
  </si>
  <si>
    <t>2009-06773</t>
  </si>
  <si>
    <t>LieferantenID#Z14589266</t>
  </si>
  <si>
    <t>0964-5993</t>
  </si>
  <si>
    <t>1878-6677</t>
  </si>
  <si>
    <t>Technical Textiles International</t>
  </si>
  <si>
    <t>Boughton Technical Media Ltd</t>
  </si>
  <si>
    <t>print including online access to PDF copies for up to 5 users based at the delivery address of the printed copy</t>
  </si>
  <si>
    <t>2009-11508</t>
  </si>
  <si>
    <t>LieferantenID#Z11317097</t>
  </si>
  <si>
    <t>1097-3729</t>
  </si>
  <si>
    <t>Technology and Culture</t>
  </si>
  <si>
    <t>2014-06202</t>
  </si>
  <si>
    <t>LieferantenID#Z20211314</t>
  </si>
  <si>
    <t>1940-459X</t>
  </si>
  <si>
    <t>Telos</t>
  </si>
  <si>
    <t>Telos Press Ltd.</t>
  </si>
  <si>
    <t>site-wide online access to 10 year rolling archive</t>
  </si>
  <si>
    <t>2020-02066</t>
  </si>
  <si>
    <t>LieferantenID#Z20673279</t>
  </si>
  <si>
    <t>1460-2067</t>
  </si>
  <si>
    <t>The Computer Journal</t>
  </si>
  <si>
    <t>2011-06724</t>
  </si>
  <si>
    <t>LieferantenID#Z1477172X</t>
  </si>
  <si>
    <t>0278-3649</t>
  </si>
  <si>
    <t>1741-3176</t>
  </si>
  <si>
    <t>The International Journal of Robotics Research</t>
  </si>
  <si>
    <t>2009-07709</t>
  </si>
  <si>
    <t>LieferantenID#Z2460221</t>
  </si>
  <si>
    <t>1089-7690</t>
  </si>
  <si>
    <t>The Journal of Chemical Physics</t>
  </si>
  <si>
    <t>2011-06728</t>
  </si>
  <si>
    <t>LieferantenID#Z14730509</t>
  </si>
  <si>
    <t>1943-3522</t>
  </si>
  <si>
    <t>The Journal of Imaging Science and Technology</t>
  </si>
  <si>
    <t>Society for Imaging Science and Technology</t>
  </si>
  <si>
    <t>2014-06342</t>
  </si>
  <si>
    <t>LieferantenID#Z20481664</t>
  </si>
  <si>
    <t>1537-5285</t>
  </si>
  <si>
    <t>The Journal of Law and Economics</t>
  </si>
  <si>
    <t>site-wide online access from April 1, 1997 to current</t>
  </si>
  <si>
    <t>2014-06168</t>
  </si>
  <si>
    <t>LieferantenID#Z20351136</t>
  </si>
  <si>
    <t>0022-2801</t>
  </si>
  <si>
    <t>1537-5358</t>
  </si>
  <si>
    <t>The Journal of Modern History</t>
  </si>
  <si>
    <t>print plus site-wide online access from March 1, 1997 to current</t>
  </si>
  <si>
    <t>2009-07511</t>
  </si>
  <si>
    <t>LieferantenID#Z30521</t>
  </si>
  <si>
    <t>2474-7149</t>
  </si>
  <si>
    <t>The New York Times. International Edition &lt;Daily Edition&gt; &lt;formerly: International New York Times&gt;</t>
  </si>
  <si>
    <t>International Herald Tribune</t>
  </si>
  <si>
    <t>incl. free digital access, for European customers only</t>
  </si>
  <si>
    <t>2018-04451</t>
  </si>
  <si>
    <t>LieferantenID#Z28710563</t>
  </si>
  <si>
    <t>1310/131099Z</t>
  </si>
  <si>
    <t>The Review of Financial Studies &lt;combined with: The Review of Asset Pricing Studies / The Review of Corporate Finance Studies&gt;</t>
  </si>
  <si>
    <t>2017-04180</t>
  </si>
  <si>
    <t>LieferantenID#Z14674944</t>
  </si>
  <si>
    <t>1088-6850</t>
  </si>
  <si>
    <t>Transactions / American Mathematical Society</t>
  </si>
  <si>
    <t>2011-06743</t>
  </si>
  <si>
    <t>LieferantenID#Z14746372</t>
  </si>
  <si>
    <t xml:space="preserve">0043-2199 </t>
  </si>
  <si>
    <t>Passagen-Verl.</t>
  </si>
  <si>
    <t>2009-06972</t>
  </si>
  <si>
    <t>LieferantenID#Z7547</t>
  </si>
  <si>
    <t>2712/271299Z</t>
  </si>
  <si>
    <t>1420-0198</t>
  </si>
  <si>
    <t>Werkspuren : Fachzeitschrift für die Vermittlung von Gestaltung, Design und Technik</t>
  </si>
  <si>
    <t>werken.ch</t>
  </si>
  <si>
    <t>2022-01275</t>
  </si>
  <si>
    <t>LieferantenID#Z11377021</t>
  </si>
  <si>
    <t>1331/133199Z</t>
  </si>
  <si>
    <t>1552-8464</t>
  </si>
  <si>
    <t>Work and Occupations</t>
  </si>
  <si>
    <t>2018-02681</t>
  </si>
  <si>
    <t>LieferantenID#Z20012767</t>
  </si>
  <si>
    <t>1469-8722</t>
  </si>
  <si>
    <t>Work, Employment &amp; Society</t>
  </si>
  <si>
    <t>2018-02682</t>
  </si>
  <si>
    <t>LieferantenID#Z2000042X</t>
  </si>
  <si>
    <t>Gesamtpreis in EUR brutto</t>
  </si>
  <si>
    <t>Zusätzliche Informationen zum Angebotspreis:</t>
  </si>
  <si>
    <t xml:space="preserve">Der Anteil der Servicegebühr am Gesamtsverkaufspreis beträgt </t>
  </si>
  <si>
    <t>Bitte in diese Zelle eintragen</t>
  </si>
  <si>
    <t>Der Anteil der Konsolidierungsgebühr am Gesamtsverkaufspreis beträgt</t>
  </si>
  <si>
    <t>Der Anteil des angebotenen Rabatts am Gesamtsverkaufspreis beträgt</t>
  </si>
  <si>
    <t>*American Economic Association. All Journals</t>
  </si>
  <si>
    <t>AEA Papers and Proceedings / American Economic Association</t>
  </si>
  <si>
    <t>American Economic Journal : Applied Economics</t>
  </si>
  <si>
    <t>American Economic Journal : Economic Policy</t>
  </si>
  <si>
    <t>American Economic Journal : Macroeconomics</t>
  </si>
  <si>
    <t>American Economic Journal : Microeconomics</t>
  </si>
  <si>
    <t>American Economic Review</t>
  </si>
  <si>
    <t>American Economic Review : Insights</t>
  </si>
  <si>
    <t>Journal of Economic Literature</t>
  </si>
  <si>
    <t>Journal of Economic Perspectives</t>
  </si>
  <si>
    <t>1568-5535</t>
  </si>
  <si>
    <t>Advanced Robotics Online</t>
  </si>
  <si>
    <t>Taylor &amp; Francis</t>
  </si>
  <si>
    <t>customized package read &amp; publish agreement for Technische Universität Chemnitz Read &amp; Publish Package</t>
  </si>
  <si>
    <t>Online Only</t>
  </si>
  <si>
    <t>2024-00151</t>
  </si>
  <si>
    <t>LieferantenID#Z50000121</t>
  </si>
  <si>
    <t>1532-4834</t>
  </si>
  <si>
    <t>Basic and Applied Social Psychology Online</t>
  </si>
  <si>
    <t>LieferantenID#Z50000122</t>
  </si>
  <si>
    <t>1464-0600</t>
  </si>
  <si>
    <t>Cognition &amp; Emotion Online</t>
  </si>
  <si>
    <t>LieferantenID#Z50000123</t>
  </si>
  <si>
    <t>1532-690X</t>
  </si>
  <si>
    <t>Cognition and Instruction Online</t>
  </si>
  <si>
    <t>LieferantenID#Z50000124</t>
  </si>
  <si>
    <t>1466-4348</t>
  </si>
  <si>
    <t>Cultural Studies(on-Line)</t>
  </si>
  <si>
    <t>LieferantenID#Z50000125</t>
  </si>
  <si>
    <t>1532-6985</t>
  </si>
  <si>
    <t>Educational Psychologist Online</t>
  </si>
  <si>
    <t>LieferantenID#Z50000126</t>
  </si>
  <si>
    <t>2380-5919</t>
  </si>
  <si>
    <t>European Journal for Sport and Society Online</t>
  </si>
  <si>
    <t>LieferantenID#Z50000127</t>
  </si>
  <si>
    <t>PACK-9344</t>
  </si>
  <si>
    <t>LieferantenID#Z50000128</t>
  </si>
  <si>
    <t>1746-031X</t>
  </si>
  <si>
    <t>European Sport Management Quarterly Online</t>
  </si>
  <si>
    <t>LieferantenID#Z50000129</t>
  </si>
  <si>
    <t>1469-8374</t>
  </si>
  <si>
    <t>Human Resource Development International Online</t>
  </si>
  <si>
    <t>LieferantenID#Z50000130</t>
  </si>
  <si>
    <t>PACK-RICS</t>
  </si>
  <si>
    <t>LieferantenID#Z50000131</t>
  </si>
  <si>
    <t>1366-5820</t>
  </si>
  <si>
    <t>International Journal of Control(on-Line</t>
  </si>
  <si>
    <t>LieferantenID#Z50000132</t>
  </si>
  <si>
    <t>1466-4399</t>
  </si>
  <si>
    <t>LieferantenID#Z50000133</t>
  </si>
  <si>
    <t>1940-6959</t>
  </si>
  <si>
    <t>International Journal of Sport Policy and Politics Online</t>
  </si>
  <si>
    <t>LieferantenID#Z50000134</t>
  </si>
  <si>
    <t>PACK-592X</t>
  </si>
  <si>
    <t>LieferantenID#Z50000135</t>
  </si>
  <si>
    <t>1478-2790</t>
  </si>
  <si>
    <t>Journal of Contemporary European Studies Online</t>
  </si>
  <si>
    <t>LieferantenID#Z50000136</t>
  </si>
  <si>
    <t>1469-9451</t>
  </si>
  <si>
    <t>Journal of Ethnic and Migration Studies Online</t>
  </si>
  <si>
    <t>LieferantenID#Z50000137</t>
  </si>
  <si>
    <t>1940-1027</t>
  </si>
  <si>
    <t>Journal of Motor Behavior Online</t>
  </si>
  <si>
    <t>LieferantenID#Z50000138</t>
  </si>
  <si>
    <t>1557-7821</t>
  </si>
  <si>
    <t>Journal of Post Keynesian Economics Online</t>
  </si>
  <si>
    <t>LieferantenID#Z50000139</t>
  </si>
  <si>
    <t>1469-9818</t>
  </si>
  <si>
    <t>Journal of Spanish Cultural Studies Online</t>
  </si>
  <si>
    <t>LieferantenID#Z50000140</t>
  </si>
  <si>
    <t>1747-759X</t>
  </si>
  <si>
    <t>Language &amp; Intercultural Communication Online</t>
  </si>
  <si>
    <t>LieferantenID#Z50000141</t>
  </si>
  <si>
    <t>2327-3801</t>
  </si>
  <si>
    <t>Language, Cognition and Neuroscience Online</t>
  </si>
  <si>
    <t>LieferantenID#Z50000142</t>
  </si>
  <si>
    <t>1532-785X</t>
  </si>
  <si>
    <t>Media Psychology Online</t>
  </si>
  <si>
    <t>LieferantenID#Z50000143</t>
  </si>
  <si>
    <t>1464-0686</t>
  </si>
  <si>
    <t>Memory Online</t>
  </si>
  <si>
    <t>LieferantenID#Z50000144</t>
  </si>
  <si>
    <t>1532-7868</t>
  </si>
  <si>
    <t>Metaphor and Symbol Online</t>
  </si>
  <si>
    <t>LieferantenID#Z50000145</t>
  </si>
  <si>
    <t>1029-4945</t>
  </si>
  <si>
    <t>Optimization Online</t>
  </si>
  <si>
    <t>LieferantenID#Z50000146</t>
  </si>
  <si>
    <t>1091-7675</t>
  </si>
  <si>
    <t>Political Communication(on-Line)</t>
  </si>
  <si>
    <t>LieferantenID#Z50000147</t>
  </si>
  <si>
    <t>1366-5871</t>
  </si>
  <si>
    <t>Production Planning &amp; Control(on-Line)</t>
  </si>
  <si>
    <t>LieferantenID#Z50000148</t>
  </si>
  <si>
    <t>1743-9434</t>
  </si>
  <si>
    <t>Regional &amp; Federal Studies Online</t>
  </si>
  <si>
    <t>LieferantenID#Z50000149</t>
  </si>
  <si>
    <t>1465-3982</t>
  </si>
  <si>
    <t>Review of Political Economy(on-Line)</t>
  </si>
  <si>
    <t>LieferantenID#Z50000150</t>
  </si>
  <si>
    <t>1743-9590</t>
  </si>
  <si>
    <t>Soccer and Society Online</t>
  </si>
  <si>
    <t>LieferantenID#Z50000151</t>
  </si>
  <si>
    <t>2156-2245</t>
  </si>
  <si>
    <t>Social and Environmental Accountability Journal Online</t>
  </si>
  <si>
    <t>LieferantenID#Z50000152</t>
  </si>
  <si>
    <t>1930-0972</t>
  </si>
  <si>
    <t>The American Mathematical Monthly Online</t>
  </si>
  <si>
    <t>LieferantenID#Z50000153</t>
  </si>
  <si>
    <t>1464-0708</t>
  </si>
  <si>
    <t>Thinking &amp; Reasoning Online</t>
  </si>
  <si>
    <t>LieferantenID#Z50000154</t>
  </si>
  <si>
    <t>1464-0716</t>
  </si>
  <si>
    <t>Visual Cognition Online</t>
  </si>
  <si>
    <t>LieferantenID#Z50000155</t>
  </si>
  <si>
    <t>1743-9655</t>
  </si>
  <si>
    <t>West European Politics Online</t>
  </si>
  <si>
    <t>LieferantenID#Z50000156</t>
  </si>
  <si>
    <t>Ausschreibung-Nr. 3.5-015/25</t>
  </si>
  <si>
    <t>Erbringung von Agenturleistungen für Zeitschriftenabonnements (Rahmenvereinbarung)</t>
  </si>
  <si>
    <t>Anlage C 1 - Zeitschriftenliste</t>
  </si>
  <si>
    <t>Nicht preisgebundene Zeitschriften 
mit Erscheinungsort innerhalb und 
außerhalb der Europäischen 
Union (print und/oder online)</t>
  </si>
  <si>
    <t>Nicht preisgebundene Zeitschriften
 des Verlages Taylor &amp; Francis, 
Großbritannien (online)</t>
  </si>
  <si>
    <t>Titelliste</t>
  </si>
  <si>
    <t>Gesamtpreis je Titelliste für 
12 Monate brutto inkl. ggf. gewährter Skontoabzug</t>
  </si>
  <si>
    <t>Gesamtverkaufspreis brutto für 12 
Monate beide Titellisten inkl. ggf. gewährter Skontoabzug</t>
  </si>
  <si>
    <t>Gesamtverkaufspreis brutto für 24 
Monate beide Titellisten inkl. ggf. gewährter Skontoabzug</t>
  </si>
  <si>
    <t>Gesamtverkaufspreis brutto für 48 
Monate beide Titellisten inkl. ggf. gewährter Skontoabzug</t>
  </si>
  <si>
    <t>Anlage C1 - Zeitschriftenliste - Reiter 1 - Titelliste 1</t>
  </si>
  <si>
    <t xml:space="preserve">Nicht preisgebundene Zeitschriften mit Erscheinungsort innerhalb und außerhalb der Europäischen </t>
  </si>
  <si>
    <t xml:space="preserve">FTE: 9.610 </t>
  </si>
  <si>
    <t>Von jedem aufgeführten Zeitschriftentitel wird ausschließlich ein Exemplar abonniert.</t>
  </si>
  <si>
    <r>
      <t>Verkaufspreis in EUR brutto inkl. Zusatzkosten</t>
    </r>
    <r>
      <rPr>
        <b/>
        <vertAlign val="superscript"/>
        <sz val="10"/>
        <rFont val="Roboto"/>
      </rPr>
      <t>1</t>
    </r>
    <r>
      <rPr>
        <b/>
        <sz val="12"/>
        <rFont val="Roboto"/>
      </rPr>
      <t xml:space="preserve"> pro Jahr</t>
    </r>
  </si>
  <si>
    <t>etwaig gewährter Skonto bitte in diese Zelle eintragen</t>
  </si>
  <si>
    <t>Gesamtpreis in EUR brutto inkl. Skontoabzug</t>
  </si>
  <si>
    <t>Anlage C1 - Zeitschriftenliste - Reiter 2 - Titelliste 2</t>
  </si>
  <si>
    <t>Nicht preisgebundene Zeitschriften des Verlages Taylor &amp; Francis, Großbritannien (online)</t>
  </si>
  <si>
    <t xml:space="preserve">Mitteilungen des Instituts 
für österreichische 
Geschichtsforschung </t>
  </si>
  <si>
    <t xml:space="preserve">Universität Wien. Institut 
für Österreichische 
Geschichtsforschung  </t>
  </si>
  <si>
    <t>Print inkl. 
Online</t>
  </si>
  <si>
    <t>European Journal of Information Systems / 
Health Systems / Journal of Business A Online</t>
  </si>
  <si>
    <t>Information, Communication and Society and 
Internet Histories Pack Online</t>
  </si>
  <si>
    <t>Journal of Cognitive Psychology and 
Auditory Perception &amp; Cognition Online</t>
  </si>
  <si>
    <t>Titelspezifi-kation</t>
  </si>
  <si>
    <r>
      <rPr>
        <vertAlign val="superscript"/>
        <sz val="10"/>
        <rFont val="Roboto"/>
      </rPr>
      <t>1</t>
    </r>
    <r>
      <rPr>
        <sz val="10"/>
        <rFont val="Roboto"/>
      </rPr>
      <t xml:space="preserve"> siehe Anlage B - Besondere Vertragsbedingungen, Punkt 4 "Preise und Lieferung"</t>
    </r>
  </si>
  <si>
    <r>
      <rPr>
        <vertAlign val="superscript"/>
        <sz val="10"/>
        <rFont val="Roboto"/>
      </rPr>
      <t xml:space="preserve">1 </t>
    </r>
    <r>
      <rPr>
        <sz val="10"/>
        <rFont val="Roboto"/>
      </rPr>
      <t>siehe Anlage B - Besondere Vertragsbedingungen, Punkt 4 "Preise und Lieferung"</t>
    </r>
  </si>
  <si>
    <t>International Journal of Human Resource Management 
Online</t>
  </si>
  <si>
    <t>Gewährung von Skonto, zahlbar in 14 Tagen (Pkt. 9 Anlage A)</t>
  </si>
  <si>
    <t xml:space="preserve">Weimarer Beiträge : 
Zeitschrift für Literaturwissenschaft, Ästhetik und Kulturwissenschaften </t>
  </si>
  <si>
    <t>Journal for East 
European Management 
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</si>
</sst>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8" x14ac:knownFonts="1">
    <font>
      <sz val="10"/>
      <name val="Arial"/>
      <family val="2"/>
      <charset val="1"/>
    </font>
    <font>
      <sz val="11"/>
      <color theme="1"/>
      <name val="Roboto"/>
    </font>
    <font>
      <b/>
      <sz val="11"/>
      <color rgb="FF000000"/>
      <name val="Roboto"/>
    </font>
    <font>
      <b/>
      <sz val="11"/>
      <color theme="1"/>
      <name val="Roboto"/>
    </font>
    <font>
      <b/>
      <sz val="11"/>
      <color rgb="FFFF0000"/>
      <name val="Roboto"/>
    </font>
    <font>
      <sz val="10"/>
      <name val="Arial"/>
      <family val="2"/>
      <charset val="1"/>
    </font>
    <font>
      <b/>
      <sz val="14"/>
      <color theme="1"/>
      <name val="Roboto"/>
    </font>
    <font>
      <sz val="11"/>
      <name val="Roboto"/>
    </font>
    <font>
      <b/>
      <sz val="12"/>
      <name val="Roboto"/>
    </font>
    <font>
      <sz val="12"/>
      <name val="Roboto"/>
    </font>
    <font>
      <sz val="10"/>
      <name val="Roboto"/>
    </font>
    <font>
      <b/>
      <vertAlign val="superscript"/>
      <sz val="10"/>
      <name val="Roboto"/>
    </font>
    <font>
      <sz val="11"/>
      <color rgb="FF000000"/>
      <name val="Roboto"/>
    </font>
    <font>
      <b/>
      <sz val="14"/>
      <name val="Roboto"/>
    </font>
    <font>
      <sz val="9"/>
      <name val="Roboto"/>
    </font>
    <font>
      <b/>
      <sz val="11"/>
      <name val="Roboto"/>
    </font>
    <font>
      <sz val="9"/>
      <color theme="1"/>
      <name val="Roboto"/>
    </font>
    <font>
      <vertAlign val="superscript"/>
      <sz val="10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DDDDDD"/>
        <bgColor rgb="FFCCFFCC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3">
    <xf numFmtId="0" fontId="0" fillId="0" borderId="0" xfId="0"/>
    <xf numFmtId="0" fontId="10" fillId="0" borderId="0" xfId="0" applyFont="1" applyAlignment="1" applyProtection="1"/>
    <xf numFmtId="0" fontId="8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top" wrapText="1"/>
    </xf>
    <xf numFmtId="0" fontId="7" fillId="0" borderId="1" xfId="0" applyFont="1" applyBorder="1" applyAlignment="1" applyProtection="1"/>
    <xf numFmtId="0" fontId="7" fillId="0" borderId="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top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top"/>
    </xf>
    <xf numFmtId="0" fontId="7" fillId="0" borderId="6" xfId="0" applyFont="1" applyBorder="1" applyAlignment="1" applyProtection="1">
      <alignment vertical="top" wrapText="1"/>
    </xf>
    <xf numFmtId="0" fontId="7" fillId="0" borderId="6" xfId="0" applyFont="1" applyBorder="1" applyAlignment="1" applyProtection="1"/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top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/>
    <xf numFmtId="0" fontId="12" fillId="0" borderId="5" xfId="0" applyFont="1" applyBorder="1" applyAlignment="1" applyProtection="1">
      <alignment horizontal="left"/>
    </xf>
    <xf numFmtId="0" fontId="12" fillId="0" borderId="6" xfId="0" applyFont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vertical="top"/>
    </xf>
    <xf numFmtId="0" fontId="7" fillId="0" borderId="2" xfId="0" applyFont="1" applyBorder="1" applyAlignment="1" applyProtection="1">
      <alignment vertical="top" wrapText="1"/>
    </xf>
    <xf numFmtId="0" fontId="7" fillId="0" borderId="14" xfId="0" applyFont="1" applyBorder="1" applyAlignment="1" applyProtection="1">
      <alignment vertical="top" wrapText="1"/>
    </xf>
    <xf numFmtId="0" fontId="7" fillId="0" borderId="13" xfId="0" applyFont="1" applyBorder="1" applyAlignment="1" applyProtection="1">
      <alignment vertical="top" wrapText="1"/>
    </xf>
    <xf numFmtId="0" fontId="7" fillId="0" borderId="2" xfId="0" applyFont="1" applyBorder="1" applyAlignment="1" applyProtection="1">
      <alignment horizontal="center" vertical="top" wrapText="1"/>
    </xf>
    <xf numFmtId="0" fontId="7" fillId="0" borderId="14" xfId="0" applyFont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wrapText="1"/>
    </xf>
    <xf numFmtId="0" fontId="7" fillId="0" borderId="15" xfId="0" applyFont="1" applyBorder="1" applyAlignment="1" applyProtection="1">
      <alignment horizontal="center" vertical="top"/>
    </xf>
    <xf numFmtId="0" fontId="7" fillId="0" borderId="16" xfId="0" applyFont="1" applyBorder="1" applyAlignment="1" applyProtection="1">
      <alignment vertical="top" wrapText="1"/>
    </xf>
    <xf numFmtId="0" fontId="7" fillId="0" borderId="17" xfId="0" applyFont="1" applyBorder="1" applyAlignment="1" applyProtection="1">
      <alignment vertical="top" wrapText="1"/>
    </xf>
    <xf numFmtId="0" fontId="7" fillId="0" borderId="15" xfId="0" applyFont="1" applyBorder="1" applyAlignment="1" applyProtection="1">
      <alignment vertical="top" wrapText="1"/>
    </xf>
    <xf numFmtId="0" fontId="7" fillId="0" borderId="17" xfId="0" applyFont="1" applyBorder="1" applyAlignment="1" applyProtection="1">
      <alignment horizontal="center" vertical="center"/>
    </xf>
    <xf numFmtId="164" fontId="15" fillId="0" borderId="4" xfId="0" applyNumberFormat="1" applyFont="1" applyBorder="1" applyAlignment="1" applyProtection="1"/>
    <xf numFmtId="164" fontId="15" fillId="0" borderId="8" xfId="0" applyNumberFormat="1" applyFont="1" applyBorder="1" applyAlignment="1" applyProtection="1"/>
    <xf numFmtId="0" fontId="14" fillId="0" borderId="0" xfId="0" applyFont="1" applyAlignment="1" applyProtection="1"/>
    <xf numFmtId="0" fontId="10" fillId="0" borderId="0" xfId="0" applyFont="1" applyAlignment="1" applyProtection="1">
      <alignment vertical="center"/>
    </xf>
    <xf numFmtId="0" fontId="7" fillId="0" borderId="6" xfId="0" applyFont="1" applyBorder="1" applyAlignment="1" applyProtection="1">
      <alignment wrapText="1"/>
    </xf>
    <xf numFmtId="0" fontId="7" fillId="0" borderId="1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7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vertical="center"/>
    </xf>
    <xf numFmtId="0" fontId="7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10" fillId="0" borderId="0" xfId="0" applyFont="1" applyBorder="1" applyAlignment="1" applyProtection="1"/>
    <xf numFmtId="0" fontId="7" fillId="0" borderId="1" xfId="0" applyFont="1" applyBorder="1" applyAlignment="1" applyProtection="1">
      <alignment horizontal="center" vertical="top" wrapText="1"/>
    </xf>
    <xf numFmtId="0" fontId="7" fillId="0" borderId="16" xfId="0" applyFont="1" applyBorder="1" applyAlignment="1" applyProtection="1">
      <alignment horizontal="center" vertical="top" wrapText="1"/>
    </xf>
    <xf numFmtId="0" fontId="12" fillId="0" borderId="2" xfId="0" applyFont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left" vertical="top" wrapText="1"/>
    </xf>
    <xf numFmtId="0" fontId="12" fillId="0" borderId="16" xfId="0" applyFont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</xf>
    <xf numFmtId="0" fontId="7" fillId="0" borderId="16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top"/>
    </xf>
    <xf numFmtId="0" fontId="10" fillId="0" borderId="0" xfId="0" applyFont="1" applyProtection="1"/>
    <xf numFmtId="0" fontId="7" fillId="0" borderId="0" xfId="0" applyFont="1" applyProtection="1"/>
    <xf numFmtId="164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9" fontId="15" fillId="0" borderId="6" xfId="1" applyFont="1" applyBorder="1" applyAlignment="1" applyProtection="1">
      <protection locked="0"/>
    </xf>
    <xf numFmtId="10" fontId="7" fillId="0" borderId="28" xfId="0" applyNumberFormat="1" applyFont="1" applyBorder="1" applyAlignment="1" applyProtection="1">
      <protection locked="0"/>
    </xf>
    <xf numFmtId="0" fontId="1" fillId="0" borderId="0" xfId="0" applyFont="1" applyProtection="1"/>
    <xf numFmtId="164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vertical="center" wrapText="1"/>
    </xf>
    <xf numFmtId="44" fontId="1" fillId="4" borderId="1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4" fontId="3" fillId="0" borderId="4" xfId="0" applyNumberFormat="1" applyFont="1" applyBorder="1" applyAlignment="1" applyProtection="1">
      <alignment vertical="center"/>
    </xf>
    <xf numFmtId="44" fontId="3" fillId="0" borderId="6" xfId="0" applyNumberFormat="1" applyFont="1" applyBorder="1" applyAlignment="1" applyProtection="1">
      <alignment vertical="center"/>
    </xf>
    <xf numFmtId="44" fontId="3" fillId="0" borderId="8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44" fontId="3" fillId="0" borderId="0" xfId="0" applyNumberFormat="1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1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30" xfId="0" applyFont="1" applyBorder="1" applyAlignment="1" applyProtection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Border="1" applyAlignment="1" applyProtection="1"/>
    <xf numFmtId="0" fontId="10" fillId="0" borderId="12" xfId="0" applyFont="1" applyBorder="1" applyAlignment="1" applyProtection="1">
      <alignment horizontal="right" vertical="center" wrapText="1"/>
    </xf>
    <xf numFmtId="0" fontId="8" fillId="3" borderId="3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15" fillId="0" borderId="19" xfId="0" applyFont="1" applyBorder="1" applyAlignment="1" applyProtection="1">
      <alignment horizontal="right"/>
    </xf>
    <xf numFmtId="0" fontId="15" fillId="0" borderId="20" xfId="0" applyFont="1" applyBorder="1" applyAlignment="1" applyProtection="1">
      <alignment horizontal="right"/>
    </xf>
    <xf numFmtId="0" fontId="15" fillId="0" borderId="21" xfId="0" applyFont="1" applyBorder="1" applyAlignment="1" applyProtection="1">
      <alignment horizontal="right"/>
    </xf>
    <xf numFmtId="0" fontId="3" fillId="0" borderId="22" xfId="0" applyFont="1" applyBorder="1" applyAlignment="1" applyProtection="1">
      <alignment horizontal="right"/>
    </xf>
    <xf numFmtId="0" fontId="3" fillId="0" borderId="18" xfId="0" applyFont="1" applyBorder="1" applyAlignment="1" applyProtection="1">
      <alignment horizontal="right"/>
    </xf>
    <xf numFmtId="0" fontId="3" fillId="0" borderId="9" xfId="0" applyFont="1" applyBorder="1" applyAlignment="1" applyProtection="1">
      <alignment horizontal="right"/>
    </xf>
    <xf numFmtId="0" fontId="15" fillId="0" borderId="24" xfId="0" applyFont="1" applyBorder="1" applyAlignment="1" applyProtection="1">
      <alignment horizontal="right"/>
    </xf>
    <xf numFmtId="0" fontId="15" fillId="0" borderId="25" xfId="0" applyFont="1" applyBorder="1" applyAlignment="1" applyProtection="1">
      <alignment horizontal="right"/>
    </xf>
    <xf numFmtId="0" fontId="15" fillId="0" borderId="26" xfId="0" applyFont="1" applyBorder="1" applyAlignment="1" applyProtection="1">
      <alignment horizontal="right"/>
    </xf>
    <xf numFmtId="9" fontId="16" fillId="0" borderId="22" xfId="1" applyFont="1" applyBorder="1" applyAlignment="1" applyProtection="1">
      <alignment horizontal="right" vertical="center"/>
    </xf>
    <xf numFmtId="9" fontId="16" fillId="0" borderId="18" xfId="1" applyFont="1" applyBorder="1" applyAlignment="1" applyProtection="1">
      <alignment horizontal="right" vertical="center"/>
    </xf>
    <xf numFmtId="9" fontId="16" fillId="0" borderId="27" xfId="1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/>
    <xf numFmtId="0" fontId="3" fillId="0" borderId="5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15" fillId="0" borderId="7" xfId="0" applyFont="1" applyBorder="1" applyAlignment="1" applyProtection="1">
      <alignment horizontal="right"/>
    </xf>
    <xf numFmtId="0" fontId="15" fillId="0" borderId="11" xfId="0" applyFont="1" applyBorder="1" applyAlignment="1" applyProtection="1">
      <alignment horizontal="right"/>
    </xf>
    <xf numFmtId="0" fontId="14" fillId="0" borderId="22" xfId="0" applyFont="1" applyBorder="1" applyAlignment="1" applyProtection="1">
      <alignment horizontal="right"/>
    </xf>
    <xf numFmtId="0" fontId="14" fillId="0" borderId="18" xfId="0" applyFont="1" applyBorder="1" applyAlignment="1" applyProtection="1">
      <alignment horizontal="right"/>
    </xf>
    <xf numFmtId="0" fontId="14" fillId="0" borderId="23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5" fillId="0" borderId="3" xfId="0" applyFont="1" applyBorder="1" applyAlignment="1" applyProtection="1">
      <alignment horizontal="right"/>
    </xf>
    <xf numFmtId="0" fontId="15" fillId="0" borderId="10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 vertical="top" wrapText="1"/>
    </xf>
    <xf numFmtId="0" fontId="7" fillId="0" borderId="16" xfId="0" applyFont="1" applyBorder="1" applyAlignment="1" applyProtection="1">
      <alignment horizontal="center" vertical="top" wrapText="1"/>
    </xf>
    <xf numFmtId="0" fontId="7" fillId="0" borderId="29" xfId="0" applyFont="1" applyBorder="1" applyAlignment="1" applyProtection="1"/>
    <xf numFmtId="0" fontId="15" fillId="0" borderId="0" xfId="0" applyFont="1" applyAlignment="1" applyProtection="1">
      <alignment horizontal="left" vertical="center"/>
    </xf>
  </cellXfs>
  <cellStyles count="2">
    <cellStyle name="Prozent" xfId="1" builtinId="5"/>
    <cellStyle name="Standard" xfId="0" builtinId="0"/>
  </cellStyles>
  <dxfs count="6"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4646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ED97-53F6-40C0-AA2E-E1EE2359EE26}">
  <dimension ref="A2:F15"/>
  <sheetViews>
    <sheetView tabSelected="1" workbookViewId="0">
      <selection activeCell="C14" sqref="C14"/>
    </sheetView>
  </sheetViews>
  <sheetFormatPr baseColWidth="10" defaultRowHeight="14.4" x14ac:dyDescent="0.3"/>
  <cols>
    <col min="1" max="1" width="4.109375" style="76" customWidth="1"/>
    <col min="2" max="2" width="31.88671875" style="76" customWidth="1"/>
    <col min="3" max="3" width="18.44140625" style="76" customWidth="1"/>
    <col min="4" max="16384" width="11.5546875" style="76"/>
  </cols>
  <sheetData>
    <row r="2" spans="1:6" ht="18" x14ac:dyDescent="0.3">
      <c r="A2" s="93" t="s">
        <v>790</v>
      </c>
      <c r="B2" s="93"/>
      <c r="C2" s="93"/>
      <c r="D2" s="93"/>
      <c r="E2" s="93"/>
      <c r="F2" s="93"/>
    </row>
    <row r="3" spans="1:6" x14ac:dyDescent="0.3">
      <c r="A3" s="94"/>
      <c r="B3" s="94"/>
      <c r="C3" s="94"/>
      <c r="D3" s="94"/>
      <c r="E3" s="94"/>
      <c r="F3" s="94"/>
    </row>
    <row r="4" spans="1:6" x14ac:dyDescent="0.3">
      <c r="A4" s="94" t="s">
        <v>788</v>
      </c>
      <c r="B4" s="94"/>
      <c r="C4" s="94"/>
      <c r="D4" s="94"/>
      <c r="E4" s="94"/>
      <c r="F4" s="94"/>
    </row>
    <row r="5" spans="1:6" x14ac:dyDescent="0.3">
      <c r="A5" s="94" t="s">
        <v>789</v>
      </c>
      <c r="B5" s="94"/>
      <c r="C5" s="94"/>
      <c r="D5" s="94"/>
      <c r="E5" s="94"/>
      <c r="F5" s="94"/>
    </row>
    <row r="8" spans="1:6" ht="72" x14ac:dyDescent="0.3">
      <c r="A8" s="79"/>
      <c r="B8" s="79" t="s">
        <v>793</v>
      </c>
      <c r="C8" s="80" t="s">
        <v>794</v>
      </c>
    </row>
    <row r="9" spans="1:6" s="83" customFormat="1" ht="60.6" customHeight="1" x14ac:dyDescent="0.25">
      <c r="A9" s="79">
        <v>1</v>
      </c>
      <c r="B9" s="81" t="s">
        <v>791</v>
      </c>
      <c r="C9" s="82">
        <f>'Titelliste 1'!M145</f>
        <v>0</v>
      </c>
    </row>
    <row r="10" spans="1:6" s="83" customFormat="1" ht="60.6" customHeight="1" x14ac:dyDescent="0.25">
      <c r="A10" s="79">
        <v>2</v>
      </c>
      <c r="B10" s="81" t="s">
        <v>792</v>
      </c>
      <c r="C10" s="82">
        <f>'Titelliste 2'!K50</f>
        <v>0</v>
      </c>
    </row>
    <row r="11" spans="1:6" ht="15" thickBot="1" x14ac:dyDescent="0.35"/>
    <row r="12" spans="1:6" ht="58.2" customHeight="1" x14ac:dyDescent="0.3">
      <c r="A12" s="95" t="s">
        <v>795</v>
      </c>
      <c r="B12" s="96"/>
      <c r="C12" s="84">
        <f>SUM(C9:C10)</f>
        <v>0</v>
      </c>
    </row>
    <row r="13" spans="1:6" ht="58.2" customHeight="1" x14ac:dyDescent="0.3">
      <c r="A13" s="89" t="s">
        <v>796</v>
      </c>
      <c r="B13" s="90"/>
      <c r="C13" s="85">
        <f>C12*2</f>
        <v>0</v>
      </c>
    </row>
    <row r="14" spans="1:6" ht="58.2" customHeight="1" thickBot="1" x14ac:dyDescent="0.35">
      <c r="A14" s="91" t="s">
        <v>797</v>
      </c>
      <c r="B14" s="92"/>
      <c r="C14" s="86">
        <f>C13*2</f>
        <v>0</v>
      </c>
    </row>
    <row r="15" spans="1:6" x14ac:dyDescent="0.3">
      <c r="B15" s="87"/>
      <c r="C15" s="88"/>
    </row>
  </sheetData>
  <sheetProtection algorithmName="SHA-512" hashValue="IylZJfMnF9rACm0jQXQy8NFTFtESVBCA34XTzk06lnW7u226rxUlQw6ommCNB7eCkg43fdEgeuk7/V1hcCA/Jg==" saltValue="tFH7JdLLyzB4N81Ce36aGg==" spinCount="100000" sheet="1" objects="1" scenarios="1" formatColumns="0" formatRows="0"/>
  <mergeCells count="7">
    <mergeCell ref="A13:B13"/>
    <mergeCell ref="A14:B14"/>
    <mergeCell ref="A2:F2"/>
    <mergeCell ref="A4:F4"/>
    <mergeCell ref="A5:F5"/>
    <mergeCell ref="A3:F3"/>
    <mergeCell ref="A12:B12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&amp;LAnlage C1 - Zeitschriftenliste - Vergabe-Nr.: 3.5-015/25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5"/>
  <sheetViews>
    <sheetView topLeftCell="D1" zoomScale="89" zoomScaleNormal="89" workbookViewId="0">
      <pane ySplit="10" topLeftCell="A11" activePane="bottomLeft" state="frozen"/>
      <selection pane="bottomLeft" activeCell="D11" sqref="D11"/>
    </sheetView>
  </sheetViews>
  <sheetFormatPr baseColWidth="10" defaultColWidth="11.5546875" defaultRowHeight="13.2" x14ac:dyDescent="0.25"/>
  <cols>
    <col min="1" max="1" width="4.21875" style="1" customWidth="1"/>
    <col min="2" max="3" width="11.5546875" style="1"/>
    <col min="4" max="4" width="23.33203125" style="1" customWidth="1"/>
    <col min="5" max="5" width="28.88671875" style="1" customWidth="1"/>
    <col min="6" max="7" width="11.5546875" style="1"/>
    <col min="8" max="8" width="10" style="1" customWidth="1"/>
    <col min="9" max="9" width="11.5546875" style="1"/>
    <col min="10" max="10" width="22.88671875" style="1" customWidth="1"/>
    <col min="11" max="11" width="15.5546875" style="1" customWidth="1"/>
    <col min="12" max="12" width="11.5546875" style="1"/>
    <col min="13" max="14" width="20.77734375" style="1" customWidth="1"/>
    <col min="15" max="16384" width="11.5546875" style="1"/>
  </cols>
  <sheetData>
    <row r="1" spans="1:14" s="59" customFormat="1" ht="15.6" customHeight="1" x14ac:dyDescent="0.3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59" customFormat="1" ht="15.6" customHeight="1" x14ac:dyDescent="0.25">
      <c r="A2" s="111" t="s">
        <v>798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s="59" customFormat="1" ht="15.6" customHeight="1" x14ac:dyDescent="0.3">
      <c r="A3" s="112" t="s">
        <v>799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s="59" customFormat="1" ht="15.6" customHeight="1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s="59" customFormat="1" ht="16.5" customHeight="1" x14ac:dyDescent="0.3">
      <c r="A5" s="114" t="s">
        <v>800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s="59" customFormat="1" ht="16.5" customHeigh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s="59" customFormat="1" ht="15.6" x14ac:dyDescent="0.3">
      <c r="A7" s="102" t="s">
        <v>801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 s="59" customFormat="1" ht="16.2" customHeight="1" thickBot="1" x14ac:dyDescent="0.3">
      <c r="A8" s="103" t="s">
        <v>815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1:14" ht="15" customHeight="1" x14ac:dyDescent="0.3">
      <c r="A9" s="104" t="s">
        <v>0</v>
      </c>
      <c r="B9" s="105"/>
      <c r="C9" s="105"/>
      <c r="D9" s="105"/>
      <c r="E9" s="105"/>
      <c r="F9" s="105"/>
      <c r="G9" s="105"/>
      <c r="H9" s="106"/>
      <c r="I9" s="107" t="s">
        <v>1</v>
      </c>
      <c r="J9" s="108"/>
      <c r="K9" s="108"/>
      <c r="L9" s="109"/>
      <c r="M9" s="104" t="s">
        <v>2</v>
      </c>
      <c r="N9" s="106"/>
    </row>
    <row r="10" spans="1:14" ht="63" thickBot="1" x14ac:dyDescent="0.35">
      <c r="A10" s="27" t="s">
        <v>3</v>
      </c>
      <c r="B10" s="28" t="s">
        <v>4</v>
      </c>
      <c r="C10" s="28" t="s">
        <v>5</v>
      </c>
      <c r="D10" s="28" t="s">
        <v>6</v>
      </c>
      <c r="E10" s="28" t="s">
        <v>7</v>
      </c>
      <c r="F10" s="28" t="s">
        <v>8</v>
      </c>
      <c r="G10" s="28" t="s">
        <v>9</v>
      </c>
      <c r="H10" s="29" t="s">
        <v>10</v>
      </c>
      <c r="I10" s="30" t="s">
        <v>11</v>
      </c>
      <c r="J10" s="28" t="s">
        <v>12</v>
      </c>
      <c r="K10" s="28" t="s">
        <v>13</v>
      </c>
      <c r="L10" s="31" t="s">
        <v>14</v>
      </c>
      <c r="M10" s="32" t="s">
        <v>802</v>
      </c>
      <c r="N10" s="31" t="s">
        <v>15</v>
      </c>
    </row>
    <row r="11" spans="1:14" ht="86.4" x14ac:dyDescent="0.25">
      <c r="A11" s="21">
        <v>1</v>
      </c>
      <c r="B11" s="25"/>
      <c r="C11" s="25"/>
      <c r="D11" s="62" t="s">
        <v>16</v>
      </c>
      <c r="E11" s="66" t="s">
        <v>17</v>
      </c>
      <c r="F11" s="22" t="s">
        <v>18</v>
      </c>
      <c r="G11" s="22" t="s">
        <v>19</v>
      </c>
      <c r="H11" s="23" t="s">
        <v>20</v>
      </c>
      <c r="I11" s="24" t="s">
        <v>21</v>
      </c>
      <c r="J11" s="22" t="s">
        <v>22</v>
      </c>
      <c r="K11" s="25" t="s">
        <v>23</v>
      </c>
      <c r="L11" s="26">
        <v>8</v>
      </c>
      <c r="M11" s="77"/>
      <c r="N11" s="78"/>
    </row>
    <row r="12" spans="1:14" ht="144" x14ac:dyDescent="0.25">
      <c r="A12" s="10">
        <v>2</v>
      </c>
      <c r="B12" s="60"/>
      <c r="C12" s="60" t="s">
        <v>24</v>
      </c>
      <c r="D12" s="63" t="s">
        <v>25</v>
      </c>
      <c r="E12" s="67" t="s">
        <v>26</v>
      </c>
      <c r="F12" s="3" t="s">
        <v>27</v>
      </c>
      <c r="G12" s="3" t="s">
        <v>28</v>
      </c>
      <c r="H12" s="11" t="s">
        <v>20</v>
      </c>
      <c r="I12" s="15" t="s">
        <v>29</v>
      </c>
      <c r="J12" s="3" t="s">
        <v>30</v>
      </c>
      <c r="K12" s="60" t="s">
        <v>31</v>
      </c>
      <c r="L12" s="16">
        <v>35</v>
      </c>
      <c r="M12" s="77"/>
      <c r="N12" s="78"/>
    </row>
    <row r="13" spans="1:14" ht="43.2" x14ac:dyDescent="0.25">
      <c r="A13" s="10">
        <v>3</v>
      </c>
      <c r="B13" s="60"/>
      <c r="C13" s="60" t="s">
        <v>32</v>
      </c>
      <c r="D13" s="63" t="s">
        <v>33</v>
      </c>
      <c r="E13" s="67" t="s">
        <v>34</v>
      </c>
      <c r="F13" s="3" t="s">
        <v>35</v>
      </c>
      <c r="G13" s="3"/>
      <c r="H13" s="11" t="s">
        <v>20</v>
      </c>
      <c r="I13" s="15" t="s">
        <v>36</v>
      </c>
      <c r="J13" s="3" t="s">
        <v>37</v>
      </c>
      <c r="K13" s="60" t="s">
        <v>38</v>
      </c>
      <c r="L13" s="16">
        <v>10</v>
      </c>
      <c r="M13" s="77"/>
      <c r="N13" s="78"/>
    </row>
    <row r="14" spans="1:14" ht="43.2" x14ac:dyDescent="0.25">
      <c r="A14" s="10">
        <v>4</v>
      </c>
      <c r="B14" s="60"/>
      <c r="C14" s="60" t="s">
        <v>39</v>
      </c>
      <c r="D14" s="63" t="s">
        <v>40</v>
      </c>
      <c r="E14" s="67" t="s">
        <v>41</v>
      </c>
      <c r="F14" s="3" t="s">
        <v>35</v>
      </c>
      <c r="G14" s="3"/>
      <c r="H14" s="11" t="s">
        <v>20</v>
      </c>
      <c r="I14" s="15" t="s">
        <v>42</v>
      </c>
      <c r="J14" s="3" t="s">
        <v>43</v>
      </c>
      <c r="K14" s="60" t="s">
        <v>44</v>
      </c>
      <c r="L14" s="16">
        <v>3</v>
      </c>
      <c r="M14" s="77"/>
      <c r="N14" s="78"/>
    </row>
    <row r="15" spans="1:14" ht="100.8" x14ac:dyDescent="0.25">
      <c r="A15" s="10">
        <v>5</v>
      </c>
      <c r="B15" s="60"/>
      <c r="C15" s="60" t="s">
        <v>45</v>
      </c>
      <c r="D15" s="63" t="s">
        <v>46</v>
      </c>
      <c r="E15" s="67" t="s">
        <v>47</v>
      </c>
      <c r="F15" s="3" t="s">
        <v>48</v>
      </c>
      <c r="G15" s="3" t="s">
        <v>49</v>
      </c>
      <c r="H15" s="11" t="s">
        <v>20</v>
      </c>
      <c r="I15" s="15" t="s">
        <v>50</v>
      </c>
      <c r="J15" s="3" t="s">
        <v>51</v>
      </c>
      <c r="K15" s="60" t="s">
        <v>52</v>
      </c>
      <c r="L15" s="16">
        <v>6</v>
      </c>
      <c r="M15" s="77"/>
      <c r="N15" s="78"/>
    </row>
    <row r="16" spans="1:14" ht="43.2" x14ac:dyDescent="0.25">
      <c r="A16" s="10">
        <v>6</v>
      </c>
      <c r="B16" s="60"/>
      <c r="C16" s="60" t="s">
        <v>53</v>
      </c>
      <c r="D16" s="63" t="s">
        <v>54</v>
      </c>
      <c r="E16" s="67" t="s">
        <v>34</v>
      </c>
      <c r="F16" s="3" t="s">
        <v>35</v>
      </c>
      <c r="G16" s="3"/>
      <c r="H16" s="11" t="s">
        <v>20</v>
      </c>
      <c r="I16" s="15" t="s">
        <v>55</v>
      </c>
      <c r="J16" s="3" t="s">
        <v>56</v>
      </c>
      <c r="K16" s="60" t="s">
        <v>57</v>
      </c>
      <c r="L16" s="16">
        <v>35</v>
      </c>
      <c r="M16" s="77"/>
      <c r="N16" s="78"/>
    </row>
    <row r="17" spans="1:14" ht="115.2" x14ac:dyDescent="0.25">
      <c r="A17" s="10">
        <v>7</v>
      </c>
      <c r="B17" s="60"/>
      <c r="C17" s="60" t="s">
        <v>58</v>
      </c>
      <c r="D17" s="63" t="s">
        <v>59</v>
      </c>
      <c r="E17" s="67" t="s">
        <v>60</v>
      </c>
      <c r="F17" s="3" t="s">
        <v>61</v>
      </c>
      <c r="G17" s="3"/>
      <c r="H17" s="11" t="s">
        <v>20</v>
      </c>
      <c r="I17" s="15" t="s">
        <v>62</v>
      </c>
      <c r="J17" s="3" t="s">
        <v>63</v>
      </c>
      <c r="K17" s="60" t="s">
        <v>52</v>
      </c>
      <c r="L17" s="16">
        <v>6</v>
      </c>
      <c r="M17" s="77"/>
      <c r="N17" s="78"/>
    </row>
    <row r="18" spans="1:14" ht="43.2" x14ac:dyDescent="0.25">
      <c r="A18" s="10">
        <v>8</v>
      </c>
      <c r="B18" s="60"/>
      <c r="C18" s="60"/>
      <c r="D18" s="63" t="s">
        <v>64</v>
      </c>
      <c r="E18" s="67" t="s">
        <v>65</v>
      </c>
      <c r="F18" s="3" t="s">
        <v>35</v>
      </c>
      <c r="G18" s="3"/>
      <c r="H18" s="11" t="s">
        <v>20</v>
      </c>
      <c r="I18" s="15" t="s">
        <v>66</v>
      </c>
      <c r="J18" s="3" t="s">
        <v>67</v>
      </c>
      <c r="K18" s="60" t="s">
        <v>57</v>
      </c>
      <c r="L18" s="16">
        <v>28</v>
      </c>
      <c r="M18" s="77"/>
      <c r="N18" s="78"/>
    </row>
    <row r="19" spans="1:14" ht="43.2" x14ac:dyDescent="0.25">
      <c r="A19" s="10">
        <v>9</v>
      </c>
      <c r="B19" s="60" t="s">
        <v>68</v>
      </c>
      <c r="C19" s="60"/>
      <c r="D19" s="63" t="s">
        <v>69</v>
      </c>
      <c r="E19" s="67" t="s">
        <v>70</v>
      </c>
      <c r="F19" s="3"/>
      <c r="G19" s="3"/>
      <c r="H19" s="11" t="s">
        <v>71</v>
      </c>
      <c r="I19" s="15" t="s">
        <v>72</v>
      </c>
      <c r="J19" s="3" t="s">
        <v>73</v>
      </c>
      <c r="K19" s="60" t="s">
        <v>74</v>
      </c>
      <c r="L19" s="16">
        <v>28</v>
      </c>
      <c r="M19" s="77"/>
      <c r="N19" s="78"/>
    </row>
    <row r="20" spans="1:14" ht="100.8" x14ac:dyDescent="0.25">
      <c r="A20" s="10">
        <v>10</v>
      </c>
      <c r="B20" s="60"/>
      <c r="C20" s="60" t="s">
        <v>75</v>
      </c>
      <c r="D20" s="63" t="s">
        <v>76</v>
      </c>
      <c r="E20" s="67" t="s">
        <v>77</v>
      </c>
      <c r="F20" s="3" t="s">
        <v>78</v>
      </c>
      <c r="G20" s="3" t="s">
        <v>79</v>
      </c>
      <c r="H20" s="11" t="s">
        <v>20</v>
      </c>
      <c r="I20" s="15" t="s">
        <v>80</v>
      </c>
      <c r="J20" s="3" t="s">
        <v>81</v>
      </c>
      <c r="K20" s="60" t="s">
        <v>44</v>
      </c>
      <c r="L20" s="16">
        <v>3</v>
      </c>
      <c r="M20" s="77"/>
      <c r="N20" s="78"/>
    </row>
    <row r="21" spans="1:14" ht="100.8" x14ac:dyDescent="0.25">
      <c r="A21" s="10">
        <v>11</v>
      </c>
      <c r="B21" s="60"/>
      <c r="C21" s="60" t="s">
        <v>82</v>
      </c>
      <c r="D21" s="63" t="s">
        <v>83</v>
      </c>
      <c r="E21" s="67" t="s">
        <v>77</v>
      </c>
      <c r="F21" s="3" t="s">
        <v>78</v>
      </c>
      <c r="G21" s="3" t="s">
        <v>79</v>
      </c>
      <c r="H21" s="11" t="s">
        <v>20</v>
      </c>
      <c r="I21" s="15" t="s">
        <v>84</v>
      </c>
      <c r="J21" s="3" t="s">
        <v>85</v>
      </c>
      <c r="K21" s="60" t="s">
        <v>52</v>
      </c>
      <c r="L21" s="16">
        <v>6</v>
      </c>
      <c r="M21" s="77"/>
      <c r="N21" s="78"/>
    </row>
    <row r="22" spans="1:14" ht="144" x14ac:dyDescent="0.25">
      <c r="A22" s="10">
        <v>12</v>
      </c>
      <c r="B22" s="60"/>
      <c r="C22" s="60" t="s">
        <v>86</v>
      </c>
      <c r="D22" s="63" t="s">
        <v>87</v>
      </c>
      <c r="E22" s="67" t="s">
        <v>26</v>
      </c>
      <c r="F22" s="3" t="s">
        <v>27</v>
      </c>
      <c r="G22" s="3"/>
      <c r="H22" s="11" t="s">
        <v>20</v>
      </c>
      <c r="I22" s="15" t="s">
        <v>88</v>
      </c>
      <c r="J22" s="3" t="s">
        <v>89</v>
      </c>
      <c r="K22" s="60" t="s">
        <v>57</v>
      </c>
      <c r="L22" s="16">
        <v>27</v>
      </c>
      <c r="M22" s="77"/>
      <c r="N22" s="78"/>
    </row>
    <row r="23" spans="1:14" ht="86.4" x14ac:dyDescent="0.25">
      <c r="A23" s="10">
        <v>13</v>
      </c>
      <c r="B23" s="60"/>
      <c r="C23" s="60" t="s">
        <v>90</v>
      </c>
      <c r="D23" s="63" t="s">
        <v>91</v>
      </c>
      <c r="E23" s="67" t="s">
        <v>92</v>
      </c>
      <c r="F23" s="3" t="s">
        <v>93</v>
      </c>
      <c r="G23" s="3" t="s">
        <v>94</v>
      </c>
      <c r="H23" s="11" t="s">
        <v>20</v>
      </c>
      <c r="I23" s="15" t="s">
        <v>95</v>
      </c>
      <c r="J23" s="3" t="s">
        <v>96</v>
      </c>
      <c r="K23" s="60" t="s">
        <v>97</v>
      </c>
      <c r="L23" s="16">
        <v>10</v>
      </c>
      <c r="M23" s="77"/>
      <c r="N23" s="78"/>
    </row>
    <row r="24" spans="1:14" ht="43.2" x14ac:dyDescent="0.25">
      <c r="A24" s="10">
        <v>15</v>
      </c>
      <c r="B24" s="60"/>
      <c r="C24" s="60" t="s">
        <v>98</v>
      </c>
      <c r="D24" s="63" t="s">
        <v>99</v>
      </c>
      <c r="E24" s="67" t="s">
        <v>34</v>
      </c>
      <c r="F24" s="3" t="s">
        <v>35</v>
      </c>
      <c r="G24" s="3"/>
      <c r="H24" s="11" t="s">
        <v>20</v>
      </c>
      <c r="I24" s="15" t="s">
        <v>100</v>
      </c>
      <c r="J24" s="3" t="s">
        <v>101</v>
      </c>
      <c r="K24" s="60" t="s">
        <v>57</v>
      </c>
      <c r="L24" s="16">
        <v>27</v>
      </c>
      <c r="M24" s="77"/>
      <c r="N24" s="78"/>
    </row>
    <row r="25" spans="1:14" ht="43.2" x14ac:dyDescent="0.25">
      <c r="A25" s="10">
        <v>16</v>
      </c>
      <c r="B25" s="60" t="s">
        <v>102</v>
      </c>
      <c r="C25" s="60"/>
      <c r="D25" s="63" t="s">
        <v>103</v>
      </c>
      <c r="E25" s="67" t="s">
        <v>104</v>
      </c>
      <c r="F25" s="3"/>
      <c r="G25" s="3"/>
      <c r="H25" s="11" t="s">
        <v>71</v>
      </c>
      <c r="I25" s="15" t="s">
        <v>105</v>
      </c>
      <c r="J25" s="3" t="s">
        <v>106</v>
      </c>
      <c r="K25" s="60" t="s">
        <v>23</v>
      </c>
      <c r="L25" s="16">
        <v>8</v>
      </c>
      <c r="M25" s="77"/>
      <c r="N25" s="78"/>
    </row>
    <row r="26" spans="1:14" ht="43.2" x14ac:dyDescent="0.25">
      <c r="A26" s="10">
        <v>17</v>
      </c>
      <c r="B26" s="60"/>
      <c r="C26" s="60" t="s">
        <v>107</v>
      </c>
      <c r="D26" s="63" t="s">
        <v>108</v>
      </c>
      <c r="E26" s="67" t="s">
        <v>109</v>
      </c>
      <c r="F26" s="3" t="s">
        <v>35</v>
      </c>
      <c r="G26" s="3"/>
      <c r="H26" s="11" t="s">
        <v>20</v>
      </c>
      <c r="I26" s="15" t="s">
        <v>110</v>
      </c>
      <c r="J26" s="3" t="s">
        <v>111</v>
      </c>
      <c r="K26" s="60" t="s">
        <v>112</v>
      </c>
      <c r="L26" s="16">
        <v>17</v>
      </c>
      <c r="M26" s="77"/>
      <c r="N26" s="78"/>
    </row>
    <row r="27" spans="1:14" ht="115.2" x14ac:dyDescent="0.25">
      <c r="A27" s="10">
        <v>18</v>
      </c>
      <c r="B27" s="60"/>
      <c r="C27" s="60" t="s">
        <v>113</v>
      </c>
      <c r="D27" s="63" t="s">
        <v>114</v>
      </c>
      <c r="E27" s="67" t="s">
        <v>60</v>
      </c>
      <c r="F27" s="3" t="s">
        <v>115</v>
      </c>
      <c r="G27" s="3"/>
      <c r="H27" s="11" t="s">
        <v>20</v>
      </c>
      <c r="I27" s="15" t="s">
        <v>116</v>
      </c>
      <c r="J27" s="3" t="s">
        <v>117</v>
      </c>
      <c r="K27" s="60" t="s">
        <v>118</v>
      </c>
      <c r="L27" s="16">
        <v>8</v>
      </c>
      <c r="M27" s="77"/>
      <c r="N27" s="78"/>
    </row>
    <row r="28" spans="1:14" ht="144" x14ac:dyDescent="0.25">
      <c r="A28" s="10">
        <v>19</v>
      </c>
      <c r="B28" s="60"/>
      <c r="C28" s="60" t="s">
        <v>119</v>
      </c>
      <c r="D28" s="63" t="s">
        <v>120</v>
      </c>
      <c r="E28" s="67" t="s">
        <v>26</v>
      </c>
      <c r="F28" s="3" t="s">
        <v>27</v>
      </c>
      <c r="G28" s="3"/>
      <c r="H28" s="11" t="s">
        <v>20</v>
      </c>
      <c r="I28" s="15" t="s">
        <v>121</v>
      </c>
      <c r="J28" s="3" t="s">
        <v>122</v>
      </c>
      <c r="K28" s="60" t="s">
        <v>118</v>
      </c>
      <c r="L28" s="16">
        <v>8</v>
      </c>
      <c r="M28" s="77"/>
      <c r="N28" s="78"/>
    </row>
    <row r="29" spans="1:14" ht="115.2" x14ac:dyDescent="0.25">
      <c r="A29" s="10">
        <v>20</v>
      </c>
      <c r="B29" s="60"/>
      <c r="C29" s="60"/>
      <c r="D29" s="63" t="s">
        <v>123</v>
      </c>
      <c r="E29" s="67" t="s">
        <v>124</v>
      </c>
      <c r="F29" s="3" t="s">
        <v>125</v>
      </c>
      <c r="G29" s="3"/>
      <c r="H29" s="11" t="s">
        <v>20</v>
      </c>
      <c r="I29" s="15" t="s">
        <v>126</v>
      </c>
      <c r="J29" s="3" t="s">
        <v>127</v>
      </c>
      <c r="K29" s="60" t="s">
        <v>128</v>
      </c>
      <c r="L29" s="16">
        <v>1</v>
      </c>
      <c r="M29" s="77"/>
      <c r="N29" s="78"/>
    </row>
    <row r="30" spans="1:14" ht="86.4" x14ac:dyDescent="0.25">
      <c r="A30" s="10">
        <v>21</v>
      </c>
      <c r="B30" s="60"/>
      <c r="C30" s="60" t="s">
        <v>129</v>
      </c>
      <c r="D30" s="63" t="s">
        <v>130</v>
      </c>
      <c r="E30" s="67" t="s">
        <v>92</v>
      </c>
      <c r="F30" s="3" t="s">
        <v>93</v>
      </c>
      <c r="G30" s="3" t="s">
        <v>94</v>
      </c>
      <c r="H30" s="11" t="s">
        <v>20</v>
      </c>
      <c r="I30" s="15" t="s">
        <v>131</v>
      </c>
      <c r="J30" s="3" t="s">
        <v>132</v>
      </c>
      <c r="K30" s="60" t="s">
        <v>97</v>
      </c>
      <c r="L30" s="16">
        <v>10</v>
      </c>
      <c r="M30" s="77"/>
      <c r="N30" s="78"/>
    </row>
    <row r="31" spans="1:14" ht="144" x14ac:dyDescent="0.25">
      <c r="A31" s="10">
        <v>22</v>
      </c>
      <c r="B31" s="60"/>
      <c r="C31" s="60" t="s">
        <v>133</v>
      </c>
      <c r="D31" s="63" t="s">
        <v>134</v>
      </c>
      <c r="E31" s="67" t="s">
        <v>26</v>
      </c>
      <c r="F31" s="3" t="s">
        <v>27</v>
      </c>
      <c r="G31" s="3"/>
      <c r="H31" s="11" t="s">
        <v>20</v>
      </c>
      <c r="I31" s="15" t="s">
        <v>135</v>
      </c>
      <c r="J31" s="3" t="s">
        <v>136</v>
      </c>
      <c r="K31" s="60" t="s">
        <v>137</v>
      </c>
      <c r="L31" s="16">
        <v>10</v>
      </c>
      <c r="M31" s="77"/>
      <c r="N31" s="78"/>
    </row>
    <row r="32" spans="1:14" ht="43.2" x14ac:dyDescent="0.25">
      <c r="A32" s="10">
        <v>23</v>
      </c>
      <c r="B32" s="60"/>
      <c r="C32" s="60" t="s">
        <v>138</v>
      </c>
      <c r="D32" s="63" t="s">
        <v>139</v>
      </c>
      <c r="E32" s="67" t="s">
        <v>140</v>
      </c>
      <c r="F32" s="3" t="s">
        <v>35</v>
      </c>
      <c r="G32" s="3"/>
      <c r="H32" s="11" t="s">
        <v>20</v>
      </c>
      <c r="I32" s="15" t="s">
        <v>141</v>
      </c>
      <c r="J32" s="3" t="s">
        <v>142</v>
      </c>
      <c r="K32" s="60" t="s">
        <v>143</v>
      </c>
      <c r="L32" s="16">
        <v>7</v>
      </c>
      <c r="M32" s="77"/>
      <c r="N32" s="78"/>
    </row>
    <row r="33" spans="1:14" ht="43.2" x14ac:dyDescent="0.25">
      <c r="A33" s="10">
        <v>24</v>
      </c>
      <c r="B33" s="60"/>
      <c r="C33" s="60" t="s">
        <v>144</v>
      </c>
      <c r="D33" s="63" t="s">
        <v>145</v>
      </c>
      <c r="E33" s="67" t="s">
        <v>146</v>
      </c>
      <c r="F33" s="3" t="s">
        <v>35</v>
      </c>
      <c r="G33" s="3"/>
      <c r="H33" s="11" t="s">
        <v>20</v>
      </c>
      <c r="I33" s="15" t="s">
        <v>147</v>
      </c>
      <c r="J33" s="3" t="s">
        <v>148</v>
      </c>
      <c r="K33" s="60" t="s">
        <v>149</v>
      </c>
      <c r="L33" s="16">
        <v>27</v>
      </c>
      <c r="M33" s="77"/>
      <c r="N33" s="78"/>
    </row>
    <row r="34" spans="1:14" ht="115.2" x14ac:dyDescent="0.25">
      <c r="A34" s="10">
        <v>25</v>
      </c>
      <c r="B34" s="60"/>
      <c r="C34" s="60" t="s">
        <v>150</v>
      </c>
      <c r="D34" s="63" t="s">
        <v>151</v>
      </c>
      <c r="E34" s="67" t="s">
        <v>152</v>
      </c>
      <c r="F34" s="3" t="s">
        <v>115</v>
      </c>
      <c r="G34" s="3"/>
      <c r="H34" s="11" t="s">
        <v>20</v>
      </c>
      <c r="I34" s="15" t="s">
        <v>153</v>
      </c>
      <c r="J34" s="3" t="s">
        <v>154</v>
      </c>
      <c r="K34" s="60" t="s">
        <v>155</v>
      </c>
      <c r="L34" s="16">
        <v>6</v>
      </c>
      <c r="M34" s="77"/>
      <c r="N34" s="78"/>
    </row>
    <row r="35" spans="1:14" ht="100.8" x14ac:dyDescent="0.25">
      <c r="A35" s="10">
        <v>26</v>
      </c>
      <c r="B35" s="60"/>
      <c r="C35" s="60" t="s">
        <v>156</v>
      </c>
      <c r="D35" s="63" t="s">
        <v>157</v>
      </c>
      <c r="E35" s="67" t="s">
        <v>47</v>
      </c>
      <c r="F35" s="3" t="s">
        <v>158</v>
      </c>
      <c r="G35" s="3" t="s">
        <v>49</v>
      </c>
      <c r="H35" s="11" t="s">
        <v>20</v>
      </c>
      <c r="I35" s="15" t="s">
        <v>159</v>
      </c>
      <c r="J35" s="3" t="s">
        <v>160</v>
      </c>
      <c r="K35" s="60" t="s">
        <v>57</v>
      </c>
      <c r="L35" s="16">
        <v>27</v>
      </c>
      <c r="M35" s="77"/>
      <c r="N35" s="78"/>
    </row>
    <row r="36" spans="1:14" ht="144" x14ac:dyDescent="0.25">
      <c r="A36" s="10">
        <v>27</v>
      </c>
      <c r="B36" s="60"/>
      <c r="C36" s="60" t="s">
        <v>161</v>
      </c>
      <c r="D36" s="63" t="s">
        <v>162</v>
      </c>
      <c r="E36" s="67" t="s">
        <v>26</v>
      </c>
      <c r="F36" s="3" t="s">
        <v>27</v>
      </c>
      <c r="G36" s="3"/>
      <c r="H36" s="11" t="s">
        <v>20</v>
      </c>
      <c r="I36" s="15" t="s">
        <v>163</v>
      </c>
      <c r="J36" s="3" t="s">
        <v>164</v>
      </c>
      <c r="K36" s="60" t="s">
        <v>57</v>
      </c>
      <c r="L36" s="16">
        <v>27</v>
      </c>
      <c r="M36" s="77"/>
      <c r="N36" s="78"/>
    </row>
    <row r="37" spans="1:14" ht="43.2" x14ac:dyDescent="0.25">
      <c r="A37" s="10">
        <v>28</v>
      </c>
      <c r="B37" s="60"/>
      <c r="C37" s="60" t="s">
        <v>165</v>
      </c>
      <c r="D37" s="63" t="s">
        <v>166</v>
      </c>
      <c r="E37" s="67" t="s">
        <v>34</v>
      </c>
      <c r="F37" s="3" t="s">
        <v>35</v>
      </c>
      <c r="G37" s="3"/>
      <c r="H37" s="11" t="s">
        <v>20</v>
      </c>
      <c r="I37" s="15" t="s">
        <v>167</v>
      </c>
      <c r="J37" s="3" t="s">
        <v>168</v>
      </c>
      <c r="K37" s="60" t="s">
        <v>57</v>
      </c>
      <c r="L37" s="16">
        <v>27</v>
      </c>
      <c r="M37" s="77"/>
      <c r="N37" s="78"/>
    </row>
    <row r="38" spans="1:14" ht="144" x14ac:dyDescent="0.25">
      <c r="A38" s="10">
        <v>29</v>
      </c>
      <c r="B38" s="60"/>
      <c r="C38" s="60" t="s">
        <v>169</v>
      </c>
      <c r="D38" s="63" t="s">
        <v>170</v>
      </c>
      <c r="E38" s="67" t="s">
        <v>26</v>
      </c>
      <c r="F38" s="3" t="s">
        <v>27</v>
      </c>
      <c r="G38" s="3"/>
      <c r="H38" s="11" t="s">
        <v>20</v>
      </c>
      <c r="I38" s="15" t="s">
        <v>171</v>
      </c>
      <c r="J38" s="3" t="s">
        <v>172</v>
      </c>
      <c r="K38" s="60" t="s">
        <v>57</v>
      </c>
      <c r="L38" s="16">
        <v>5</v>
      </c>
      <c r="M38" s="77"/>
      <c r="N38" s="78"/>
    </row>
    <row r="39" spans="1:14" ht="115.2" x14ac:dyDescent="0.25">
      <c r="A39" s="10">
        <v>30</v>
      </c>
      <c r="B39" s="60"/>
      <c r="C39" s="60" t="s">
        <v>173</v>
      </c>
      <c r="D39" s="63" t="s">
        <v>174</v>
      </c>
      <c r="E39" s="67" t="s">
        <v>175</v>
      </c>
      <c r="F39" s="3" t="s">
        <v>176</v>
      </c>
      <c r="G39" s="3"/>
      <c r="H39" s="11" t="s">
        <v>20</v>
      </c>
      <c r="I39" s="15" t="s">
        <v>177</v>
      </c>
      <c r="J39" s="3" t="s">
        <v>178</v>
      </c>
      <c r="K39" s="60" t="s">
        <v>52</v>
      </c>
      <c r="L39" s="16">
        <v>6</v>
      </c>
      <c r="M39" s="77"/>
      <c r="N39" s="78"/>
    </row>
    <row r="40" spans="1:14" ht="144" x14ac:dyDescent="0.25">
      <c r="A40" s="10">
        <v>31</v>
      </c>
      <c r="B40" s="60"/>
      <c r="C40" s="60" t="s">
        <v>179</v>
      </c>
      <c r="D40" s="63" t="s">
        <v>180</v>
      </c>
      <c r="E40" s="67" t="s">
        <v>26</v>
      </c>
      <c r="F40" s="3" t="s">
        <v>27</v>
      </c>
      <c r="G40" s="3"/>
      <c r="H40" s="11" t="s">
        <v>20</v>
      </c>
      <c r="I40" s="15" t="s">
        <v>181</v>
      </c>
      <c r="J40" s="3" t="s">
        <v>182</v>
      </c>
      <c r="K40" s="60" t="s">
        <v>31</v>
      </c>
      <c r="L40" s="16">
        <v>35</v>
      </c>
      <c r="M40" s="77"/>
      <c r="N40" s="78"/>
    </row>
    <row r="41" spans="1:14" ht="43.2" x14ac:dyDescent="0.25">
      <c r="A41" s="10">
        <v>32</v>
      </c>
      <c r="B41" s="60" t="s">
        <v>183</v>
      </c>
      <c r="C41" s="60"/>
      <c r="D41" s="63" t="s">
        <v>184</v>
      </c>
      <c r="E41" s="67" t="s">
        <v>185</v>
      </c>
      <c r="F41" s="3"/>
      <c r="G41" s="3"/>
      <c r="H41" s="11" t="s">
        <v>71</v>
      </c>
      <c r="I41" s="15" t="s">
        <v>186</v>
      </c>
      <c r="J41" s="3" t="s">
        <v>187</v>
      </c>
      <c r="K41" s="60" t="s">
        <v>188</v>
      </c>
      <c r="L41" s="16">
        <v>5</v>
      </c>
      <c r="M41" s="77"/>
      <c r="N41" s="78"/>
    </row>
    <row r="42" spans="1:14" ht="144" x14ac:dyDescent="0.25">
      <c r="A42" s="10">
        <v>33</v>
      </c>
      <c r="B42" s="60"/>
      <c r="C42" s="60" t="s">
        <v>189</v>
      </c>
      <c r="D42" s="63" t="s">
        <v>190</v>
      </c>
      <c r="E42" s="67" t="s">
        <v>26</v>
      </c>
      <c r="F42" s="3" t="s">
        <v>27</v>
      </c>
      <c r="G42" s="3"/>
      <c r="H42" s="11" t="s">
        <v>20</v>
      </c>
      <c r="I42" s="15" t="s">
        <v>191</v>
      </c>
      <c r="J42" s="3" t="s">
        <v>192</v>
      </c>
      <c r="K42" s="60" t="s">
        <v>57</v>
      </c>
      <c r="L42" s="16">
        <v>27</v>
      </c>
      <c r="M42" s="77"/>
      <c r="N42" s="78"/>
    </row>
    <row r="43" spans="1:14" ht="28.8" x14ac:dyDescent="0.25">
      <c r="A43" s="10">
        <v>34</v>
      </c>
      <c r="B43" s="60" t="s">
        <v>193</v>
      </c>
      <c r="C43" s="60"/>
      <c r="D43" s="63" t="s">
        <v>194</v>
      </c>
      <c r="E43" s="67" t="s">
        <v>195</v>
      </c>
      <c r="F43" s="3"/>
      <c r="G43" s="3"/>
      <c r="H43" s="11" t="s">
        <v>71</v>
      </c>
      <c r="I43" s="15" t="s">
        <v>196</v>
      </c>
      <c r="J43" s="3" t="s">
        <v>197</v>
      </c>
      <c r="K43" s="60" t="s">
        <v>198</v>
      </c>
      <c r="L43" s="16">
        <v>27</v>
      </c>
      <c r="M43" s="77"/>
      <c r="N43" s="78"/>
    </row>
    <row r="44" spans="1:14" ht="28.8" x14ac:dyDescent="0.25">
      <c r="A44" s="10">
        <v>35</v>
      </c>
      <c r="B44" s="60" t="s">
        <v>199</v>
      </c>
      <c r="C44" s="60"/>
      <c r="D44" s="63" t="s">
        <v>200</v>
      </c>
      <c r="E44" s="67" t="s">
        <v>201</v>
      </c>
      <c r="F44" s="3"/>
      <c r="G44" s="3"/>
      <c r="H44" s="11" t="s">
        <v>71</v>
      </c>
      <c r="I44" s="15" t="s">
        <v>202</v>
      </c>
      <c r="J44" s="3" t="s">
        <v>203</v>
      </c>
      <c r="K44" s="60" t="s">
        <v>204</v>
      </c>
      <c r="L44" s="16">
        <v>9</v>
      </c>
      <c r="M44" s="77"/>
      <c r="N44" s="78"/>
    </row>
    <row r="45" spans="1:14" ht="144" x14ac:dyDescent="0.25">
      <c r="A45" s="10">
        <v>36</v>
      </c>
      <c r="B45" s="60"/>
      <c r="C45" s="60" t="s">
        <v>205</v>
      </c>
      <c r="D45" s="63" t="s">
        <v>206</v>
      </c>
      <c r="E45" s="67" t="s">
        <v>26</v>
      </c>
      <c r="F45" s="3" t="s">
        <v>27</v>
      </c>
      <c r="G45" s="3"/>
      <c r="H45" s="11" t="s">
        <v>20</v>
      </c>
      <c r="I45" s="15" t="s">
        <v>207</v>
      </c>
      <c r="J45" s="3" t="s">
        <v>208</v>
      </c>
      <c r="K45" s="60" t="s">
        <v>52</v>
      </c>
      <c r="L45" s="16">
        <v>6</v>
      </c>
      <c r="M45" s="77"/>
      <c r="N45" s="78"/>
    </row>
    <row r="46" spans="1:14" ht="100.8" x14ac:dyDescent="0.25">
      <c r="A46" s="10">
        <v>37</v>
      </c>
      <c r="B46" s="60" t="s">
        <v>209</v>
      </c>
      <c r="C46" s="60"/>
      <c r="D46" s="63" t="s">
        <v>210</v>
      </c>
      <c r="E46" s="67" t="s">
        <v>211</v>
      </c>
      <c r="F46" s="3"/>
      <c r="G46" s="3"/>
      <c r="H46" s="11" t="s">
        <v>71</v>
      </c>
      <c r="I46" s="15" t="s">
        <v>212</v>
      </c>
      <c r="J46" s="3" t="s">
        <v>213</v>
      </c>
      <c r="K46" s="60" t="s">
        <v>74</v>
      </c>
      <c r="L46" s="16">
        <v>27</v>
      </c>
      <c r="M46" s="77"/>
      <c r="N46" s="78"/>
    </row>
    <row r="47" spans="1:14" ht="115.2" x14ac:dyDescent="0.25">
      <c r="A47" s="10">
        <v>38</v>
      </c>
      <c r="B47" s="60"/>
      <c r="C47" s="60" t="s">
        <v>214</v>
      </c>
      <c r="D47" s="63" t="s">
        <v>215</v>
      </c>
      <c r="E47" s="67" t="s">
        <v>60</v>
      </c>
      <c r="F47" s="3" t="s">
        <v>115</v>
      </c>
      <c r="G47" s="3"/>
      <c r="H47" s="11" t="s">
        <v>20</v>
      </c>
      <c r="I47" s="15" t="s">
        <v>216</v>
      </c>
      <c r="J47" s="3" t="s">
        <v>217</v>
      </c>
      <c r="K47" s="60" t="s">
        <v>112</v>
      </c>
      <c r="L47" s="16">
        <v>17</v>
      </c>
      <c r="M47" s="77"/>
      <c r="N47" s="78"/>
    </row>
    <row r="48" spans="1:14" ht="115.2" x14ac:dyDescent="0.25">
      <c r="A48" s="10">
        <v>39</v>
      </c>
      <c r="B48" s="60"/>
      <c r="C48" s="60" t="s">
        <v>218</v>
      </c>
      <c r="D48" s="63" t="s">
        <v>219</v>
      </c>
      <c r="E48" s="67" t="s">
        <v>152</v>
      </c>
      <c r="F48" s="3" t="s">
        <v>115</v>
      </c>
      <c r="G48" s="3"/>
      <c r="H48" s="11" t="s">
        <v>20</v>
      </c>
      <c r="I48" s="15" t="s">
        <v>220</v>
      </c>
      <c r="J48" s="3" t="s">
        <v>221</v>
      </c>
      <c r="K48" s="60" t="s">
        <v>44</v>
      </c>
      <c r="L48" s="16">
        <v>6</v>
      </c>
      <c r="M48" s="77"/>
      <c r="N48" s="78"/>
    </row>
    <row r="49" spans="1:14" ht="100.8" x14ac:dyDescent="0.25">
      <c r="A49" s="10">
        <v>40</v>
      </c>
      <c r="B49" s="60" t="s">
        <v>222</v>
      </c>
      <c r="C49" s="60" t="s">
        <v>223</v>
      </c>
      <c r="D49" s="63" t="s">
        <v>224</v>
      </c>
      <c r="E49" s="67" t="s">
        <v>225</v>
      </c>
      <c r="F49" s="3" t="s">
        <v>226</v>
      </c>
      <c r="G49" s="3"/>
      <c r="H49" s="11" t="s">
        <v>227</v>
      </c>
      <c r="I49" s="15" t="s">
        <v>228</v>
      </c>
      <c r="J49" s="3" t="s">
        <v>229</v>
      </c>
      <c r="K49" s="60" t="s">
        <v>204</v>
      </c>
      <c r="L49" s="16">
        <v>7</v>
      </c>
      <c r="M49" s="77"/>
      <c r="N49" s="78"/>
    </row>
    <row r="50" spans="1:14" ht="144" x14ac:dyDescent="0.25">
      <c r="A50" s="10">
        <v>41</v>
      </c>
      <c r="B50" s="60"/>
      <c r="C50" s="60" t="s">
        <v>230</v>
      </c>
      <c r="D50" s="63" t="s">
        <v>231</v>
      </c>
      <c r="E50" s="67" t="s">
        <v>26</v>
      </c>
      <c r="F50" s="3" t="s">
        <v>27</v>
      </c>
      <c r="G50" s="3"/>
      <c r="H50" s="11" t="s">
        <v>20</v>
      </c>
      <c r="I50" s="15" t="s">
        <v>232</v>
      </c>
      <c r="J50" s="3" t="s">
        <v>233</v>
      </c>
      <c r="K50" s="60" t="s">
        <v>38</v>
      </c>
      <c r="L50" s="16">
        <v>10</v>
      </c>
      <c r="M50" s="77"/>
      <c r="N50" s="78"/>
    </row>
    <row r="51" spans="1:14" ht="144" x14ac:dyDescent="0.25">
      <c r="A51" s="10">
        <v>42</v>
      </c>
      <c r="B51" s="60"/>
      <c r="C51" s="60" t="s">
        <v>234</v>
      </c>
      <c r="D51" s="63" t="s">
        <v>235</v>
      </c>
      <c r="E51" s="67" t="s">
        <v>26</v>
      </c>
      <c r="F51" s="3" t="s">
        <v>27</v>
      </c>
      <c r="G51" s="3"/>
      <c r="H51" s="11" t="s">
        <v>20</v>
      </c>
      <c r="I51" s="15" t="s">
        <v>236</v>
      </c>
      <c r="J51" s="3" t="s">
        <v>237</v>
      </c>
      <c r="K51" s="60" t="s">
        <v>238</v>
      </c>
      <c r="L51" s="16">
        <v>12</v>
      </c>
      <c r="M51" s="77"/>
      <c r="N51" s="78"/>
    </row>
    <row r="52" spans="1:14" ht="144" x14ac:dyDescent="0.25">
      <c r="A52" s="10">
        <v>43</v>
      </c>
      <c r="B52" s="60"/>
      <c r="C52" s="60" t="s">
        <v>239</v>
      </c>
      <c r="D52" s="63" t="s">
        <v>240</v>
      </c>
      <c r="E52" s="67" t="s">
        <v>26</v>
      </c>
      <c r="F52" s="3" t="s">
        <v>27</v>
      </c>
      <c r="G52" s="3"/>
      <c r="H52" s="11" t="s">
        <v>20</v>
      </c>
      <c r="I52" s="15" t="s">
        <v>241</v>
      </c>
      <c r="J52" s="3" t="s">
        <v>242</v>
      </c>
      <c r="K52" s="60" t="s">
        <v>143</v>
      </c>
      <c r="L52" s="16">
        <v>7</v>
      </c>
      <c r="M52" s="77"/>
      <c r="N52" s="78"/>
    </row>
    <row r="53" spans="1:14" ht="86.4" x14ac:dyDescent="0.25">
      <c r="A53" s="10">
        <v>44</v>
      </c>
      <c r="B53" s="60"/>
      <c r="C53" s="60" t="s">
        <v>243</v>
      </c>
      <c r="D53" s="63" t="s">
        <v>244</v>
      </c>
      <c r="E53" s="67" t="s">
        <v>245</v>
      </c>
      <c r="F53" s="3" t="s">
        <v>246</v>
      </c>
      <c r="G53" s="3"/>
      <c r="H53" s="11" t="s">
        <v>20</v>
      </c>
      <c r="I53" s="15" t="s">
        <v>247</v>
      </c>
      <c r="J53" s="3" t="s">
        <v>248</v>
      </c>
      <c r="K53" s="60" t="s">
        <v>118</v>
      </c>
      <c r="L53" s="16">
        <v>8</v>
      </c>
      <c r="M53" s="77"/>
      <c r="N53" s="78"/>
    </row>
    <row r="54" spans="1:14" ht="57.6" x14ac:dyDescent="0.25">
      <c r="A54" s="10">
        <v>45</v>
      </c>
      <c r="B54" s="60"/>
      <c r="C54" s="60" t="s">
        <v>249</v>
      </c>
      <c r="D54" s="63" t="s">
        <v>250</v>
      </c>
      <c r="E54" s="67" t="s">
        <v>251</v>
      </c>
      <c r="F54" s="3" t="s">
        <v>35</v>
      </c>
      <c r="G54" s="3"/>
      <c r="H54" s="11" t="s">
        <v>20</v>
      </c>
      <c r="I54" s="15" t="s">
        <v>252</v>
      </c>
      <c r="J54" s="3" t="s">
        <v>253</v>
      </c>
      <c r="K54" s="60" t="s">
        <v>118</v>
      </c>
      <c r="L54" s="16">
        <v>8</v>
      </c>
      <c r="M54" s="77"/>
      <c r="N54" s="78"/>
    </row>
    <row r="55" spans="1:14" ht="43.2" x14ac:dyDescent="0.25">
      <c r="A55" s="10">
        <v>46</v>
      </c>
      <c r="B55" s="60"/>
      <c r="C55" s="60" t="s">
        <v>254</v>
      </c>
      <c r="D55" s="63" t="s">
        <v>255</v>
      </c>
      <c r="E55" s="67" t="s">
        <v>256</v>
      </c>
      <c r="F55" s="3" t="s">
        <v>35</v>
      </c>
      <c r="G55" s="3"/>
      <c r="H55" s="11" t="s">
        <v>20</v>
      </c>
      <c r="I55" s="15" t="s">
        <v>257</v>
      </c>
      <c r="J55" s="3" t="s">
        <v>258</v>
      </c>
      <c r="K55" s="60" t="s">
        <v>118</v>
      </c>
      <c r="L55" s="16">
        <v>8</v>
      </c>
      <c r="M55" s="77"/>
      <c r="N55" s="78"/>
    </row>
    <row r="56" spans="1:14" ht="43.2" x14ac:dyDescent="0.25">
      <c r="A56" s="10">
        <v>47</v>
      </c>
      <c r="B56" s="60" t="s">
        <v>259</v>
      </c>
      <c r="C56" s="60"/>
      <c r="D56" s="63" t="s">
        <v>260</v>
      </c>
      <c r="E56" s="67" t="s">
        <v>245</v>
      </c>
      <c r="F56" s="3"/>
      <c r="G56" s="3"/>
      <c r="H56" s="11" t="s">
        <v>71</v>
      </c>
      <c r="I56" s="15" t="s">
        <v>261</v>
      </c>
      <c r="J56" s="3" t="s">
        <v>262</v>
      </c>
      <c r="K56" s="60" t="s">
        <v>23</v>
      </c>
      <c r="L56" s="16">
        <v>8</v>
      </c>
      <c r="M56" s="77"/>
      <c r="N56" s="78"/>
    </row>
    <row r="57" spans="1:14" ht="28.8" x14ac:dyDescent="0.25">
      <c r="A57" s="10">
        <v>48</v>
      </c>
      <c r="B57" s="60" t="s">
        <v>263</v>
      </c>
      <c r="C57" s="60"/>
      <c r="D57" s="63" t="s">
        <v>264</v>
      </c>
      <c r="E57" s="67" t="s">
        <v>265</v>
      </c>
      <c r="F57" s="3"/>
      <c r="G57" s="3"/>
      <c r="H57" s="11" t="s">
        <v>71</v>
      </c>
      <c r="I57" s="15" t="s">
        <v>266</v>
      </c>
      <c r="J57" s="3" t="s">
        <v>267</v>
      </c>
      <c r="K57" s="60" t="s">
        <v>268</v>
      </c>
      <c r="L57" s="16">
        <v>26</v>
      </c>
      <c r="M57" s="77"/>
      <c r="N57" s="78"/>
    </row>
    <row r="58" spans="1:14" ht="43.2" x14ac:dyDescent="0.25">
      <c r="A58" s="10">
        <v>49</v>
      </c>
      <c r="B58" s="60"/>
      <c r="C58" s="60" t="s">
        <v>269</v>
      </c>
      <c r="D58" s="63" t="s">
        <v>270</v>
      </c>
      <c r="E58" s="67" t="s">
        <v>271</v>
      </c>
      <c r="F58" s="3" t="s">
        <v>35</v>
      </c>
      <c r="G58" s="3"/>
      <c r="H58" s="11" t="s">
        <v>20</v>
      </c>
      <c r="I58" s="15"/>
      <c r="J58" s="3" t="s">
        <v>272</v>
      </c>
      <c r="K58" s="60" t="s">
        <v>273</v>
      </c>
      <c r="L58" s="16">
        <v>26</v>
      </c>
      <c r="M58" s="77"/>
      <c r="N58" s="78"/>
    </row>
    <row r="59" spans="1:14" ht="43.2" x14ac:dyDescent="0.25">
      <c r="A59" s="10">
        <v>50</v>
      </c>
      <c r="B59" s="60" t="s">
        <v>274</v>
      </c>
      <c r="C59" s="60"/>
      <c r="D59" s="63" t="s">
        <v>275</v>
      </c>
      <c r="E59" s="67" t="s">
        <v>276</v>
      </c>
      <c r="F59" s="3"/>
      <c r="G59" s="3"/>
      <c r="H59" s="11" t="s">
        <v>71</v>
      </c>
      <c r="I59" s="15" t="s">
        <v>277</v>
      </c>
      <c r="J59" s="3" t="s">
        <v>278</v>
      </c>
      <c r="K59" s="60" t="s">
        <v>279</v>
      </c>
      <c r="L59" s="16">
        <v>5</v>
      </c>
      <c r="M59" s="77"/>
      <c r="N59" s="78"/>
    </row>
    <row r="60" spans="1:14" ht="115.2" x14ac:dyDescent="0.25">
      <c r="A60" s="10">
        <v>51</v>
      </c>
      <c r="B60" s="60"/>
      <c r="C60" s="60" t="s">
        <v>280</v>
      </c>
      <c r="D60" s="63" t="s">
        <v>281</v>
      </c>
      <c r="E60" s="67" t="s">
        <v>60</v>
      </c>
      <c r="F60" s="3" t="s">
        <v>115</v>
      </c>
      <c r="G60" s="3"/>
      <c r="H60" s="11" t="s">
        <v>20</v>
      </c>
      <c r="I60" s="15" t="s">
        <v>282</v>
      </c>
      <c r="J60" s="3" t="s">
        <v>283</v>
      </c>
      <c r="K60" s="60" t="s">
        <v>149</v>
      </c>
      <c r="L60" s="16">
        <v>6</v>
      </c>
      <c r="M60" s="77"/>
      <c r="N60" s="78"/>
    </row>
    <row r="61" spans="1:14" ht="115.2" x14ac:dyDescent="0.25">
      <c r="A61" s="10">
        <v>52</v>
      </c>
      <c r="B61" s="60"/>
      <c r="C61" s="60" t="s">
        <v>284</v>
      </c>
      <c r="D61" s="63" t="s">
        <v>285</v>
      </c>
      <c r="E61" s="67" t="s">
        <v>286</v>
      </c>
      <c r="F61" s="3" t="s">
        <v>115</v>
      </c>
      <c r="G61" s="3"/>
      <c r="H61" s="11" t="s">
        <v>20</v>
      </c>
      <c r="I61" s="15" t="s">
        <v>287</v>
      </c>
      <c r="J61" s="3" t="s">
        <v>288</v>
      </c>
      <c r="K61" s="60" t="s">
        <v>143</v>
      </c>
      <c r="L61" s="16">
        <v>7</v>
      </c>
      <c r="M61" s="77"/>
      <c r="N61" s="78"/>
    </row>
    <row r="62" spans="1:14" ht="115.2" x14ac:dyDescent="0.25">
      <c r="A62" s="10">
        <v>53</v>
      </c>
      <c r="B62" s="60"/>
      <c r="C62" s="60" t="s">
        <v>289</v>
      </c>
      <c r="D62" s="63" t="s">
        <v>290</v>
      </c>
      <c r="E62" s="67" t="s">
        <v>152</v>
      </c>
      <c r="F62" s="3" t="s">
        <v>115</v>
      </c>
      <c r="G62" s="3"/>
      <c r="H62" s="11" t="s">
        <v>20</v>
      </c>
      <c r="I62" s="15" t="s">
        <v>291</v>
      </c>
      <c r="J62" s="3" t="s">
        <v>292</v>
      </c>
      <c r="K62" s="60" t="s">
        <v>112</v>
      </c>
      <c r="L62" s="16">
        <v>6</v>
      </c>
      <c r="M62" s="77"/>
      <c r="N62" s="78"/>
    </row>
    <row r="63" spans="1:14" ht="43.2" x14ac:dyDescent="0.3">
      <c r="A63" s="10">
        <v>54</v>
      </c>
      <c r="B63" s="7" t="s">
        <v>293</v>
      </c>
      <c r="C63" s="7"/>
      <c r="D63" s="63" t="s">
        <v>819</v>
      </c>
      <c r="E63" s="69" t="s">
        <v>294</v>
      </c>
      <c r="F63" s="4"/>
      <c r="G63" s="4"/>
      <c r="H63" s="12" t="s">
        <v>71</v>
      </c>
      <c r="I63" s="17"/>
      <c r="J63" s="4" t="s">
        <v>295</v>
      </c>
      <c r="K63" s="5" t="s">
        <v>296</v>
      </c>
      <c r="L63" s="16">
        <v>8</v>
      </c>
      <c r="M63" s="77"/>
      <c r="N63" s="78"/>
    </row>
    <row r="64" spans="1:14" ht="43.2" x14ac:dyDescent="0.25">
      <c r="A64" s="10">
        <v>55</v>
      </c>
      <c r="B64" s="60"/>
      <c r="C64" s="60" t="s">
        <v>297</v>
      </c>
      <c r="D64" s="63" t="s">
        <v>298</v>
      </c>
      <c r="E64" s="67" t="s">
        <v>271</v>
      </c>
      <c r="F64" s="3" t="s">
        <v>35</v>
      </c>
      <c r="G64" s="3"/>
      <c r="H64" s="11" t="s">
        <v>20</v>
      </c>
      <c r="I64" s="15" t="s">
        <v>299</v>
      </c>
      <c r="J64" s="3" t="s">
        <v>300</v>
      </c>
      <c r="K64" s="60" t="s">
        <v>112</v>
      </c>
      <c r="L64" s="16">
        <v>17</v>
      </c>
      <c r="M64" s="77"/>
      <c r="N64" s="78"/>
    </row>
    <row r="65" spans="1:14" ht="57.6" x14ac:dyDescent="0.25">
      <c r="A65" s="10">
        <v>56</v>
      </c>
      <c r="B65" s="60" t="s">
        <v>301</v>
      </c>
      <c r="C65" s="60" t="s">
        <v>302</v>
      </c>
      <c r="D65" s="63" t="s">
        <v>303</v>
      </c>
      <c r="E65" s="67" t="s">
        <v>304</v>
      </c>
      <c r="F65" s="3" t="s">
        <v>305</v>
      </c>
      <c r="G65" s="3"/>
      <c r="H65" s="11" t="s">
        <v>306</v>
      </c>
      <c r="I65" s="15" t="s">
        <v>307</v>
      </c>
      <c r="J65" s="3" t="s">
        <v>308</v>
      </c>
      <c r="K65" s="60" t="s">
        <v>309</v>
      </c>
      <c r="L65" s="16">
        <v>19</v>
      </c>
      <c r="M65" s="77"/>
      <c r="N65" s="78"/>
    </row>
    <row r="66" spans="1:14" ht="115.2" x14ac:dyDescent="0.25">
      <c r="A66" s="10">
        <v>57</v>
      </c>
      <c r="B66" s="60"/>
      <c r="C66" s="60" t="s">
        <v>310</v>
      </c>
      <c r="D66" s="63" t="s">
        <v>311</v>
      </c>
      <c r="E66" s="67" t="s">
        <v>92</v>
      </c>
      <c r="F66" s="3" t="s">
        <v>312</v>
      </c>
      <c r="G66" s="3" t="s">
        <v>94</v>
      </c>
      <c r="H66" s="11" t="s">
        <v>20</v>
      </c>
      <c r="I66" s="15" t="s">
        <v>313</v>
      </c>
      <c r="J66" s="3" t="s">
        <v>314</v>
      </c>
      <c r="K66" s="60" t="s">
        <v>97</v>
      </c>
      <c r="L66" s="16">
        <v>10</v>
      </c>
      <c r="M66" s="77"/>
      <c r="N66" s="78"/>
    </row>
    <row r="67" spans="1:14" ht="129.6" x14ac:dyDescent="0.25">
      <c r="A67" s="10">
        <v>58</v>
      </c>
      <c r="B67" s="60"/>
      <c r="C67" s="60" t="s">
        <v>315</v>
      </c>
      <c r="D67" s="63" t="s">
        <v>316</v>
      </c>
      <c r="E67" s="67" t="s">
        <v>317</v>
      </c>
      <c r="F67" s="3" t="s">
        <v>318</v>
      </c>
      <c r="G67" s="3" t="s">
        <v>319</v>
      </c>
      <c r="H67" s="11" t="s">
        <v>20</v>
      </c>
      <c r="I67" s="15"/>
      <c r="J67" s="3" t="s">
        <v>320</v>
      </c>
      <c r="K67" s="60" t="s">
        <v>321</v>
      </c>
      <c r="L67" s="16">
        <v>17</v>
      </c>
      <c r="M67" s="77"/>
      <c r="N67" s="78"/>
    </row>
    <row r="68" spans="1:14" ht="144" x14ac:dyDescent="0.25">
      <c r="A68" s="10">
        <v>59</v>
      </c>
      <c r="B68" s="60"/>
      <c r="C68" s="60"/>
      <c r="D68" s="63" t="s">
        <v>322</v>
      </c>
      <c r="E68" s="67" t="s">
        <v>26</v>
      </c>
      <c r="F68" s="3" t="s">
        <v>27</v>
      </c>
      <c r="G68" s="3"/>
      <c r="H68" s="11" t="s">
        <v>20</v>
      </c>
      <c r="I68" s="15" t="s">
        <v>323</v>
      </c>
      <c r="J68" s="3" t="s">
        <v>324</v>
      </c>
      <c r="K68" s="60" t="s">
        <v>155</v>
      </c>
      <c r="L68" s="16">
        <v>1</v>
      </c>
      <c r="M68" s="77"/>
      <c r="N68" s="78"/>
    </row>
    <row r="69" spans="1:14" ht="144" x14ac:dyDescent="0.25">
      <c r="A69" s="10">
        <v>60</v>
      </c>
      <c r="B69" s="60"/>
      <c r="C69" s="60" t="s">
        <v>325</v>
      </c>
      <c r="D69" s="63" t="s">
        <v>326</v>
      </c>
      <c r="E69" s="67" t="s">
        <v>26</v>
      </c>
      <c r="F69" s="3" t="s">
        <v>27</v>
      </c>
      <c r="G69" s="3" t="s">
        <v>327</v>
      </c>
      <c r="H69" s="11" t="s">
        <v>20</v>
      </c>
      <c r="I69" s="15" t="s">
        <v>328</v>
      </c>
      <c r="J69" s="3" t="s">
        <v>329</v>
      </c>
      <c r="K69" s="60" t="s">
        <v>118</v>
      </c>
      <c r="L69" s="16">
        <v>6</v>
      </c>
      <c r="M69" s="77"/>
      <c r="N69" s="78"/>
    </row>
    <row r="70" spans="1:14" ht="115.2" x14ac:dyDescent="0.25">
      <c r="A70" s="10">
        <v>61</v>
      </c>
      <c r="B70" s="60"/>
      <c r="C70" s="60" t="s">
        <v>330</v>
      </c>
      <c r="D70" s="63" t="s">
        <v>331</v>
      </c>
      <c r="E70" s="67" t="s">
        <v>60</v>
      </c>
      <c r="F70" s="3" t="s">
        <v>115</v>
      </c>
      <c r="G70" s="3"/>
      <c r="H70" s="11" t="s">
        <v>20</v>
      </c>
      <c r="I70" s="15" t="s">
        <v>332</v>
      </c>
      <c r="J70" s="3" t="s">
        <v>333</v>
      </c>
      <c r="K70" s="60" t="s">
        <v>155</v>
      </c>
      <c r="L70" s="16">
        <v>5</v>
      </c>
      <c r="M70" s="77"/>
      <c r="N70" s="78"/>
    </row>
    <row r="71" spans="1:14" ht="43.2" x14ac:dyDescent="0.25">
      <c r="A71" s="10">
        <v>62</v>
      </c>
      <c r="B71" s="60" t="s">
        <v>334</v>
      </c>
      <c r="C71" s="60"/>
      <c r="D71" s="63" t="s">
        <v>335</v>
      </c>
      <c r="E71" s="67" t="s">
        <v>276</v>
      </c>
      <c r="F71" s="3"/>
      <c r="G71" s="3"/>
      <c r="H71" s="11" t="s">
        <v>71</v>
      </c>
      <c r="I71" s="15" t="s">
        <v>336</v>
      </c>
      <c r="J71" s="3" t="s">
        <v>337</v>
      </c>
      <c r="K71" s="60" t="s">
        <v>279</v>
      </c>
      <c r="L71" s="16">
        <v>5</v>
      </c>
      <c r="M71" s="77"/>
      <c r="N71" s="78"/>
    </row>
    <row r="72" spans="1:14" ht="115.2" x14ac:dyDescent="0.25">
      <c r="A72" s="10">
        <v>63</v>
      </c>
      <c r="B72" s="60"/>
      <c r="C72" s="60" t="s">
        <v>338</v>
      </c>
      <c r="D72" s="63" t="s">
        <v>339</v>
      </c>
      <c r="E72" s="67" t="s">
        <v>60</v>
      </c>
      <c r="F72" s="3" t="s">
        <v>115</v>
      </c>
      <c r="G72" s="3"/>
      <c r="H72" s="11" t="s">
        <v>20</v>
      </c>
      <c r="I72" s="15" t="s">
        <v>340</v>
      </c>
      <c r="J72" s="3" t="s">
        <v>341</v>
      </c>
      <c r="K72" s="60" t="s">
        <v>118</v>
      </c>
      <c r="L72" s="16">
        <v>8</v>
      </c>
      <c r="M72" s="77"/>
      <c r="N72" s="78"/>
    </row>
    <row r="73" spans="1:14" ht="57.6" x14ac:dyDescent="0.25">
      <c r="A73" s="10">
        <v>64</v>
      </c>
      <c r="B73" s="60" t="s">
        <v>342</v>
      </c>
      <c r="C73" s="60" t="s">
        <v>343</v>
      </c>
      <c r="D73" s="63" t="s">
        <v>344</v>
      </c>
      <c r="E73" s="67" t="s">
        <v>304</v>
      </c>
      <c r="F73" s="3" t="s">
        <v>305</v>
      </c>
      <c r="G73" s="3"/>
      <c r="H73" s="11" t="s">
        <v>306</v>
      </c>
      <c r="I73" s="15" t="s">
        <v>345</v>
      </c>
      <c r="J73" s="3" t="s">
        <v>346</v>
      </c>
      <c r="K73" s="60" t="s">
        <v>309</v>
      </c>
      <c r="L73" s="16">
        <v>21</v>
      </c>
      <c r="M73" s="77"/>
      <c r="N73" s="78"/>
    </row>
    <row r="74" spans="1:14" ht="57.6" x14ac:dyDescent="0.25">
      <c r="A74" s="10">
        <v>65</v>
      </c>
      <c r="B74" s="60" t="s">
        <v>347</v>
      </c>
      <c r="C74" s="60" t="s">
        <v>348</v>
      </c>
      <c r="D74" s="63" t="s">
        <v>349</v>
      </c>
      <c r="E74" s="67" t="s">
        <v>304</v>
      </c>
      <c r="F74" s="3" t="s">
        <v>305</v>
      </c>
      <c r="G74" s="3"/>
      <c r="H74" s="11" t="s">
        <v>306</v>
      </c>
      <c r="I74" s="15" t="s">
        <v>350</v>
      </c>
      <c r="J74" s="3" t="s">
        <v>351</v>
      </c>
      <c r="K74" s="60" t="s">
        <v>352</v>
      </c>
      <c r="L74" s="16">
        <v>21</v>
      </c>
      <c r="M74" s="77"/>
      <c r="N74" s="78"/>
    </row>
    <row r="75" spans="1:14" ht="129.6" x14ac:dyDescent="0.25">
      <c r="A75" s="10">
        <v>66</v>
      </c>
      <c r="B75" s="60"/>
      <c r="C75" s="60" t="s">
        <v>353</v>
      </c>
      <c r="D75" s="63" t="s">
        <v>354</v>
      </c>
      <c r="E75" s="67" t="s">
        <v>152</v>
      </c>
      <c r="F75" s="3" t="s">
        <v>355</v>
      </c>
      <c r="G75" s="3"/>
      <c r="H75" s="11" t="s">
        <v>20</v>
      </c>
      <c r="I75" s="15" t="s">
        <v>356</v>
      </c>
      <c r="J75" s="3" t="s">
        <v>357</v>
      </c>
      <c r="K75" s="60" t="s">
        <v>31</v>
      </c>
      <c r="L75" s="16">
        <v>35</v>
      </c>
      <c r="M75" s="77"/>
      <c r="N75" s="78"/>
    </row>
    <row r="76" spans="1:14" ht="43.2" x14ac:dyDescent="0.25">
      <c r="A76" s="10">
        <v>67</v>
      </c>
      <c r="B76" s="60"/>
      <c r="C76" s="60" t="s">
        <v>358</v>
      </c>
      <c r="D76" s="63" t="s">
        <v>359</v>
      </c>
      <c r="E76" s="67" t="s">
        <v>360</v>
      </c>
      <c r="F76" s="3" t="s">
        <v>35</v>
      </c>
      <c r="G76" s="3"/>
      <c r="H76" s="11" t="s">
        <v>20</v>
      </c>
      <c r="I76" s="15" t="s">
        <v>361</v>
      </c>
      <c r="J76" s="3" t="s">
        <v>362</v>
      </c>
      <c r="K76" s="60" t="s">
        <v>38</v>
      </c>
      <c r="L76" s="16">
        <v>10</v>
      </c>
      <c r="M76" s="77"/>
      <c r="N76" s="78"/>
    </row>
    <row r="77" spans="1:14" ht="100.8" x14ac:dyDescent="0.25">
      <c r="A77" s="10">
        <v>68</v>
      </c>
      <c r="B77" s="60"/>
      <c r="C77" s="60" t="s">
        <v>363</v>
      </c>
      <c r="D77" s="63" t="s">
        <v>364</v>
      </c>
      <c r="E77" s="67" t="s">
        <v>47</v>
      </c>
      <c r="F77" s="3" t="s">
        <v>365</v>
      </c>
      <c r="G77" s="3" t="s">
        <v>49</v>
      </c>
      <c r="H77" s="11" t="s">
        <v>20</v>
      </c>
      <c r="I77" s="15" t="s">
        <v>366</v>
      </c>
      <c r="J77" s="3" t="s">
        <v>367</v>
      </c>
      <c r="K77" s="60" t="s">
        <v>118</v>
      </c>
      <c r="L77" s="16">
        <v>7</v>
      </c>
      <c r="M77" s="77"/>
      <c r="N77" s="78"/>
    </row>
    <row r="78" spans="1:14" ht="115.2" x14ac:dyDescent="0.25">
      <c r="A78" s="10">
        <v>69</v>
      </c>
      <c r="B78" s="60"/>
      <c r="C78" s="60" t="s">
        <v>368</v>
      </c>
      <c r="D78" s="63" t="s">
        <v>369</v>
      </c>
      <c r="E78" s="67" t="s">
        <v>152</v>
      </c>
      <c r="F78" s="3" t="s">
        <v>115</v>
      </c>
      <c r="G78" s="3"/>
      <c r="H78" s="11" t="s">
        <v>20</v>
      </c>
      <c r="I78" s="15" t="s">
        <v>370</v>
      </c>
      <c r="J78" s="3" t="s">
        <v>371</v>
      </c>
      <c r="K78" s="60" t="s">
        <v>372</v>
      </c>
      <c r="L78" s="16">
        <v>13</v>
      </c>
      <c r="M78" s="77"/>
      <c r="N78" s="78"/>
    </row>
    <row r="79" spans="1:14" ht="115.2" x14ac:dyDescent="0.25">
      <c r="A79" s="10">
        <v>70</v>
      </c>
      <c r="B79" s="60"/>
      <c r="C79" s="60" t="s">
        <v>373</v>
      </c>
      <c r="D79" s="63" t="s">
        <v>374</v>
      </c>
      <c r="E79" s="67" t="s">
        <v>152</v>
      </c>
      <c r="F79" s="3" t="s">
        <v>115</v>
      </c>
      <c r="G79" s="3"/>
      <c r="H79" s="11" t="s">
        <v>20</v>
      </c>
      <c r="I79" s="15" t="s">
        <v>375</v>
      </c>
      <c r="J79" s="3" t="s">
        <v>376</v>
      </c>
      <c r="K79" s="60" t="s">
        <v>44</v>
      </c>
      <c r="L79" s="16">
        <v>3</v>
      </c>
      <c r="M79" s="77"/>
      <c r="N79" s="78"/>
    </row>
    <row r="80" spans="1:14" ht="115.2" x14ac:dyDescent="0.25">
      <c r="A80" s="10">
        <v>71</v>
      </c>
      <c r="B80" s="60"/>
      <c r="C80" s="60" t="s">
        <v>377</v>
      </c>
      <c r="D80" s="63" t="s">
        <v>378</v>
      </c>
      <c r="E80" s="67" t="s">
        <v>152</v>
      </c>
      <c r="F80" s="3" t="s">
        <v>115</v>
      </c>
      <c r="G80" s="3"/>
      <c r="H80" s="11" t="s">
        <v>20</v>
      </c>
      <c r="I80" s="15" t="s">
        <v>379</v>
      </c>
      <c r="J80" s="3" t="s">
        <v>380</v>
      </c>
      <c r="K80" s="60" t="s">
        <v>372</v>
      </c>
      <c r="L80" s="16">
        <v>21</v>
      </c>
      <c r="M80" s="77"/>
      <c r="N80" s="78"/>
    </row>
    <row r="81" spans="1:14" ht="57.6" x14ac:dyDescent="0.25">
      <c r="A81" s="10">
        <v>72</v>
      </c>
      <c r="B81" s="60"/>
      <c r="C81" s="60" t="s">
        <v>381</v>
      </c>
      <c r="D81" s="63" t="s">
        <v>382</v>
      </c>
      <c r="E81" s="67" t="s">
        <v>383</v>
      </c>
      <c r="F81" s="3" t="s">
        <v>384</v>
      </c>
      <c r="G81" s="3"/>
      <c r="H81" s="11" t="s">
        <v>20</v>
      </c>
      <c r="I81" s="15"/>
      <c r="J81" s="3" t="s">
        <v>385</v>
      </c>
      <c r="K81" s="60" t="s">
        <v>273</v>
      </c>
      <c r="L81" s="16">
        <v>17</v>
      </c>
      <c r="M81" s="77"/>
      <c r="N81" s="78"/>
    </row>
    <row r="82" spans="1:14" ht="144" x14ac:dyDescent="0.25">
      <c r="A82" s="10">
        <v>73</v>
      </c>
      <c r="B82" s="60"/>
      <c r="C82" s="60"/>
      <c r="D82" s="63" t="s">
        <v>386</v>
      </c>
      <c r="E82" s="67" t="s">
        <v>387</v>
      </c>
      <c r="F82" s="3" t="s">
        <v>388</v>
      </c>
      <c r="G82" s="3"/>
      <c r="H82" s="11" t="s">
        <v>227</v>
      </c>
      <c r="I82" s="15" t="s">
        <v>389</v>
      </c>
      <c r="J82" s="3" t="s">
        <v>390</v>
      </c>
      <c r="K82" s="60" t="s">
        <v>391</v>
      </c>
      <c r="L82" s="16">
        <v>30</v>
      </c>
      <c r="M82" s="77"/>
      <c r="N82" s="78"/>
    </row>
    <row r="83" spans="1:14" ht="115.2" x14ac:dyDescent="0.25">
      <c r="A83" s="10">
        <v>74</v>
      </c>
      <c r="B83" s="60"/>
      <c r="C83" s="60" t="s">
        <v>392</v>
      </c>
      <c r="D83" s="63" t="s">
        <v>393</v>
      </c>
      <c r="E83" s="67" t="s">
        <v>152</v>
      </c>
      <c r="F83" s="3" t="s">
        <v>115</v>
      </c>
      <c r="G83" s="3"/>
      <c r="H83" s="11" t="s">
        <v>20</v>
      </c>
      <c r="I83" s="15" t="s">
        <v>394</v>
      </c>
      <c r="J83" s="3" t="s">
        <v>395</v>
      </c>
      <c r="K83" s="60" t="s">
        <v>57</v>
      </c>
      <c r="L83" s="16">
        <v>27</v>
      </c>
      <c r="M83" s="77"/>
      <c r="N83" s="78"/>
    </row>
    <row r="84" spans="1:14" ht="115.2" x14ac:dyDescent="0.25">
      <c r="A84" s="10">
        <v>75</v>
      </c>
      <c r="B84" s="60"/>
      <c r="C84" s="60" t="s">
        <v>396</v>
      </c>
      <c r="D84" s="63" t="s">
        <v>397</v>
      </c>
      <c r="E84" s="67" t="s">
        <v>152</v>
      </c>
      <c r="F84" s="3" t="s">
        <v>115</v>
      </c>
      <c r="G84" s="3"/>
      <c r="H84" s="11" t="s">
        <v>20</v>
      </c>
      <c r="I84" s="15" t="s">
        <v>398</v>
      </c>
      <c r="J84" s="3" t="s">
        <v>399</v>
      </c>
      <c r="K84" s="60" t="s">
        <v>118</v>
      </c>
      <c r="L84" s="16">
        <v>8</v>
      </c>
      <c r="M84" s="77"/>
      <c r="N84" s="78"/>
    </row>
    <row r="85" spans="1:14" ht="57.6" x14ac:dyDescent="0.25">
      <c r="A85" s="10">
        <v>76</v>
      </c>
      <c r="B85" s="60"/>
      <c r="C85" s="60" t="s">
        <v>400</v>
      </c>
      <c r="D85" s="63" t="s">
        <v>401</v>
      </c>
      <c r="E85" s="67" t="s">
        <v>402</v>
      </c>
      <c r="F85" s="3" t="s">
        <v>403</v>
      </c>
      <c r="G85" s="3" t="s">
        <v>404</v>
      </c>
      <c r="H85" s="11" t="s">
        <v>20</v>
      </c>
      <c r="I85" s="15" t="s">
        <v>405</v>
      </c>
      <c r="J85" s="3" t="s">
        <v>406</v>
      </c>
      <c r="K85" s="60" t="s">
        <v>38</v>
      </c>
      <c r="L85" s="16">
        <v>10</v>
      </c>
      <c r="M85" s="77"/>
      <c r="N85" s="78"/>
    </row>
    <row r="86" spans="1:14" ht="115.2" x14ac:dyDescent="0.25">
      <c r="A86" s="10">
        <v>77</v>
      </c>
      <c r="B86" s="60"/>
      <c r="C86" s="60" t="s">
        <v>407</v>
      </c>
      <c r="D86" s="63" t="s">
        <v>408</v>
      </c>
      <c r="E86" s="67" t="s">
        <v>152</v>
      </c>
      <c r="F86" s="3" t="s">
        <v>115</v>
      </c>
      <c r="G86" s="3"/>
      <c r="H86" s="11" t="s">
        <v>20</v>
      </c>
      <c r="I86" s="15" t="s">
        <v>409</v>
      </c>
      <c r="J86" s="3" t="s">
        <v>410</v>
      </c>
      <c r="K86" s="60" t="s">
        <v>155</v>
      </c>
      <c r="L86" s="16">
        <v>6</v>
      </c>
      <c r="M86" s="77"/>
      <c r="N86" s="78"/>
    </row>
    <row r="87" spans="1:14" ht="28.8" x14ac:dyDescent="0.25">
      <c r="A87" s="10">
        <v>78</v>
      </c>
      <c r="B87" s="60" t="s">
        <v>411</v>
      </c>
      <c r="C87" s="60"/>
      <c r="D87" s="63" t="s">
        <v>412</v>
      </c>
      <c r="E87" s="67" t="s">
        <v>413</v>
      </c>
      <c r="F87" s="3"/>
      <c r="G87" s="3"/>
      <c r="H87" s="11" t="s">
        <v>71</v>
      </c>
      <c r="I87" s="15" t="s">
        <v>414</v>
      </c>
      <c r="J87" s="3" t="s">
        <v>415</v>
      </c>
      <c r="K87" s="60" t="s">
        <v>198</v>
      </c>
      <c r="L87" s="16">
        <v>34</v>
      </c>
      <c r="M87" s="77"/>
      <c r="N87" s="78"/>
    </row>
    <row r="88" spans="1:14" ht="57.6" x14ac:dyDescent="0.25">
      <c r="A88" s="10">
        <v>79</v>
      </c>
      <c r="B88" s="60"/>
      <c r="C88" s="60" t="s">
        <v>416</v>
      </c>
      <c r="D88" s="63" t="s">
        <v>417</v>
      </c>
      <c r="E88" s="67" t="s">
        <v>383</v>
      </c>
      <c r="F88" s="3" t="s">
        <v>384</v>
      </c>
      <c r="G88" s="3"/>
      <c r="H88" s="11" t="s">
        <v>20</v>
      </c>
      <c r="I88" s="15" t="s">
        <v>418</v>
      </c>
      <c r="J88" s="3" t="s">
        <v>419</v>
      </c>
      <c r="K88" s="60" t="s">
        <v>268</v>
      </c>
      <c r="L88" s="16">
        <v>17</v>
      </c>
      <c r="M88" s="77"/>
      <c r="N88" s="78"/>
    </row>
    <row r="89" spans="1:14" ht="48.6" customHeight="1" x14ac:dyDescent="0.3">
      <c r="A89" s="10">
        <v>80</v>
      </c>
      <c r="B89" s="7" t="s">
        <v>420</v>
      </c>
      <c r="C89" s="7" t="s">
        <v>421</v>
      </c>
      <c r="D89" s="63" t="s">
        <v>807</v>
      </c>
      <c r="E89" s="67" t="s">
        <v>808</v>
      </c>
      <c r="F89" s="4"/>
      <c r="G89" s="4"/>
      <c r="H89" s="42" t="s">
        <v>809</v>
      </c>
      <c r="I89" s="17" t="s">
        <v>422</v>
      </c>
      <c r="J89" s="4" t="s">
        <v>423</v>
      </c>
      <c r="K89" s="5" t="s">
        <v>198</v>
      </c>
      <c r="L89" s="16">
        <v>36</v>
      </c>
      <c r="M89" s="77"/>
      <c r="N89" s="78"/>
    </row>
    <row r="90" spans="1:14" ht="86.4" x14ac:dyDescent="0.25">
      <c r="A90" s="10">
        <v>81</v>
      </c>
      <c r="B90" s="60"/>
      <c r="C90" s="60" t="s">
        <v>424</v>
      </c>
      <c r="D90" s="63" t="s">
        <v>425</v>
      </c>
      <c r="E90" s="67" t="s">
        <v>426</v>
      </c>
      <c r="F90" s="3" t="s">
        <v>427</v>
      </c>
      <c r="G90" s="3"/>
      <c r="H90" s="11" t="s">
        <v>20</v>
      </c>
      <c r="I90" s="15" t="s">
        <v>428</v>
      </c>
      <c r="J90" s="3" t="s">
        <v>429</v>
      </c>
      <c r="K90" s="60" t="s">
        <v>31</v>
      </c>
      <c r="L90" s="16">
        <v>6</v>
      </c>
      <c r="M90" s="77"/>
      <c r="N90" s="78"/>
    </row>
    <row r="91" spans="1:14" ht="129.6" x14ac:dyDescent="0.25">
      <c r="A91" s="10">
        <v>82</v>
      </c>
      <c r="B91" s="60"/>
      <c r="C91" s="60" t="s">
        <v>430</v>
      </c>
      <c r="D91" s="63" t="s">
        <v>431</v>
      </c>
      <c r="E91" s="67" t="s">
        <v>34</v>
      </c>
      <c r="F91" s="3" t="s">
        <v>432</v>
      </c>
      <c r="G91" s="3"/>
      <c r="H91" s="11" t="s">
        <v>20</v>
      </c>
      <c r="I91" s="15" t="s">
        <v>433</v>
      </c>
      <c r="J91" s="3" t="s">
        <v>434</v>
      </c>
      <c r="K91" s="60" t="s">
        <v>57</v>
      </c>
      <c r="L91" s="16">
        <v>27</v>
      </c>
      <c r="M91" s="77"/>
      <c r="N91" s="78"/>
    </row>
    <row r="92" spans="1:14" ht="43.2" x14ac:dyDescent="0.25">
      <c r="A92" s="10">
        <v>83</v>
      </c>
      <c r="B92" s="60"/>
      <c r="C92" s="60" t="s">
        <v>435</v>
      </c>
      <c r="D92" s="63" t="s">
        <v>436</v>
      </c>
      <c r="E92" s="67" t="s">
        <v>70</v>
      </c>
      <c r="F92" s="3" t="s">
        <v>35</v>
      </c>
      <c r="G92" s="3"/>
      <c r="H92" s="11" t="s">
        <v>20</v>
      </c>
      <c r="I92" s="15" t="s">
        <v>437</v>
      </c>
      <c r="J92" s="3" t="s">
        <v>438</v>
      </c>
      <c r="K92" s="60" t="s">
        <v>57</v>
      </c>
      <c r="L92" s="16">
        <v>27</v>
      </c>
      <c r="M92" s="77"/>
      <c r="N92" s="78"/>
    </row>
    <row r="93" spans="1:14" ht="43.2" x14ac:dyDescent="0.25">
      <c r="A93" s="10">
        <v>84</v>
      </c>
      <c r="B93" s="60" t="s">
        <v>439</v>
      </c>
      <c r="C93" s="60"/>
      <c r="D93" s="63" t="s">
        <v>440</v>
      </c>
      <c r="E93" s="67" t="s">
        <v>441</v>
      </c>
      <c r="F93" s="3"/>
      <c r="G93" s="3"/>
      <c r="H93" s="11" t="s">
        <v>71</v>
      </c>
      <c r="I93" s="15" t="s">
        <v>442</v>
      </c>
      <c r="J93" s="3" t="s">
        <v>443</v>
      </c>
      <c r="K93" s="60" t="s">
        <v>74</v>
      </c>
      <c r="L93" s="16">
        <v>27</v>
      </c>
      <c r="M93" s="77"/>
      <c r="N93" s="78"/>
    </row>
    <row r="94" spans="1:14" ht="115.2" x14ac:dyDescent="0.25">
      <c r="A94" s="10">
        <v>85</v>
      </c>
      <c r="B94" s="60"/>
      <c r="C94" s="60"/>
      <c r="D94" s="63" t="s">
        <v>444</v>
      </c>
      <c r="E94" s="67" t="s">
        <v>152</v>
      </c>
      <c r="F94" s="3" t="s">
        <v>115</v>
      </c>
      <c r="G94" s="3"/>
      <c r="H94" s="11" t="s">
        <v>20</v>
      </c>
      <c r="I94" s="15" t="s">
        <v>445</v>
      </c>
      <c r="J94" s="3" t="s">
        <v>446</v>
      </c>
      <c r="K94" s="60" t="s">
        <v>155</v>
      </c>
      <c r="L94" s="16">
        <v>6</v>
      </c>
      <c r="M94" s="77"/>
      <c r="N94" s="78"/>
    </row>
    <row r="95" spans="1:14" ht="129.6" x14ac:dyDescent="0.25">
      <c r="A95" s="10">
        <v>86</v>
      </c>
      <c r="B95" s="60"/>
      <c r="C95" s="60" t="s">
        <v>447</v>
      </c>
      <c r="D95" s="63" t="s">
        <v>448</v>
      </c>
      <c r="E95" s="67" t="s">
        <v>449</v>
      </c>
      <c r="F95" s="3" t="s">
        <v>450</v>
      </c>
      <c r="G95" s="3"/>
      <c r="H95" s="11" t="s">
        <v>20</v>
      </c>
      <c r="I95" s="15" t="s">
        <v>451</v>
      </c>
      <c r="J95" s="3" t="s">
        <v>452</v>
      </c>
      <c r="K95" s="60"/>
      <c r="L95" s="16">
        <v>10</v>
      </c>
      <c r="M95" s="77"/>
      <c r="N95" s="78"/>
    </row>
    <row r="96" spans="1:14" ht="43.2" x14ac:dyDescent="0.25">
      <c r="A96" s="10">
        <v>87</v>
      </c>
      <c r="B96" s="60"/>
      <c r="C96" s="60" t="s">
        <v>453</v>
      </c>
      <c r="D96" s="63" t="s">
        <v>454</v>
      </c>
      <c r="E96" s="67" t="s">
        <v>455</v>
      </c>
      <c r="F96" s="3" t="s">
        <v>35</v>
      </c>
      <c r="G96" s="3"/>
      <c r="H96" s="11" t="s">
        <v>20</v>
      </c>
      <c r="I96" s="15" t="s">
        <v>456</v>
      </c>
      <c r="J96" s="3" t="s">
        <v>457</v>
      </c>
      <c r="K96" s="60" t="s">
        <v>57</v>
      </c>
      <c r="L96" s="16">
        <v>27</v>
      </c>
      <c r="M96" s="77"/>
      <c r="N96" s="78"/>
    </row>
    <row r="97" spans="1:14" ht="115.2" x14ac:dyDescent="0.25">
      <c r="A97" s="10">
        <v>88</v>
      </c>
      <c r="B97" s="60"/>
      <c r="C97" s="60" t="s">
        <v>458</v>
      </c>
      <c r="D97" s="63" t="s">
        <v>459</v>
      </c>
      <c r="E97" s="67" t="s">
        <v>152</v>
      </c>
      <c r="F97" s="3" t="s">
        <v>115</v>
      </c>
      <c r="G97" s="3"/>
      <c r="H97" s="11" t="s">
        <v>20</v>
      </c>
      <c r="I97" s="15" t="s">
        <v>460</v>
      </c>
      <c r="J97" s="3" t="s">
        <v>461</v>
      </c>
      <c r="K97" s="60" t="s">
        <v>52</v>
      </c>
      <c r="L97" s="16">
        <v>8</v>
      </c>
      <c r="M97" s="77"/>
      <c r="N97" s="78"/>
    </row>
    <row r="98" spans="1:14" ht="129.6" x14ac:dyDescent="0.25">
      <c r="A98" s="10">
        <v>89</v>
      </c>
      <c r="B98" s="60"/>
      <c r="C98" s="60" t="s">
        <v>462</v>
      </c>
      <c r="D98" s="63" t="s">
        <v>463</v>
      </c>
      <c r="E98" s="67" t="s">
        <v>60</v>
      </c>
      <c r="F98" s="3" t="s">
        <v>355</v>
      </c>
      <c r="G98" s="3"/>
      <c r="H98" s="11" t="s">
        <v>20</v>
      </c>
      <c r="I98" s="15" t="s">
        <v>464</v>
      </c>
      <c r="J98" s="3" t="s">
        <v>465</v>
      </c>
      <c r="K98" s="60" t="s">
        <v>118</v>
      </c>
      <c r="L98" s="16">
        <v>8</v>
      </c>
      <c r="M98" s="77"/>
      <c r="N98" s="78"/>
    </row>
    <row r="99" spans="1:14" ht="115.2" x14ac:dyDescent="0.25">
      <c r="A99" s="10">
        <v>90</v>
      </c>
      <c r="B99" s="60"/>
      <c r="C99" s="60" t="s">
        <v>466</v>
      </c>
      <c r="D99" s="63" t="s">
        <v>467</v>
      </c>
      <c r="E99" s="67" t="s">
        <v>60</v>
      </c>
      <c r="F99" s="3" t="s">
        <v>115</v>
      </c>
      <c r="G99" s="3"/>
      <c r="H99" s="11" t="s">
        <v>20</v>
      </c>
      <c r="I99" s="15" t="s">
        <v>468</v>
      </c>
      <c r="J99" s="3" t="s">
        <v>469</v>
      </c>
      <c r="K99" s="60" t="s">
        <v>118</v>
      </c>
      <c r="L99" s="16">
        <v>6</v>
      </c>
      <c r="M99" s="77"/>
      <c r="N99" s="78"/>
    </row>
    <row r="100" spans="1:14" ht="28.8" x14ac:dyDescent="0.25">
      <c r="A100" s="10">
        <v>91</v>
      </c>
      <c r="B100" s="60" t="s">
        <v>470</v>
      </c>
      <c r="C100" s="60"/>
      <c r="D100" s="63" t="s">
        <v>471</v>
      </c>
      <c r="E100" s="67" t="s">
        <v>472</v>
      </c>
      <c r="F100" s="3"/>
      <c r="G100" s="3"/>
      <c r="H100" s="11" t="s">
        <v>71</v>
      </c>
      <c r="I100" s="15" t="s">
        <v>473</v>
      </c>
      <c r="J100" s="3" t="s">
        <v>474</v>
      </c>
      <c r="K100" s="60" t="s">
        <v>188</v>
      </c>
      <c r="L100" s="16">
        <v>5</v>
      </c>
      <c r="M100" s="77"/>
      <c r="N100" s="78"/>
    </row>
    <row r="101" spans="1:14" ht="144" x14ac:dyDescent="0.25">
      <c r="A101" s="10">
        <v>92</v>
      </c>
      <c r="B101" s="60"/>
      <c r="C101" s="60" t="s">
        <v>475</v>
      </c>
      <c r="D101" s="63" t="s">
        <v>476</v>
      </c>
      <c r="E101" s="67" t="s">
        <v>26</v>
      </c>
      <c r="F101" s="3" t="s">
        <v>27</v>
      </c>
      <c r="G101" s="3"/>
      <c r="H101" s="11" t="s">
        <v>20</v>
      </c>
      <c r="I101" s="15" t="s">
        <v>477</v>
      </c>
      <c r="J101" s="3" t="s">
        <v>478</v>
      </c>
      <c r="K101" s="60" t="s">
        <v>143</v>
      </c>
      <c r="L101" s="16">
        <v>7</v>
      </c>
      <c r="M101" s="77"/>
      <c r="N101" s="78"/>
    </row>
    <row r="102" spans="1:14" ht="115.2" x14ac:dyDescent="0.25">
      <c r="A102" s="10">
        <v>93</v>
      </c>
      <c r="B102" s="60"/>
      <c r="C102" s="60" t="s">
        <v>479</v>
      </c>
      <c r="D102" s="63" t="s">
        <v>480</v>
      </c>
      <c r="E102" s="67" t="s">
        <v>152</v>
      </c>
      <c r="F102" s="3" t="s">
        <v>115</v>
      </c>
      <c r="G102" s="3"/>
      <c r="H102" s="11" t="s">
        <v>20</v>
      </c>
      <c r="I102" s="15" t="s">
        <v>481</v>
      </c>
      <c r="J102" s="3" t="s">
        <v>482</v>
      </c>
      <c r="K102" s="60" t="s">
        <v>143</v>
      </c>
      <c r="L102" s="16">
        <v>7</v>
      </c>
      <c r="M102" s="77"/>
      <c r="N102" s="78"/>
    </row>
    <row r="103" spans="1:14" ht="115.2" x14ac:dyDescent="0.25">
      <c r="A103" s="10">
        <v>94</v>
      </c>
      <c r="B103" s="60"/>
      <c r="C103" s="60" t="s">
        <v>483</v>
      </c>
      <c r="D103" s="63" t="s">
        <v>484</v>
      </c>
      <c r="E103" s="67" t="s">
        <v>152</v>
      </c>
      <c r="F103" s="3" t="s">
        <v>115</v>
      </c>
      <c r="G103" s="3"/>
      <c r="H103" s="11" t="s">
        <v>20</v>
      </c>
      <c r="I103" s="15" t="s">
        <v>485</v>
      </c>
      <c r="J103" s="3" t="s">
        <v>486</v>
      </c>
      <c r="K103" s="60" t="s">
        <v>44</v>
      </c>
      <c r="L103" s="16">
        <v>3</v>
      </c>
      <c r="M103" s="77"/>
      <c r="N103" s="78"/>
    </row>
    <row r="104" spans="1:14" ht="115.2" x14ac:dyDescent="0.25">
      <c r="A104" s="10">
        <v>95</v>
      </c>
      <c r="B104" s="60"/>
      <c r="C104" s="60" t="s">
        <v>487</v>
      </c>
      <c r="D104" s="63" t="s">
        <v>488</v>
      </c>
      <c r="E104" s="67" t="s">
        <v>60</v>
      </c>
      <c r="F104" s="3" t="s">
        <v>115</v>
      </c>
      <c r="G104" s="3"/>
      <c r="H104" s="11" t="s">
        <v>20</v>
      </c>
      <c r="I104" s="15" t="s">
        <v>489</v>
      </c>
      <c r="J104" s="3" t="s">
        <v>490</v>
      </c>
      <c r="K104" s="60" t="s">
        <v>44</v>
      </c>
      <c r="L104" s="16">
        <v>3</v>
      </c>
      <c r="M104" s="77"/>
      <c r="N104" s="78"/>
    </row>
    <row r="105" spans="1:14" ht="115.2" x14ac:dyDescent="0.25">
      <c r="A105" s="10">
        <v>96</v>
      </c>
      <c r="B105" s="60"/>
      <c r="C105" s="60" t="s">
        <v>491</v>
      </c>
      <c r="D105" s="63" t="s">
        <v>492</v>
      </c>
      <c r="E105" s="67" t="s">
        <v>60</v>
      </c>
      <c r="F105" s="3" t="s">
        <v>115</v>
      </c>
      <c r="G105" s="3"/>
      <c r="H105" s="11" t="s">
        <v>20</v>
      </c>
      <c r="I105" s="15" t="s">
        <v>493</v>
      </c>
      <c r="J105" s="3" t="s">
        <v>494</v>
      </c>
      <c r="K105" s="60" t="s">
        <v>44</v>
      </c>
      <c r="L105" s="16">
        <v>3</v>
      </c>
      <c r="M105" s="77"/>
      <c r="N105" s="78"/>
    </row>
    <row r="106" spans="1:14" ht="115.2" x14ac:dyDescent="0.25">
      <c r="A106" s="10">
        <v>97</v>
      </c>
      <c r="B106" s="60"/>
      <c r="C106" s="60"/>
      <c r="D106" s="63" t="s">
        <v>495</v>
      </c>
      <c r="E106" s="67" t="s">
        <v>152</v>
      </c>
      <c r="F106" s="3" t="s">
        <v>115</v>
      </c>
      <c r="G106" s="3"/>
      <c r="H106" s="11" t="s">
        <v>20</v>
      </c>
      <c r="I106" s="15" t="s">
        <v>496</v>
      </c>
      <c r="J106" s="3" t="s">
        <v>497</v>
      </c>
      <c r="K106" s="60" t="s">
        <v>143</v>
      </c>
      <c r="L106" s="16">
        <v>7</v>
      </c>
      <c r="M106" s="77"/>
      <c r="N106" s="78"/>
    </row>
    <row r="107" spans="1:14" ht="115.2" x14ac:dyDescent="0.25">
      <c r="A107" s="10">
        <v>98</v>
      </c>
      <c r="B107" s="60"/>
      <c r="C107" s="60" t="s">
        <v>498</v>
      </c>
      <c r="D107" s="63" t="s">
        <v>499</v>
      </c>
      <c r="E107" s="67" t="s">
        <v>60</v>
      </c>
      <c r="F107" s="3" t="s">
        <v>115</v>
      </c>
      <c r="G107" s="3"/>
      <c r="H107" s="11" t="s">
        <v>20</v>
      </c>
      <c r="I107" s="15" t="s">
        <v>500</v>
      </c>
      <c r="J107" s="3" t="s">
        <v>501</v>
      </c>
      <c r="K107" s="60" t="s">
        <v>143</v>
      </c>
      <c r="L107" s="16">
        <v>2</v>
      </c>
      <c r="M107" s="77"/>
      <c r="N107" s="78"/>
    </row>
    <row r="108" spans="1:14" ht="57.6" x14ac:dyDescent="0.25">
      <c r="A108" s="10">
        <v>99</v>
      </c>
      <c r="B108" s="60"/>
      <c r="C108" s="60" t="s">
        <v>502</v>
      </c>
      <c r="D108" s="63" t="s">
        <v>503</v>
      </c>
      <c r="E108" s="67" t="s">
        <v>402</v>
      </c>
      <c r="F108" s="3" t="s">
        <v>403</v>
      </c>
      <c r="G108" s="3" t="s">
        <v>404</v>
      </c>
      <c r="H108" s="11" t="s">
        <v>20</v>
      </c>
      <c r="I108" s="15" t="s">
        <v>504</v>
      </c>
      <c r="J108" s="3" t="s">
        <v>505</v>
      </c>
      <c r="K108" s="60" t="s">
        <v>38</v>
      </c>
      <c r="L108" s="16">
        <v>10</v>
      </c>
      <c r="M108" s="77"/>
      <c r="N108" s="78"/>
    </row>
    <row r="109" spans="1:14" ht="115.2" x14ac:dyDescent="0.25">
      <c r="A109" s="10">
        <v>100</v>
      </c>
      <c r="B109" s="60"/>
      <c r="C109" s="60" t="s">
        <v>506</v>
      </c>
      <c r="D109" s="63" t="s">
        <v>507</v>
      </c>
      <c r="E109" s="67" t="s">
        <v>152</v>
      </c>
      <c r="F109" s="3" t="s">
        <v>115</v>
      </c>
      <c r="G109" s="3"/>
      <c r="H109" s="11" t="s">
        <v>20</v>
      </c>
      <c r="I109" s="15" t="s">
        <v>508</v>
      </c>
      <c r="J109" s="3" t="s">
        <v>509</v>
      </c>
      <c r="K109" s="60" t="s">
        <v>372</v>
      </c>
      <c r="L109" s="16">
        <v>19</v>
      </c>
      <c r="M109" s="77"/>
      <c r="N109" s="78"/>
    </row>
    <row r="110" spans="1:14" ht="115.2" x14ac:dyDescent="0.25">
      <c r="A110" s="10">
        <v>101</v>
      </c>
      <c r="B110" s="60"/>
      <c r="C110" s="60" t="s">
        <v>510</v>
      </c>
      <c r="D110" s="63" t="s">
        <v>511</v>
      </c>
      <c r="E110" s="67" t="s">
        <v>152</v>
      </c>
      <c r="F110" s="3" t="s">
        <v>115</v>
      </c>
      <c r="G110" s="3"/>
      <c r="H110" s="11" t="s">
        <v>20</v>
      </c>
      <c r="I110" s="15" t="s">
        <v>512</v>
      </c>
      <c r="J110" s="3" t="s">
        <v>513</v>
      </c>
      <c r="K110" s="60" t="s">
        <v>31</v>
      </c>
      <c r="L110" s="16">
        <v>35</v>
      </c>
      <c r="M110" s="77"/>
      <c r="N110" s="78"/>
    </row>
    <row r="111" spans="1:14" ht="115.2" x14ac:dyDescent="0.25">
      <c r="A111" s="10">
        <v>102</v>
      </c>
      <c r="B111" s="60" t="s">
        <v>514</v>
      </c>
      <c r="C111" s="60" t="s">
        <v>515</v>
      </c>
      <c r="D111" s="63" t="s">
        <v>516</v>
      </c>
      <c r="E111" s="67" t="s">
        <v>152</v>
      </c>
      <c r="F111" s="3" t="s">
        <v>517</v>
      </c>
      <c r="G111" s="3"/>
      <c r="H111" s="11" t="s">
        <v>227</v>
      </c>
      <c r="I111" s="15" t="s">
        <v>518</v>
      </c>
      <c r="J111" s="3" t="s">
        <v>519</v>
      </c>
      <c r="K111" s="60" t="s">
        <v>309</v>
      </c>
      <c r="L111" s="16">
        <v>13</v>
      </c>
      <c r="M111" s="77"/>
      <c r="N111" s="78"/>
    </row>
    <row r="112" spans="1:14" ht="144" x14ac:dyDescent="0.25">
      <c r="A112" s="10">
        <v>103</v>
      </c>
      <c r="B112" s="60"/>
      <c r="C112" s="60" t="s">
        <v>520</v>
      </c>
      <c r="D112" s="63" t="s">
        <v>521</v>
      </c>
      <c r="E112" s="67" t="s">
        <v>26</v>
      </c>
      <c r="F112" s="3" t="s">
        <v>27</v>
      </c>
      <c r="G112" s="3"/>
      <c r="H112" s="11" t="s">
        <v>20</v>
      </c>
      <c r="I112" s="15" t="s">
        <v>522</v>
      </c>
      <c r="J112" s="3" t="s">
        <v>523</v>
      </c>
      <c r="K112" s="60" t="s">
        <v>118</v>
      </c>
      <c r="L112" s="16">
        <v>8</v>
      </c>
      <c r="M112" s="77"/>
      <c r="N112" s="78"/>
    </row>
    <row r="113" spans="1:14" ht="72" x14ac:dyDescent="0.25">
      <c r="A113" s="10">
        <v>104</v>
      </c>
      <c r="B113" s="60" t="s">
        <v>524</v>
      </c>
      <c r="C113" s="60" t="s">
        <v>525</v>
      </c>
      <c r="D113" s="63" t="s">
        <v>526</v>
      </c>
      <c r="E113" s="67" t="s">
        <v>527</v>
      </c>
      <c r="F113" s="3" t="s">
        <v>528</v>
      </c>
      <c r="G113" s="3"/>
      <c r="H113" s="11" t="s">
        <v>227</v>
      </c>
      <c r="I113" s="15" t="s">
        <v>529</v>
      </c>
      <c r="J113" s="3" t="s">
        <v>530</v>
      </c>
      <c r="K113" s="60" t="s">
        <v>23</v>
      </c>
      <c r="L113" s="16">
        <v>8</v>
      </c>
      <c r="M113" s="77"/>
      <c r="N113" s="78"/>
    </row>
    <row r="114" spans="1:14" ht="115.2" x14ac:dyDescent="0.25">
      <c r="A114" s="10">
        <v>105</v>
      </c>
      <c r="B114" s="60"/>
      <c r="C114" s="60" t="s">
        <v>531</v>
      </c>
      <c r="D114" s="63" t="s">
        <v>532</v>
      </c>
      <c r="E114" s="67" t="s">
        <v>60</v>
      </c>
      <c r="F114" s="3" t="s">
        <v>115</v>
      </c>
      <c r="G114" s="3"/>
      <c r="H114" s="11" t="s">
        <v>20</v>
      </c>
      <c r="I114" s="15" t="s">
        <v>533</v>
      </c>
      <c r="J114" s="3" t="s">
        <v>534</v>
      </c>
      <c r="K114" s="60" t="s">
        <v>118</v>
      </c>
      <c r="L114" s="16">
        <v>8</v>
      </c>
      <c r="M114" s="77"/>
      <c r="N114" s="78"/>
    </row>
    <row r="115" spans="1:14" ht="86.4" x14ac:dyDescent="0.25">
      <c r="A115" s="10">
        <v>106</v>
      </c>
      <c r="B115" s="60"/>
      <c r="C115" s="60" t="s">
        <v>535</v>
      </c>
      <c r="D115" s="63" t="s">
        <v>536</v>
      </c>
      <c r="E115" s="67" t="s">
        <v>92</v>
      </c>
      <c r="F115" s="3" t="s">
        <v>93</v>
      </c>
      <c r="G115" s="3" t="s">
        <v>94</v>
      </c>
      <c r="H115" s="11" t="s">
        <v>20</v>
      </c>
      <c r="I115" s="15" t="s">
        <v>537</v>
      </c>
      <c r="J115" s="3" t="s">
        <v>538</v>
      </c>
      <c r="K115" s="60" t="s">
        <v>97</v>
      </c>
      <c r="L115" s="16">
        <v>10</v>
      </c>
      <c r="M115" s="77"/>
      <c r="N115" s="78"/>
    </row>
    <row r="116" spans="1:14" ht="158.4" x14ac:dyDescent="0.25">
      <c r="A116" s="10">
        <v>107</v>
      </c>
      <c r="B116" s="60"/>
      <c r="C116" s="60" t="s">
        <v>539</v>
      </c>
      <c r="D116" s="63" t="s">
        <v>540</v>
      </c>
      <c r="E116" s="67" t="s">
        <v>541</v>
      </c>
      <c r="F116" s="3" t="s">
        <v>542</v>
      </c>
      <c r="G116" s="3" t="s">
        <v>543</v>
      </c>
      <c r="H116" s="11" t="s">
        <v>20</v>
      </c>
      <c r="I116" s="15" t="s">
        <v>544</v>
      </c>
      <c r="J116" s="3" t="s">
        <v>545</v>
      </c>
      <c r="K116" s="60" t="s">
        <v>31</v>
      </c>
      <c r="L116" s="16">
        <v>27</v>
      </c>
      <c r="M116" s="77"/>
      <c r="N116" s="78"/>
    </row>
    <row r="117" spans="1:14" ht="28.8" x14ac:dyDescent="0.25">
      <c r="A117" s="10">
        <v>108</v>
      </c>
      <c r="B117" s="60" t="s">
        <v>546</v>
      </c>
      <c r="C117" s="60"/>
      <c r="D117" s="63" t="s">
        <v>547</v>
      </c>
      <c r="E117" s="67" t="s">
        <v>548</v>
      </c>
      <c r="F117" s="3"/>
      <c r="G117" s="3"/>
      <c r="H117" s="11" t="s">
        <v>71</v>
      </c>
      <c r="I117" s="15" t="s">
        <v>549</v>
      </c>
      <c r="J117" s="3" t="s">
        <v>550</v>
      </c>
      <c r="K117" s="60" t="s">
        <v>198</v>
      </c>
      <c r="L117" s="16">
        <v>33</v>
      </c>
      <c r="M117" s="77"/>
      <c r="N117" s="78"/>
    </row>
    <row r="118" spans="1:14" ht="144" x14ac:dyDescent="0.25">
      <c r="A118" s="10">
        <v>109</v>
      </c>
      <c r="B118" s="60"/>
      <c r="C118" s="60" t="s">
        <v>551</v>
      </c>
      <c r="D118" s="63" t="s">
        <v>552</v>
      </c>
      <c r="E118" s="67" t="s">
        <v>26</v>
      </c>
      <c r="F118" s="3" t="s">
        <v>27</v>
      </c>
      <c r="G118" s="3"/>
      <c r="H118" s="11" t="s">
        <v>20</v>
      </c>
      <c r="I118" s="15" t="s">
        <v>553</v>
      </c>
      <c r="J118" s="3" t="s">
        <v>554</v>
      </c>
      <c r="K118" s="60" t="s">
        <v>155</v>
      </c>
      <c r="L118" s="16">
        <v>5</v>
      </c>
      <c r="M118" s="77"/>
      <c r="N118" s="78"/>
    </row>
    <row r="119" spans="1:14" ht="144" x14ac:dyDescent="0.25">
      <c r="A119" s="10">
        <v>110</v>
      </c>
      <c r="B119" s="60"/>
      <c r="C119" s="60" t="s">
        <v>555</v>
      </c>
      <c r="D119" s="63" t="s">
        <v>556</v>
      </c>
      <c r="E119" s="67" t="s">
        <v>26</v>
      </c>
      <c r="F119" s="3" t="s">
        <v>27</v>
      </c>
      <c r="G119" s="3"/>
      <c r="H119" s="11" t="s">
        <v>20</v>
      </c>
      <c r="I119" s="15" t="s">
        <v>557</v>
      </c>
      <c r="J119" s="3" t="s">
        <v>558</v>
      </c>
      <c r="K119" s="60" t="s">
        <v>57</v>
      </c>
      <c r="L119" s="16">
        <v>27</v>
      </c>
      <c r="M119" s="77"/>
      <c r="N119" s="78"/>
    </row>
    <row r="120" spans="1:14" ht="115.2" x14ac:dyDescent="0.25">
      <c r="A120" s="10">
        <v>111</v>
      </c>
      <c r="B120" s="60"/>
      <c r="C120" s="60" t="s">
        <v>559</v>
      </c>
      <c r="D120" s="63" t="s">
        <v>560</v>
      </c>
      <c r="E120" s="67" t="s">
        <v>60</v>
      </c>
      <c r="F120" s="3" t="s">
        <v>115</v>
      </c>
      <c r="G120" s="3"/>
      <c r="H120" s="11" t="s">
        <v>20</v>
      </c>
      <c r="I120" s="15" t="s">
        <v>561</v>
      </c>
      <c r="J120" s="3" t="s">
        <v>562</v>
      </c>
      <c r="K120" s="60" t="s">
        <v>44</v>
      </c>
      <c r="L120" s="16">
        <v>3</v>
      </c>
      <c r="M120" s="77"/>
      <c r="N120" s="78"/>
    </row>
    <row r="121" spans="1:14" ht="144" x14ac:dyDescent="0.25">
      <c r="A121" s="10">
        <v>112</v>
      </c>
      <c r="B121" s="60"/>
      <c r="C121" s="60" t="s">
        <v>563</v>
      </c>
      <c r="D121" s="63" t="s">
        <v>564</v>
      </c>
      <c r="E121" s="67" t="s">
        <v>26</v>
      </c>
      <c r="F121" s="3" t="s">
        <v>27</v>
      </c>
      <c r="G121" s="3"/>
      <c r="H121" s="11" t="s">
        <v>20</v>
      </c>
      <c r="I121" s="15" t="s">
        <v>565</v>
      </c>
      <c r="J121" s="3" t="s">
        <v>566</v>
      </c>
      <c r="K121" s="60" t="s">
        <v>52</v>
      </c>
      <c r="L121" s="16">
        <v>6</v>
      </c>
      <c r="M121" s="77"/>
      <c r="N121" s="78"/>
    </row>
    <row r="122" spans="1:14" ht="115.2" x14ac:dyDescent="0.25">
      <c r="A122" s="10">
        <v>113</v>
      </c>
      <c r="B122" s="60"/>
      <c r="C122" s="60" t="s">
        <v>567</v>
      </c>
      <c r="D122" s="63" t="s">
        <v>568</v>
      </c>
      <c r="E122" s="67" t="s">
        <v>60</v>
      </c>
      <c r="F122" s="3" t="s">
        <v>115</v>
      </c>
      <c r="G122" s="3"/>
      <c r="H122" s="11" t="s">
        <v>20</v>
      </c>
      <c r="I122" s="15" t="s">
        <v>569</v>
      </c>
      <c r="J122" s="3" t="s">
        <v>570</v>
      </c>
      <c r="K122" s="60" t="s">
        <v>44</v>
      </c>
      <c r="L122" s="16">
        <v>3</v>
      </c>
      <c r="M122" s="77"/>
      <c r="N122" s="78"/>
    </row>
    <row r="123" spans="1:14" ht="129.6" x14ac:dyDescent="0.25">
      <c r="A123" s="10">
        <v>114</v>
      </c>
      <c r="B123" s="60"/>
      <c r="C123" s="60" t="s">
        <v>571</v>
      </c>
      <c r="D123" s="63" t="s">
        <v>572</v>
      </c>
      <c r="E123" s="67" t="s">
        <v>60</v>
      </c>
      <c r="F123" s="3" t="s">
        <v>355</v>
      </c>
      <c r="G123" s="3"/>
      <c r="H123" s="11" t="s">
        <v>20</v>
      </c>
      <c r="I123" s="15" t="s">
        <v>573</v>
      </c>
      <c r="J123" s="3" t="s">
        <v>574</v>
      </c>
      <c r="K123" s="60" t="s">
        <v>52</v>
      </c>
      <c r="L123" s="16">
        <v>6</v>
      </c>
      <c r="M123" s="77"/>
      <c r="N123" s="78"/>
    </row>
    <row r="124" spans="1:14" ht="115.2" x14ac:dyDescent="0.25">
      <c r="A124" s="10">
        <v>115</v>
      </c>
      <c r="B124" s="60"/>
      <c r="C124" s="60" t="s">
        <v>575</v>
      </c>
      <c r="D124" s="63" t="s">
        <v>576</v>
      </c>
      <c r="E124" s="67" t="s">
        <v>60</v>
      </c>
      <c r="F124" s="3" t="s">
        <v>115</v>
      </c>
      <c r="G124" s="3"/>
      <c r="H124" s="11" t="s">
        <v>20</v>
      </c>
      <c r="I124" s="15" t="s">
        <v>577</v>
      </c>
      <c r="J124" s="3" t="s">
        <v>578</v>
      </c>
      <c r="K124" s="60" t="s">
        <v>579</v>
      </c>
      <c r="L124" s="16">
        <v>6</v>
      </c>
      <c r="M124" s="77"/>
      <c r="N124" s="78"/>
    </row>
    <row r="125" spans="1:14" ht="14.4" x14ac:dyDescent="0.3">
      <c r="A125" s="10">
        <v>116</v>
      </c>
      <c r="B125" s="7" t="s">
        <v>580</v>
      </c>
      <c r="C125" s="7"/>
      <c r="D125" s="65" t="s">
        <v>581</v>
      </c>
      <c r="E125" s="69" t="s">
        <v>582</v>
      </c>
      <c r="F125" s="4"/>
      <c r="G125" s="4"/>
      <c r="H125" s="12" t="s">
        <v>71</v>
      </c>
      <c r="I125" s="17" t="s">
        <v>583</v>
      </c>
      <c r="J125" s="4" t="s">
        <v>584</v>
      </c>
      <c r="K125" s="5" t="s">
        <v>188</v>
      </c>
      <c r="L125" s="16">
        <v>6</v>
      </c>
      <c r="M125" s="77"/>
      <c r="N125" s="78"/>
    </row>
    <row r="126" spans="1:14" ht="172.8" x14ac:dyDescent="0.25">
      <c r="A126" s="10">
        <v>118</v>
      </c>
      <c r="B126" s="60" t="s">
        <v>585</v>
      </c>
      <c r="C126" s="60" t="s">
        <v>586</v>
      </c>
      <c r="D126" s="63" t="s">
        <v>587</v>
      </c>
      <c r="E126" s="67" t="s">
        <v>588</v>
      </c>
      <c r="F126" s="3" t="s">
        <v>589</v>
      </c>
      <c r="G126" s="3"/>
      <c r="H126" s="11" t="s">
        <v>227</v>
      </c>
      <c r="I126" s="15" t="s">
        <v>590</v>
      </c>
      <c r="J126" s="3" t="s">
        <v>591</v>
      </c>
      <c r="K126" s="60" t="s">
        <v>309</v>
      </c>
      <c r="L126" s="16">
        <v>19</v>
      </c>
      <c r="M126" s="77"/>
      <c r="N126" s="78"/>
    </row>
    <row r="127" spans="1:14" ht="43.2" x14ac:dyDescent="0.25">
      <c r="A127" s="10">
        <v>119</v>
      </c>
      <c r="B127" s="60"/>
      <c r="C127" s="60" t="s">
        <v>592</v>
      </c>
      <c r="D127" s="63" t="s">
        <v>593</v>
      </c>
      <c r="E127" s="67" t="s">
        <v>34</v>
      </c>
      <c r="F127" s="3" t="s">
        <v>35</v>
      </c>
      <c r="G127" s="3"/>
      <c r="H127" s="11" t="s">
        <v>20</v>
      </c>
      <c r="I127" s="15" t="s">
        <v>594</v>
      </c>
      <c r="J127" s="3" t="s">
        <v>595</v>
      </c>
      <c r="K127" s="60" t="s">
        <v>31</v>
      </c>
      <c r="L127" s="16">
        <v>18</v>
      </c>
      <c r="M127" s="77"/>
      <c r="N127" s="78"/>
    </row>
    <row r="128" spans="1:14" ht="86.4" x14ac:dyDescent="0.25">
      <c r="A128" s="10">
        <v>120</v>
      </c>
      <c r="B128" s="60"/>
      <c r="C128" s="60" t="s">
        <v>596</v>
      </c>
      <c r="D128" s="63" t="s">
        <v>597</v>
      </c>
      <c r="E128" s="67" t="s">
        <v>598</v>
      </c>
      <c r="F128" s="3" t="s">
        <v>599</v>
      </c>
      <c r="G128" s="3"/>
      <c r="H128" s="11" t="s">
        <v>20</v>
      </c>
      <c r="I128" s="15" t="s">
        <v>600</v>
      </c>
      <c r="J128" s="3" t="s">
        <v>601</v>
      </c>
      <c r="K128" s="60" t="s">
        <v>149</v>
      </c>
      <c r="L128" s="16">
        <v>6</v>
      </c>
      <c r="M128" s="77"/>
      <c r="N128" s="78"/>
    </row>
    <row r="129" spans="1:14" ht="144" x14ac:dyDescent="0.25">
      <c r="A129" s="10">
        <v>121</v>
      </c>
      <c r="B129" s="60"/>
      <c r="C129" s="60" t="s">
        <v>602</v>
      </c>
      <c r="D129" s="63" t="s">
        <v>603</v>
      </c>
      <c r="E129" s="67" t="s">
        <v>26</v>
      </c>
      <c r="F129" s="3" t="s">
        <v>27</v>
      </c>
      <c r="G129" s="3"/>
      <c r="H129" s="11" t="s">
        <v>20</v>
      </c>
      <c r="I129" s="15" t="s">
        <v>604</v>
      </c>
      <c r="J129" s="3" t="s">
        <v>605</v>
      </c>
      <c r="K129" s="60" t="s">
        <v>238</v>
      </c>
      <c r="L129" s="16">
        <v>12</v>
      </c>
      <c r="M129" s="77"/>
      <c r="N129" s="78"/>
    </row>
    <row r="130" spans="1:14" ht="115.2" x14ac:dyDescent="0.25">
      <c r="A130" s="10">
        <v>122</v>
      </c>
      <c r="B130" s="60" t="s">
        <v>606</v>
      </c>
      <c r="C130" s="60" t="s">
        <v>607</v>
      </c>
      <c r="D130" s="63" t="s">
        <v>608</v>
      </c>
      <c r="E130" s="67" t="s">
        <v>152</v>
      </c>
      <c r="F130" s="3" t="s">
        <v>517</v>
      </c>
      <c r="G130" s="3"/>
      <c r="H130" s="11" t="s">
        <v>227</v>
      </c>
      <c r="I130" s="15" t="s">
        <v>609</v>
      </c>
      <c r="J130" s="3" t="s">
        <v>610</v>
      </c>
      <c r="K130" s="60" t="s">
        <v>352</v>
      </c>
      <c r="L130" s="16">
        <v>21</v>
      </c>
      <c r="M130" s="77"/>
      <c r="N130" s="78"/>
    </row>
    <row r="131" spans="1:14" ht="86.4" x14ac:dyDescent="0.25">
      <c r="A131" s="10">
        <v>123</v>
      </c>
      <c r="B131" s="60"/>
      <c r="C131" s="60" t="s">
        <v>611</v>
      </c>
      <c r="D131" s="63" t="s">
        <v>612</v>
      </c>
      <c r="E131" s="67" t="s">
        <v>92</v>
      </c>
      <c r="F131" s="3" t="s">
        <v>93</v>
      </c>
      <c r="G131" s="3" t="s">
        <v>94</v>
      </c>
      <c r="H131" s="11" t="s">
        <v>20</v>
      </c>
      <c r="I131" s="15" t="s">
        <v>613</v>
      </c>
      <c r="J131" s="3" t="s">
        <v>614</v>
      </c>
      <c r="K131" s="60" t="s">
        <v>97</v>
      </c>
      <c r="L131" s="16">
        <v>10</v>
      </c>
      <c r="M131" s="77"/>
      <c r="N131" s="78"/>
    </row>
    <row r="132" spans="1:14" ht="43.2" x14ac:dyDescent="0.25">
      <c r="A132" s="10">
        <v>124</v>
      </c>
      <c r="B132" s="60"/>
      <c r="C132" s="60" t="s">
        <v>615</v>
      </c>
      <c r="D132" s="63" t="s">
        <v>616</v>
      </c>
      <c r="E132" s="67" t="s">
        <v>617</v>
      </c>
      <c r="F132" s="3" t="s">
        <v>35</v>
      </c>
      <c r="G132" s="3"/>
      <c r="H132" s="11" t="s">
        <v>20</v>
      </c>
      <c r="I132" s="15" t="s">
        <v>618</v>
      </c>
      <c r="J132" s="3" t="s">
        <v>619</v>
      </c>
      <c r="K132" s="60" t="s">
        <v>372</v>
      </c>
      <c r="L132" s="16">
        <v>6</v>
      </c>
      <c r="M132" s="77"/>
      <c r="N132" s="78"/>
    </row>
    <row r="133" spans="1:14" ht="86.4" x14ac:dyDescent="0.25">
      <c r="A133" s="10">
        <v>125</v>
      </c>
      <c r="B133" s="60"/>
      <c r="C133" s="60" t="s">
        <v>620</v>
      </c>
      <c r="D133" s="63" t="s">
        <v>621</v>
      </c>
      <c r="E133" s="67" t="s">
        <v>47</v>
      </c>
      <c r="F133" s="3" t="s">
        <v>622</v>
      </c>
      <c r="G133" s="3" t="s">
        <v>49</v>
      </c>
      <c r="H133" s="11" t="s">
        <v>20</v>
      </c>
      <c r="I133" s="15" t="s">
        <v>623</v>
      </c>
      <c r="J133" s="3" t="s">
        <v>624</v>
      </c>
      <c r="K133" s="60" t="s">
        <v>118</v>
      </c>
      <c r="L133" s="16">
        <v>9</v>
      </c>
      <c r="M133" s="77"/>
      <c r="N133" s="78"/>
    </row>
    <row r="134" spans="1:14" ht="100.8" x14ac:dyDescent="0.25">
      <c r="A134" s="10">
        <v>126</v>
      </c>
      <c r="B134" s="60" t="s">
        <v>625</v>
      </c>
      <c r="C134" s="60" t="s">
        <v>626</v>
      </c>
      <c r="D134" s="63" t="s">
        <v>627</v>
      </c>
      <c r="E134" s="67" t="s">
        <v>47</v>
      </c>
      <c r="F134" s="3" t="s">
        <v>628</v>
      </c>
      <c r="G134" s="3" t="s">
        <v>49</v>
      </c>
      <c r="H134" s="11" t="s">
        <v>306</v>
      </c>
      <c r="I134" s="15" t="s">
        <v>629</v>
      </c>
      <c r="J134" s="3" t="s">
        <v>630</v>
      </c>
      <c r="K134" s="60" t="s">
        <v>198</v>
      </c>
      <c r="L134" s="16">
        <v>35</v>
      </c>
      <c r="M134" s="77"/>
      <c r="N134" s="78"/>
    </row>
    <row r="135" spans="1:14" ht="86.4" x14ac:dyDescent="0.25">
      <c r="A135" s="10">
        <v>127</v>
      </c>
      <c r="B135" s="60" t="s">
        <v>631</v>
      </c>
      <c r="C135" s="60"/>
      <c r="D135" s="63" t="s">
        <v>632</v>
      </c>
      <c r="E135" s="67" t="s">
        <v>633</v>
      </c>
      <c r="F135" s="3" t="s">
        <v>634</v>
      </c>
      <c r="G135" s="3"/>
      <c r="H135" s="11" t="s">
        <v>71</v>
      </c>
      <c r="I135" s="15" t="s">
        <v>635</v>
      </c>
      <c r="J135" s="3" t="s">
        <v>636</v>
      </c>
      <c r="K135" s="60" t="s">
        <v>637</v>
      </c>
      <c r="L135" s="16">
        <v>1</v>
      </c>
      <c r="M135" s="77"/>
      <c r="N135" s="78"/>
    </row>
    <row r="136" spans="1:14" ht="144" x14ac:dyDescent="0.25">
      <c r="A136" s="10">
        <v>128</v>
      </c>
      <c r="B136" s="60"/>
      <c r="C136" s="60"/>
      <c r="D136" s="63" t="s">
        <v>638</v>
      </c>
      <c r="E136" s="67" t="s">
        <v>26</v>
      </c>
      <c r="F136" s="3" t="s">
        <v>27</v>
      </c>
      <c r="G136" s="3"/>
      <c r="H136" s="11" t="s">
        <v>20</v>
      </c>
      <c r="I136" s="15" t="s">
        <v>639</v>
      </c>
      <c r="J136" s="3" t="s">
        <v>640</v>
      </c>
      <c r="K136" s="60" t="s">
        <v>118</v>
      </c>
      <c r="L136" s="16">
        <v>8</v>
      </c>
      <c r="M136" s="77"/>
      <c r="N136" s="78"/>
    </row>
    <row r="137" spans="1:14" ht="57.6" x14ac:dyDescent="0.25">
      <c r="A137" s="10">
        <v>129</v>
      </c>
      <c r="B137" s="60"/>
      <c r="C137" s="60" t="s">
        <v>641</v>
      </c>
      <c r="D137" s="63" t="s">
        <v>642</v>
      </c>
      <c r="E137" s="67" t="s">
        <v>402</v>
      </c>
      <c r="F137" s="3" t="s">
        <v>403</v>
      </c>
      <c r="G137" s="3" t="s">
        <v>404</v>
      </c>
      <c r="H137" s="11" t="s">
        <v>20</v>
      </c>
      <c r="I137" s="15" t="s">
        <v>643</v>
      </c>
      <c r="J137" s="3" t="s">
        <v>644</v>
      </c>
      <c r="K137" s="60" t="s">
        <v>38</v>
      </c>
      <c r="L137" s="16">
        <v>10</v>
      </c>
      <c r="M137" s="77"/>
      <c r="N137" s="78"/>
    </row>
    <row r="138" spans="1:14" ht="72" x14ac:dyDescent="0.3">
      <c r="A138" s="10">
        <v>130</v>
      </c>
      <c r="B138" s="7" t="s">
        <v>645</v>
      </c>
      <c r="C138" s="7"/>
      <c r="D138" s="63" t="s">
        <v>818</v>
      </c>
      <c r="E138" s="69" t="s">
        <v>646</v>
      </c>
      <c r="F138" s="4"/>
      <c r="G138" s="4"/>
      <c r="H138" s="12" t="s">
        <v>71</v>
      </c>
      <c r="I138" s="18" t="s">
        <v>647</v>
      </c>
      <c r="J138" s="4" t="s">
        <v>648</v>
      </c>
      <c r="K138" s="6" t="s">
        <v>649</v>
      </c>
      <c r="L138" s="19">
        <v>29</v>
      </c>
      <c r="M138" s="77"/>
      <c r="N138" s="78"/>
    </row>
    <row r="139" spans="1:14" ht="72" x14ac:dyDescent="0.25">
      <c r="A139" s="10">
        <v>131</v>
      </c>
      <c r="B139" s="60" t="s">
        <v>650</v>
      </c>
      <c r="C139" s="60"/>
      <c r="D139" s="63" t="s">
        <v>651</v>
      </c>
      <c r="E139" s="67" t="s">
        <v>652</v>
      </c>
      <c r="F139" s="3"/>
      <c r="G139" s="3"/>
      <c r="H139" s="11" t="s">
        <v>71</v>
      </c>
      <c r="I139" s="15" t="s">
        <v>653</v>
      </c>
      <c r="J139" s="3" t="s">
        <v>654</v>
      </c>
      <c r="K139" s="60" t="s">
        <v>655</v>
      </c>
      <c r="L139" s="16">
        <v>18</v>
      </c>
      <c r="M139" s="77"/>
      <c r="N139" s="78"/>
    </row>
    <row r="140" spans="1:14" ht="115.2" x14ac:dyDescent="0.25">
      <c r="A140" s="10">
        <v>132</v>
      </c>
      <c r="B140" s="60"/>
      <c r="C140" s="60" t="s">
        <v>656</v>
      </c>
      <c r="D140" s="63" t="s">
        <v>657</v>
      </c>
      <c r="E140" s="67" t="s">
        <v>60</v>
      </c>
      <c r="F140" s="3" t="s">
        <v>115</v>
      </c>
      <c r="G140" s="3"/>
      <c r="H140" s="11" t="s">
        <v>20</v>
      </c>
      <c r="I140" s="15" t="s">
        <v>658</v>
      </c>
      <c r="J140" s="3" t="s">
        <v>659</v>
      </c>
      <c r="K140" s="60" t="s">
        <v>52</v>
      </c>
      <c r="L140" s="16">
        <v>6</v>
      </c>
      <c r="M140" s="77"/>
      <c r="N140" s="78"/>
    </row>
    <row r="141" spans="1:14" ht="115.8" thickBot="1" x14ac:dyDescent="0.3">
      <c r="A141" s="33">
        <v>133</v>
      </c>
      <c r="B141" s="61"/>
      <c r="C141" s="61" t="s">
        <v>660</v>
      </c>
      <c r="D141" s="64" t="s">
        <v>661</v>
      </c>
      <c r="E141" s="68" t="s">
        <v>152</v>
      </c>
      <c r="F141" s="34" t="s">
        <v>115</v>
      </c>
      <c r="G141" s="34"/>
      <c r="H141" s="35" t="s">
        <v>20</v>
      </c>
      <c r="I141" s="36" t="s">
        <v>662</v>
      </c>
      <c r="J141" s="34" t="s">
        <v>663</v>
      </c>
      <c r="K141" s="61" t="s">
        <v>52</v>
      </c>
      <c r="L141" s="37">
        <v>6</v>
      </c>
      <c r="M141" s="77"/>
      <c r="N141" s="78"/>
    </row>
    <row r="142" spans="1:14" ht="27.6" customHeight="1" x14ac:dyDescent="0.3">
      <c r="A142" s="115" t="s">
        <v>664</v>
      </c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7"/>
      <c r="M142" s="38">
        <f>SUM(M11:M141)</f>
        <v>0</v>
      </c>
      <c r="N142" s="58"/>
    </row>
    <row r="143" spans="1:14" ht="27.6" customHeight="1" x14ac:dyDescent="0.3">
      <c r="A143" s="118" t="s">
        <v>817</v>
      </c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20"/>
      <c r="M143" s="74"/>
      <c r="N143" s="58"/>
    </row>
    <row r="144" spans="1:14" s="76" customFormat="1" ht="9.6" customHeight="1" x14ac:dyDescent="0.3">
      <c r="A144" s="124" t="s">
        <v>803</v>
      </c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6"/>
    </row>
    <row r="145" spans="1:14" ht="27.6" customHeight="1" thickBot="1" x14ac:dyDescent="0.35">
      <c r="A145" s="121" t="s">
        <v>804</v>
      </c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3"/>
      <c r="M145" s="39">
        <f>M142-(M142*M143)</f>
        <v>0</v>
      </c>
      <c r="N145" s="58"/>
    </row>
    <row r="146" spans="1:14" x14ac:dyDescent="0.25">
      <c r="A146" s="128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</row>
    <row r="147" spans="1:14" x14ac:dyDescent="0.25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</row>
    <row r="148" spans="1:14" x14ac:dyDescent="0.25">
      <c r="A148" s="128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</row>
    <row r="149" spans="1:14" x14ac:dyDescent="0.25">
      <c r="A149" s="128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</row>
    <row r="150" spans="1:14" x14ac:dyDescent="0.25">
      <c r="A150" s="128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</row>
    <row r="151" spans="1:14" x14ac:dyDescent="0.25">
      <c r="A151" s="128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</row>
    <row r="152" spans="1:14" x14ac:dyDescent="0.25">
      <c r="A152" s="128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</row>
    <row r="153" spans="1:14" x14ac:dyDescent="0.25">
      <c r="A153" s="128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</row>
    <row r="154" spans="1:14" x14ac:dyDescent="0.25">
      <c r="A154" s="128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</row>
    <row r="155" spans="1:14" x14ac:dyDescent="0.25">
      <c r="A155" s="128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</row>
    <row r="156" spans="1:14" s="58" customFormat="1" ht="14.4" x14ac:dyDescent="0.3">
      <c r="A156" s="99"/>
      <c r="B156" s="99"/>
      <c r="C156" s="99"/>
      <c r="D156" s="99"/>
      <c r="E156" s="127" t="s">
        <v>665</v>
      </c>
      <c r="F156" s="127"/>
      <c r="G156" s="127"/>
      <c r="H156" s="127"/>
      <c r="I156" s="127"/>
      <c r="J156" s="127"/>
      <c r="K156" s="127"/>
      <c r="L156" s="127"/>
      <c r="M156" s="127"/>
    </row>
    <row r="157" spans="1:14" s="58" customFormat="1" ht="14.4" x14ac:dyDescent="0.3">
      <c r="A157" s="99"/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</row>
    <row r="158" spans="1:14" s="58" customFormat="1" ht="21" customHeight="1" thickBot="1" x14ac:dyDescent="0.35">
      <c r="A158" s="99"/>
      <c r="B158" s="99"/>
      <c r="C158" s="99"/>
      <c r="D158" s="100"/>
      <c r="E158" s="98" t="s">
        <v>666</v>
      </c>
      <c r="F158" s="98"/>
      <c r="G158" s="98"/>
      <c r="H158" s="98"/>
      <c r="I158" s="98"/>
      <c r="J158" s="98"/>
      <c r="K158" s="98"/>
      <c r="L158" s="98"/>
      <c r="M158" s="75"/>
    </row>
    <row r="159" spans="1:14" s="58" customFormat="1" ht="15" thickTop="1" x14ac:dyDescent="0.3">
      <c r="A159" s="99"/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40" t="s">
        <v>667</v>
      </c>
    </row>
    <row r="160" spans="1:14" s="58" customFormat="1" ht="21" customHeight="1" thickBot="1" x14ac:dyDescent="0.35">
      <c r="A160" s="99"/>
      <c r="B160" s="99"/>
      <c r="C160" s="99"/>
      <c r="D160" s="100"/>
      <c r="E160" s="98" t="s">
        <v>668</v>
      </c>
      <c r="F160" s="98"/>
      <c r="G160" s="98"/>
      <c r="H160" s="98"/>
      <c r="I160" s="98"/>
      <c r="J160" s="98"/>
      <c r="K160" s="98"/>
      <c r="L160" s="98"/>
      <c r="M160" s="75"/>
    </row>
    <row r="161" spans="1:13" s="58" customFormat="1" ht="15" thickTop="1" x14ac:dyDescent="0.3">
      <c r="A161" s="99"/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40" t="s">
        <v>667</v>
      </c>
    </row>
    <row r="162" spans="1:13" s="58" customFormat="1" ht="21" customHeight="1" thickBot="1" x14ac:dyDescent="0.35">
      <c r="A162" s="99"/>
      <c r="B162" s="99"/>
      <c r="C162" s="99"/>
      <c r="D162" s="100"/>
      <c r="E162" s="98" t="s">
        <v>669</v>
      </c>
      <c r="F162" s="98"/>
      <c r="G162" s="98"/>
      <c r="H162" s="98"/>
      <c r="I162" s="98"/>
      <c r="J162" s="98"/>
      <c r="K162" s="98"/>
      <c r="L162" s="98"/>
      <c r="M162" s="75"/>
    </row>
    <row r="163" spans="1:13" s="58" customFormat="1" ht="15" thickTop="1" x14ac:dyDescent="0.3">
      <c r="A163" s="99"/>
      <c r="B163" s="99"/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40" t="s">
        <v>667</v>
      </c>
    </row>
    <row r="164" spans="1:13" s="58" customFormat="1" ht="14.4" x14ac:dyDescent="0.3"/>
    <row r="165" spans="1:13" s="58" customFormat="1" ht="14.4" x14ac:dyDescent="0.3"/>
    <row r="166" spans="1:13" s="58" customFormat="1" ht="14.4" x14ac:dyDescent="0.3">
      <c r="A166" s="97" t="s">
        <v>670</v>
      </c>
      <c r="B166" s="97"/>
      <c r="C166" s="97"/>
      <c r="D166" s="97"/>
    </row>
    <row r="167" spans="1:13" s="58" customFormat="1" ht="14.4" x14ac:dyDescent="0.3">
      <c r="A167" s="97" t="s">
        <v>671</v>
      </c>
      <c r="B167" s="97"/>
      <c r="C167" s="97"/>
      <c r="D167" s="97"/>
    </row>
    <row r="168" spans="1:13" s="58" customFormat="1" ht="14.4" x14ac:dyDescent="0.3">
      <c r="A168" s="97" t="s">
        <v>672</v>
      </c>
      <c r="B168" s="97"/>
      <c r="C168" s="97"/>
      <c r="D168" s="97"/>
    </row>
    <row r="169" spans="1:13" s="58" customFormat="1" ht="14.4" x14ac:dyDescent="0.3">
      <c r="A169" s="97" t="s">
        <v>673</v>
      </c>
      <c r="B169" s="97"/>
      <c r="C169" s="97"/>
      <c r="D169" s="97"/>
    </row>
    <row r="170" spans="1:13" s="58" customFormat="1" ht="14.4" x14ac:dyDescent="0.3">
      <c r="A170" s="97" t="s">
        <v>674</v>
      </c>
      <c r="B170" s="97"/>
      <c r="C170" s="97"/>
      <c r="D170" s="97"/>
    </row>
    <row r="171" spans="1:13" s="58" customFormat="1" ht="14.4" x14ac:dyDescent="0.3">
      <c r="A171" s="97" t="s">
        <v>675</v>
      </c>
      <c r="B171" s="97"/>
      <c r="C171" s="97"/>
      <c r="D171" s="97"/>
    </row>
    <row r="172" spans="1:13" s="58" customFormat="1" ht="14.4" x14ac:dyDescent="0.3">
      <c r="A172" s="97" t="s">
        <v>676</v>
      </c>
      <c r="B172" s="97"/>
      <c r="C172" s="97"/>
      <c r="D172" s="97"/>
    </row>
    <row r="173" spans="1:13" s="58" customFormat="1" ht="14.4" x14ac:dyDescent="0.3">
      <c r="A173" s="97" t="s">
        <v>677</v>
      </c>
      <c r="B173" s="97"/>
      <c r="C173" s="97"/>
      <c r="D173" s="97"/>
    </row>
    <row r="174" spans="1:13" s="58" customFormat="1" ht="14.4" x14ac:dyDescent="0.3">
      <c r="A174" s="97" t="s">
        <v>678</v>
      </c>
      <c r="B174" s="97"/>
      <c r="C174" s="97"/>
      <c r="D174" s="97"/>
    </row>
    <row r="175" spans="1:13" s="58" customFormat="1" ht="14.4" x14ac:dyDescent="0.3">
      <c r="A175" s="97" t="s">
        <v>679</v>
      </c>
      <c r="B175" s="97"/>
      <c r="C175" s="97"/>
      <c r="D175" s="97"/>
    </row>
    <row r="176" spans="1:13" s="58" customFormat="1" ht="14.4" x14ac:dyDescent="0.3"/>
    <row r="177" s="58" customFormat="1" ht="14.4" x14ac:dyDescent="0.3"/>
    <row r="178" s="58" customFormat="1" ht="14.4" x14ac:dyDescent="0.3"/>
    <row r="179" s="58" customFormat="1" ht="14.4" x14ac:dyDescent="0.3"/>
    <row r="180" s="58" customFormat="1" ht="14.4" x14ac:dyDescent="0.3"/>
    <row r="181" s="58" customFormat="1" ht="14.4" x14ac:dyDescent="0.3"/>
    <row r="182" s="58" customFormat="1" ht="14.4" x14ac:dyDescent="0.3"/>
    <row r="183" s="58" customFormat="1" ht="14.4" x14ac:dyDescent="0.3"/>
    <row r="184" s="58" customFormat="1" ht="14.4" x14ac:dyDescent="0.3"/>
    <row r="185" s="58" customFormat="1" ht="14.4" x14ac:dyDescent="0.3"/>
  </sheetData>
  <sheetProtection algorithmName="SHA-512" hashValue="AMmro+WLAV3Ht5AyAbicpOz3k8UxWKNXs33R0uGlWsq2k3MMSQWbK8hv87dJuy4GlhfR1wpVawkabIuoLZhq1w==" saltValue="2qVJlX7Bdnidlo2OEUns5g==" spinCount="100000" sheet="1" objects="1" scenarios="1" formatColumns="0" formatRows="0"/>
  <mergeCells count="47">
    <mergeCell ref="A161:L161"/>
    <mergeCell ref="A156:D156"/>
    <mergeCell ref="A158:D158"/>
    <mergeCell ref="A160:D160"/>
    <mergeCell ref="E158:L158"/>
    <mergeCell ref="E160:L160"/>
    <mergeCell ref="A157:M157"/>
    <mergeCell ref="A159:L159"/>
    <mergeCell ref="A149:M149"/>
    <mergeCell ref="A150:M150"/>
    <mergeCell ref="A154:M154"/>
    <mergeCell ref="A155:M155"/>
    <mergeCell ref="A151:M151"/>
    <mergeCell ref="A152:M152"/>
    <mergeCell ref="A153:M153"/>
    <mergeCell ref="A142:L142"/>
    <mergeCell ref="A143:L143"/>
    <mergeCell ref="A145:L145"/>
    <mergeCell ref="A144:M144"/>
    <mergeCell ref="E156:M156"/>
    <mergeCell ref="A146:M146"/>
    <mergeCell ref="A147:M147"/>
    <mergeCell ref="A148:M148"/>
    <mergeCell ref="A1:N1"/>
    <mergeCell ref="A2:N2"/>
    <mergeCell ref="A3:N3"/>
    <mergeCell ref="A4:N4"/>
    <mergeCell ref="A5:N5"/>
    <mergeCell ref="A6:N6"/>
    <mergeCell ref="A7:N7"/>
    <mergeCell ref="A8:N8"/>
    <mergeCell ref="A9:H9"/>
    <mergeCell ref="I9:L9"/>
    <mergeCell ref="M9:N9"/>
    <mergeCell ref="A166:D166"/>
    <mergeCell ref="A167:D167"/>
    <mergeCell ref="A168:D168"/>
    <mergeCell ref="A169:D169"/>
    <mergeCell ref="E162:L162"/>
    <mergeCell ref="A163:L163"/>
    <mergeCell ref="A162:D162"/>
    <mergeCell ref="A175:D175"/>
    <mergeCell ref="A170:D170"/>
    <mergeCell ref="A171:D171"/>
    <mergeCell ref="A172:D172"/>
    <mergeCell ref="A173:D173"/>
    <mergeCell ref="A174:D174"/>
  </mergeCells>
  <conditionalFormatting sqref="M11:M141">
    <cfRule type="expression" dxfId="5" priority="3">
      <formula>ISBLANK(M11)</formula>
    </cfRule>
  </conditionalFormatting>
  <conditionalFormatting sqref="N11:N141">
    <cfRule type="expression" dxfId="4" priority="2">
      <formula>ISBLANK(N11)</formula>
    </cfRule>
  </conditionalFormatting>
  <conditionalFormatting sqref="M143">
    <cfRule type="expression" dxfId="3" priority="1">
      <formula>ISBLANK(M143)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7" fitToHeight="0" orientation="landscape" useFirstPageNumber="1" horizontalDpi="300" verticalDpi="300" r:id="rId1"/>
  <headerFooter>
    <oddHeader>&amp;LAnlage C1 - Zeitschriftenliste - Vergabe-Nr.: 3.5-015/25</oddHeader>
    <oddFooter>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2"/>
  <sheetViews>
    <sheetView topLeftCell="D1" zoomScale="89" zoomScaleNormal="89" workbookViewId="0">
      <pane ySplit="10" topLeftCell="A38" activePane="bottomLeft" state="frozen"/>
      <selection pane="bottomLeft" activeCell="L11" sqref="L11:L46"/>
    </sheetView>
  </sheetViews>
  <sheetFormatPr baseColWidth="10" defaultColWidth="11.5546875" defaultRowHeight="13.2" x14ac:dyDescent="0.25"/>
  <cols>
    <col min="1" max="1" width="4.33203125" style="1" customWidth="1"/>
    <col min="2" max="2" width="11" style="1" customWidth="1"/>
    <col min="3" max="3" width="53.33203125" style="1" bestFit="1" customWidth="1"/>
    <col min="4" max="4" width="15.109375" style="1" customWidth="1"/>
    <col min="5" max="5" width="18.44140625" style="1" customWidth="1"/>
    <col min="6" max="6" width="12.5546875" style="1" customWidth="1"/>
    <col min="7" max="7" width="13.88671875" style="1" customWidth="1"/>
    <col min="8" max="8" width="26.44140625" style="1" customWidth="1"/>
    <col min="9" max="9" width="16.44140625" style="1" customWidth="1"/>
    <col min="10" max="10" width="7.33203125" style="1" customWidth="1"/>
    <col min="11" max="12" width="20.77734375" style="1" customWidth="1"/>
    <col min="13" max="13" width="15.88671875" style="1" customWidth="1"/>
    <col min="14" max="14" width="29.33203125" style="1" customWidth="1"/>
    <col min="15" max="15" width="16.5546875" style="1" customWidth="1"/>
    <col min="16" max="16" width="19.109375" style="1" customWidth="1"/>
    <col min="17" max="16384" width="11.5546875" style="70"/>
  </cols>
  <sheetData>
    <row r="1" spans="1:12" s="59" customFormat="1" ht="14.4" x14ac:dyDescent="0.3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59" customFormat="1" ht="15.6" customHeight="1" x14ac:dyDescent="0.25">
      <c r="A2" s="111" t="s">
        <v>805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s="59" customFormat="1" ht="15.6" customHeight="1" x14ac:dyDescent="0.3">
      <c r="A3" s="112" t="s">
        <v>806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s="59" customFormat="1" ht="15.6" customHeight="1" x14ac:dyDescent="0.3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2" s="59" customFormat="1" ht="16.5" customHeight="1" x14ac:dyDescent="0.3">
      <c r="A5" s="114" t="s">
        <v>800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s="59" customFormat="1" ht="16.5" customHeigh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2" s="59" customFormat="1" ht="15.6" x14ac:dyDescent="0.3">
      <c r="A7" s="102" t="s">
        <v>801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1:12" s="59" customFormat="1" ht="15" thickBot="1" x14ac:dyDescent="0.3">
      <c r="A8" s="136" t="s">
        <v>814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</row>
    <row r="9" spans="1:12" s="1" customFormat="1" ht="15" customHeight="1" x14ac:dyDescent="0.3">
      <c r="A9" s="104" t="s">
        <v>0</v>
      </c>
      <c r="B9" s="105"/>
      <c r="C9" s="105"/>
      <c r="D9" s="105"/>
      <c r="E9" s="105"/>
      <c r="F9" s="106"/>
      <c r="G9" s="107" t="s">
        <v>1</v>
      </c>
      <c r="H9" s="108"/>
      <c r="I9" s="108"/>
      <c r="J9" s="109"/>
      <c r="K9" s="104" t="s">
        <v>2</v>
      </c>
      <c r="L9" s="106"/>
    </row>
    <row r="10" spans="1:12" s="1" customFormat="1" ht="62.4" x14ac:dyDescent="0.3">
      <c r="A10" s="8" t="s">
        <v>3</v>
      </c>
      <c r="B10" s="2" t="s">
        <v>5</v>
      </c>
      <c r="C10" s="2" t="s">
        <v>6</v>
      </c>
      <c r="D10" s="2" t="s">
        <v>7</v>
      </c>
      <c r="E10" s="2" t="s">
        <v>813</v>
      </c>
      <c r="F10" s="9" t="s">
        <v>10</v>
      </c>
      <c r="G10" s="13" t="s">
        <v>11</v>
      </c>
      <c r="H10" s="2" t="s">
        <v>12</v>
      </c>
      <c r="I10" s="2" t="s">
        <v>13</v>
      </c>
      <c r="J10" s="14" t="s">
        <v>14</v>
      </c>
      <c r="K10" s="20" t="s">
        <v>802</v>
      </c>
      <c r="L10" s="14" t="s">
        <v>15</v>
      </c>
    </row>
    <row r="11" spans="1:12" s="41" customFormat="1" ht="27.6" customHeight="1" x14ac:dyDescent="0.25">
      <c r="A11" s="44">
        <v>1</v>
      </c>
      <c r="B11" s="45" t="s">
        <v>680</v>
      </c>
      <c r="C11" s="46" t="s">
        <v>681</v>
      </c>
      <c r="D11" s="43" t="s">
        <v>682</v>
      </c>
      <c r="E11" s="139" t="s">
        <v>683</v>
      </c>
      <c r="F11" s="47" t="s">
        <v>684</v>
      </c>
      <c r="G11" s="48" t="s">
        <v>685</v>
      </c>
      <c r="H11" s="43" t="s">
        <v>686</v>
      </c>
      <c r="I11" s="43" t="s">
        <v>128</v>
      </c>
      <c r="J11" s="49">
        <v>20</v>
      </c>
      <c r="K11" s="72"/>
      <c r="L11" s="73"/>
    </row>
    <row r="12" spans="1:12" s="41" customFormat="1" ht="27.6" customHeight="1" x14ac:dyDescent="0.25">
      <c r="A12" s="44">
        <v>2</v>
      </c>
      <c r="B12" s="45" t="s">
        <v>687</v>
      </c>
      <c r="C12" s="46" t="s">
        <v>688</v>
      </c>
      <c r="D12" s="43" t="s">
        <v>682</v>
      </c>
      <c r="E12" s="139"/>
      <c r="F12" s="47" t="s">
        <v>684</v>
      </c>
      <c r="G12" s="48" t="s">
        <v>685</v>
      </c>
      <c r="H12" s="43" t="s">
        <v>689</v>
      </c>
      <c r="I12" s="43" t="s">
        <v>128</v>
      </c>
      <c r="J12" s="49">
        <v>3</v>
      </c>
      <c r="K12" s="72"/>
      <c r="L12" s="73"/>
    </row>
    <row r="13" spans="1:12" s="41" customFormat="1" ht="27.6" customHeight="1" x14ac:dyDescent="0.25">
      <c r="A13" s="44">
        <v>3</v>
      </c>
      <c r="B13" s="45" t="s">
        <v>690</v>
      </c>
      <c r="C13" s="46" t="s">
        <v>691</v>
      </c>
      <c r="D13" s="43" t="s">
        <v>682</v>
      </c>
      <c r="E13" s="139"/>
      <c r="F13" s="47" t="s">
        <v>684</v>
      </c>
      <c r="G13" s="48" t="s">
        <v>685</v>
      </c>
      <c r="H13" s="43" t="s">
        <v>692</v>
      </c>
      <c r="I13" s="43" t="s">
        <v>128</v>
      </c>
      <c r="J13" s="49">
        <v>3</v>
      </c>
      <c r="K13" s="72"/>
      <c r="L13" s="73"/>
    </row>
    <row r="14" spans="1:12" s="41" customFormat="1" ht="27.6" customHeight="1" x14ac:dyDescent="0.25">
      <c r="A14" s="44">
        <v>4</v>
      </c>
      <c r="B14" s="45" t="s">
        <v>693</v>
      </c>
      <c r="C14" s="46" t="s">
        <v>694</v>
      </c>
      <c r="D14" s="43" t="s">
        <v>682</v>
      </c>
      <c r="E14" s="139"/>
      <c r="F14" s="47" t="s">
        <v>684</v>
      </c>
      <c r="G14" s="48" t="s">
        <v>685</v>
      </c>
      <c r="H14" s="43" t="s">
        <v>695</v>
      </c>
      <c r="I14" s="43" t="s">
        <v>128</v>
      </c>
      <c r="J14" s="49">
        <v>3</v>
      </c>
      <c r="K14" s="72"/>
      <c r="L14" s="73"/>
    </row>
    <row r="15" spans="1:12" s="41" customFormat="1" ht="27.6" customHeight="1" x14ac:dyDescent="0.25">
      <c r="A15" s="44">
        <v>5</v>
      </c>
      <c r="B15" s="45" t="s">
        <v>696</v>
      </c>
      <c r="C15" s="46" t="s">
        <v>697</v>
      </c>
      <c r="D15" s="43" t="s">
        <v>682</v>
      </c>
      <c r="E15" s="139"/>
      <c r="F15" s="47" t="s">
        <v>684</v>
      </c>
      <c r="G15" s="48" t="s">
        <v>685</v>
      </c>
      <c r="H15" s="43" t="s">
        <v>698</v>
      </c>
      <c r="I15" s="43" t="s">
        <v>128</v>
      </c>
      <c r="J15" s="49">
        <v>6</v>
      </c>
      <c r="K15" s="72"/>
      <c r="L15" s="73"/>
    </row>
    <row r="16" spans="1:12" s="41" customFormat="1" ht="27.6" customHeight="1" x14ac:dyDescent="0.25">
      <c r="A16" s="44">
        <v>6</v>
      </c>
      <c r="B16" s="45" t="s">
        <v>699</v>
      </c>
      <c r="C16" s="46" t="s">
        <v>700</v>
      </c>
      <c r="D16" s="43" t="s">
        <v>682</v>
      </c>
      <c r="E16" s="139"/>
      <c r="F16" s="47" t="s">
        <v>684</v>
      </c>
      <c r="G16" s="48" t="s">
        <v>685</v>
      </c>
      <c r="H16" s="43" t="s">
        <v>701</v>
      </c>
      <c r="I16" s="43" t="s">
        <v>128</v>
      </c>
      <c r="J16" s="49">
        <v>3</v>
      </c>
      <c r="K16" s="72"/>
      <c r="L16" s="73"/>
    </row>
    <row r="17" spans="1:12" s="41" customFormat="1" ht="27.6" customHeight="1" x14ac:dyDescent="0.25">
      <c r="A17" s="44">
        <v>7</v>
      </c>
      <c r="B17" s="45" t="s">
        <v>702</v>
      </c>
      <c r="C17" s="46" t="s">
        <v>703</v>
      </c>
      <c r="D17" s="43" t="s">
        <v>682</v>
      </c>
      <c r="E17" s="139"/>
      <c r="F17" s="47" t="s">
        <v>684</v>
      </c>
      <c r="G17" s="48" t="s">
        <v>685</v>
      </c>
      <c r="H17" s="43" t="s">
        <v>704</v>
      </c>
      <c r="I17" s="43" t="s">
        <v>128</v>
      </c>
      <c r="J17" s="49">
        <v>6</v>
      </c>
      <c r="K17" s="72"/>
      <c r="L17" s="73"/>
    </row>
    <row r="18" spans="1:12" s="41" customFormat="1" ht="27.6" customHeight="1" x14ac:dyDescent="0.25">
      <c r="A18" s="44">
        <v>8</v>
      </c>
      <c r="B18" s="45" t="s">
        <v>705</v>
      </c>
      <c r="C18" s="50" t="s">
        <v>810</v>
      </c>
      <c r="D18" s="43" t="s">
        <v>682</v>
      </c>
      <c r="E18" s="139"/>
      <c r="F18" s="47" t="s">
        <v>684</v>
      </c>
      <c r="G18" s="48" t="s">
        <v>685</v>
      </c>
      <c r="H18" s="43" t="s">
        <v>706</v>
      </c>
      <c r="I18" s="43" t="s">
        <v>128</v>
      </c>
      <c r="J18" s="49">
        <v>1</v>
      </c>
      <c r="K18" s="72"/>
      <c r="L18" s="73"/>
    </row>
    <row r="19" spans="1:12" s="41" customFormat="1" ht="27.6" customHeight="1" x14ac:dyDescent="0.25">
      <c r="A19" s="44">
        <v>9</v>
      </c>
      <c r="B19" s="45" t="s">
        <v>707</v>
      </c>
      <c r="C19" s="46" t="s">
        <v>708</v>
      </c>
      <c r="D19" s="43" t="s">
        <v>682</v>
      </c>
      <c r="E19" s="139"/>
      <c r="F19" s="47" t="s">
        <v>684</v>
      </c>
      <c r="G19" s="48" t="s">
        <v>685</v>
      </c>
      <c r="H19" s="43" t="s">
        <v>709</v>
      </c>
      <c r="I19" s="43" t="s">
        <v>128</v>
      </c>
      <c r="J19" s="49">
        <v>26</v>
      </c>
      <c r="K19" s="72"/>
      <c r="L19" s="73"/>
    </row>
    <row r="20" spans="1:12" s="41" customFormat="1" ht="27.6" customHeight="1" x14ac:dyDescent="0.25">
      <c r="A20" s="44">
        <v>10</v>
      </c>
      <c r="B20" s="45" t="s">
        <v>710</v>
      </c>
      <c r="C20" s="46" t="s">
        <v>711</v>
      </c>
      <c r="D20" s="43" t="s">
        <v>682</v>
      </c>
      <c r="E20" s="139"/>
      <c r="F20" s="47" t="s">
        <v>684</v>
      </c>
      <c r="G20" s="48" t="s">
        <v>685</v>
      </c>
      <c r="H20" s="43" t="s">
        <v>712</v>
      </c>
      <c r="I20" s="43" t="s">
        <v>128</v>
      </c>
      <c r="J20" s="49">
        <v>8</v>
      </c>
      <c r="K20" s="72"/>
      <c r="L20" s="73"/>
    </row>
    <row r="21" spans="1:12" s="41" customFormat="1" ht="27.6" customHeight="1" x14ac:dyDescent="0.25">
      <c r="A21" s="44">
        <v>11</v>
      </c>
      <c r="B21" s="45" t="s">
        <v>713</v>
      </c>
      <c r="C21" s="50" t="s">
        <v>811</v>
      </c>
      <c r="D21" s="43" t="s">
        <v>682</v>
      </c>
      <c r="E21" s="139"/>
      <c r="F21" s="47" t="s">
        <v>684</v>
      </c>
      <c r="G21" s="48" t="s">
        <v>685</v>
      </c>
      <c r="H21" s="43" t="s">
        <v>714</v>
      </c>
      <c r="I21" s="43" t="s">
        <v>128</v>
      </c>
      <c r="J21" s="49">
        <v>1</v>
      </c>
      <c r="K21" s="72"/>
      <c r="L21" s="73"/>
    </row>
    <row r="22" spans="1:12" s="41" customFormat="1" ht="27.6" customHeight="1" x14ac:dyDescent="0.25">
      <c r="A22" s="44">
        <v>12</v>
      </c>
      <c r="B22" s="45" t="s">
        <v>715</v>
      </c>
      <c r="C22" s="46" t="s">
        <v>716</v>
      </c>
      <c r="D22" s="43" t="s">
        <v>682</v>
      </c>
      <c r="E22" s="139"/>
      <c r="F22" s="47" t="s">
        <v>684</v>
      </c>
      <c r="G22" s="48" t="s">
        <v>685</v>
      </c>
      <c r="H22" s="43" t="s">
        <v>717</v>
      </c>
      <c r="I22" s="43" t="s">
        <v>128</v>
      </c>
      <c r="J22" s="49">
        <v>21</v>
      </c>
      <c r="K22" s="72"/>
      <c r="L22" s="73"/>
    </row>
    <row r="23" spans="1:12" s="41" customFormat="1" ht="27.6" customHeight="1" x14ac:dyDescent="0.25">
      <c r="A23" s="44">
        <v>13</v>
      </c>
      <c r="B23" s="45" t="s">
        <v>718</v>
      </c>
      <c r="C23" s="50" t="s">
        <v>816</v>
      </c>
      <c r="D23" s="43" t="s">
        <v>682</v>
      </c>
      <c r="E23" s="139"/>
      <c r="F23" s="47" t="s">
        <v>684</v>
      </c>
      <c r="G23" s="48" t="s">
        <v>685</v>
      </c>
      <c r="H23" s="43" t="s">
        <v>719</v>
      </c>
      <c r="I23" s="43" t="s">
        <v>128</v>
      </c>
      <c r="J23" s="49">
        <v>8</v>
      </c>
      <c r="K23" s="72"/>
      <c r="L23" s="73"/>
    </row>
    <row r="24" spans="1:12" s="41" customFormat="1" ht="27.6" customHeight="1" x14ac:dyDescent="0.25">
      <c r="A24" s="44">
        <v>14</v>
      </c>
      <c r="B24" s="45" t="s">
        <v>720</v>
      </c>
      <c r="C24" s="46" t="s">
        <v>721</v>
      </c>
      <c r="D24" s="43" t="s">
        <v>682</v>
      </c>
      <c r="E24" s="139"/>
      <c r="F24" s="47" t="s">
        <v>684</v>
      </c>
      <c r="G24" s="48" t="s">
        <v>685</v>
      </c>
      <c r="H24" s="43" t="s">
        <v>722</v>
      </c>
      <c r="I24" s="43" t="s">
        <v>128</v>
      </c>
      <c r="J24" s="49">
        <v>26</v>
      </c>
      <c r="K24" s="72"/>
      <c r="L24" s="73"/>
    </row>
    <row r="25" spans="1:12" s="41" customFormat="1" ht="27.6" customHeight="1" x14ac:dyDescent="0.25">
      <c r="A25" s="44">
        <v>15</v>
      </c>
      <c r="B25" s="45" t="s">
        <v>723</v>
      </c>
      <c r="C25" s="50" t="s">
        <v>812</v>
      </c>
      <c r="D25" s="43" t="s">
        <v>682</v>
      </c>
      <c r="E25" s="139"/>
      <c r="F25" s="47" t="s">
        <v>684</v>
      </c>
      <c r="G25" s="48" t="s">
        <v>685</v>
      </c>
      <c r="H25" s="43" t="s">
        <v>724</v>
      </c>
      <c r="I25" s="43" t="s">
        <v>128</v>
      </c>
      <c r="J25" s="49">
        <v>3</v>
      </c>
      <c r="K25" s="72"/>
      <c r="L25" s="73"/>
    </row>
    <row r="26" spans="1:12" s="41" customFormat="1" ht="27.6" customHeight="1" x14ac:dyDescent="0.25">
      <c r="A26" s="44">
        <v>16</v>
      </c>
      <c r="B26" s="45" t="s">
        <v>725</v>
      </c>
      <c r="C26" s="46" t="s">
        <v>726</v>
      </c>
      <c r="D26" s="43" t="s">
        <v>682</v>
      </c>
      <c r="E26" s="139"/>
      <c r="F26" s="47" t="s">
        <v>684</v>
      </c>
      <c r="G26" s="48" t="s">
        <v>685</v>
      </c>
      <c r="H26" s="43" t="s">
        <v>727</v>
      </c>
      <c r="I26" s="43" t="s">
        <v>128</v>
      </c>
      <c r="J26" s="49">
        <v>6</v>
      </c>
      <c r="K26" s="72"/>
      <c r="L26" s="73"/>
    </row>
    <row r="27" spans="1:12" s="41" customFormat="1" ht="27.6" customHeight="1" x14ac:dyDescent="0.25">
      <c r="A27" s="44">
        <v>17</v>
      </c>
      <c r="B27" s="45" t="s">
        <v>728</v>
      </c>
      <c r="C27" s="46" t="s">
        <v>729</v>
      </c>
      <c r="D27" s="43" t="s">
        <v>682</v>
      </c>
      <c r="E27" s="139"/>
      <c r="F27" s="47" t="s">
        <v>684</v>
      </c>
      <c r="G27" s="48" t="s">
        <v>685</v>
      </c>
      <c r="H27" s="43" t="s">
        <v>730</v>
      </c>
      <c r="I27" s="43" t="s">
        <v>128</v>
      </c>
      <c r="J27" s="49">
        <v>6</v>
      </c>
      <c r="K27" s="72"/>
      <c r="L27" s="73"/>
    </row>
    <row r="28" spans="1:12" s="41" customFormat="1" ht="27.6" customHeight="1" x14ac:dyDescent="0.25">
      <c r="A28" s="44">
        <v>18</v>
      </c>
      <c r="B28" s="45" t="s">
        <v>731</v>
      </c>
      <c r="C28" s="46" t="s">
        <v>732</v>
      </c>
      <c r="D28" s="43" t="s">
        <v>682</v>
      </c>
      <c r="E28" s="139"/>
      <c r="F28" s="47" t="s">
        <v>684</v>
      </c>
      <c r="G28" s="48" t="s">
        <v>685</v>
      </c>
      <c r="H28" s="43" t="s">
        <v>733</v>
      </c>
      <c r="I28" s="43" t="s">
        <v>128</v>
      </c>
      <c r="J28" s="49">
        <v>17</v>
      </c>
      <c r="K28" s="72"/>
      <c r="L28" s="73"/>
    </row>
    <row r="29" spans="1:12" s="41" customFormat="1" ht="27.6" customHeight="1" x14ac:dyDescent="0.25">
      <c r="A29" s="44">
        <v>19</v>
      </c>
      <c r="B29" s="45" t="s">
        <v>734</v>
      </c>
      <c r="C29" s="46" t="s">
        <v>735</v>
      </c>
      <c r="D29" s="43" t="s">
        <v>682</v>
      </c>
      <c r="E29" s="139"/>
      <c r="F29" s="47" t="s">
        <v>684</v>
      </c>
      <c r="G29" s="48" t="s">
        <v>685</v>
      </c>
      <c r="H29" s="43" t="s">
        <v>736</v>
      </c>
      <c r="I29" s="43" t="s">
        <v>128</v>
      </c>
      <c r="J29" s="49">
        <v>6</v>
      </c>
      <c r="K29" s="72"/>
      <c r="L29" s="73"/>
    </row>
    <row r="30" spans="1:12" s="41" customFormat="1" ht="27.6" customHeight="1" x14ac:dyDescent="0.25">
      <c r="A30" s="44">
        <v>20</v>
      </c>
      <c r="B30" s="45" t="s">
        <v>737</v>
      </c>
      <c r="C30" s="46" t="s">
        <v>738</v>
      </c>
      <c r="D30" s="43" t="s">
        <v>682</v>
      </c>
      <c r="E30" s="139"/>
      <c r="F30" s="47" t="s">
        <v>684</v>
      </c>
      <c r="G30" s="48" t="s">
        <v>685</v>
      </c>
      <c r="H30" s="43" t="s">
        <v>739</v>
      </c>
      <c r="I30" s="43" t="s">
        <v>128</v>
      </c>
      <c r="J30" s="49">
        <v>1</v>
      </c>
      <c r="K30" s="72"/>
      <c r="L30" s="73"/>
    </row>
    <row r="31" spans="1:12" s="41" customFormat="1" ht="27.6" customHeight="1" x14ac:dyDescent="0.25">
      <c r="A31" s="44">
        <v>21</v>
      </c>
      <c r="B31" s="45" t="s">
        <v>740</v>
      </c>
      <c r="C31" s="46" t="s">
        <v>741</v>
      </c>
      <c r="D31" s="43" t="s">
        <v>682</v>
      </c>
      <c r="E31" s="139"/>
      <c r="F31" s="47" t="s">
        <v>684</v>
      </c>
      <c r="G31" s="48" t="s">
        <v>685</v>
      </c>
      <c r="H31" s="43" t="s">
        <v>742</v>
      </c>
      <c r="I31" s="43" t="s">
        <v>128</v>
      </c>
      <c r="J31" s="49">
        <v>27</v>
      </c>
      <c r="K31" s="72"/>
      <c r="L31" s="73"/>
    </row>
    <row r="32" spans="1:12" s="41" customFormat="1" ht="27.6" customHeight="1" x14ac:dyDescent="0.25">
      <c r="A32" s="44">
        <v>22</v>
      </c>
      <c r="B32" s="45" t="s">
        <v>743</v>
      </c>
      <c r="C32" s="46" t="s">
        <v>744</v>
      </c>
      <c r="D32" s="43" t="s">
        <v>682</v>
      </c>
      <c r="E32" s="139"/>
      <c r="F32" s="47" t="s">
        <v>684</v>
      </c>
      <c r="G32" s="48" t="s">
        <v>685</v>
      </c>
      <c r="H32" s="43" t="s">
        <v>745</v>
      </c>
      <c r="I32" s="43" t="s">
        <v>128</v>
      </c>
      <c r="J32" s="49">
        <v>3</v>
      </c>
      <c r="K32" s="72"/>
      <c r="L32" s="73"/>
    </row>
    <row r="33" spans="1:12" s="41" customFormat="1" ht="27.6" customHeight="1" x14ac:dyDescent="0.25">
      <c r="A33" s="44">
        <v>23</v>
      </c>
      <c r="B33" s="45" t="s">
        <v>746</v>
      </c>
      <c r="C33" s="46" t="s">
        <v>747</v>
      </c>
      <c r="D33" s="43" t="s">
        <v>682</v>
      </c>
      <c r="E33" s="139"/>
      <c r="F33" s="47" t="s">
        <v>684</v>
      </c>
      <c r="G33" s="48" t="s">
        <v>685</v>
      </c>
      <c r="H33" s="43" t="s">
        <v>748</v>
      </c>
      <c r="I33" s="43" t="s">
        <v>128</v>
      </c>
      <c r="J33" s="49">
        <v>3</v>
      </c>
      <c r="K33" s="72"/>
      <c r="L33" s="73"/>
    </row>
    <row r="34" spans="1:12" s="41" customFormat="1" ht="27.6" customHeight="1" x14ac:dyDescent="0.25">
      <c r="A34" s="44">
        <v>24</v>
      </c>
      <c r="B34" s="45" t="s">
        <v>749</v>
      </c>
      <c r="C34" s="46" t="s">
        <v>750</v>
      </c>
      <c r="D34" s="43" t="s">
        <v>682</v>
      </c>
      <c r="E34" s="139"/>
      <c r="F34" s="47" t="s">
        <v>684</v>
      </c>
      <c r="G34" s="48" t="s">
        <v>685</v>
      </c>
      <c r="H34" s="43" t="s">
        <v>751</v>
      </c>
      <c r="I34" s="43" t="s">
        <v>128</v>
      </c>
      <c r="J34" s="49">
        <v>3</v>
      </c>
      <c r="K34" s="72"/>
      <c r="L34" s="73"/>
    </row>
    <row r="35" spans="1:12" s="41" customFormat="1" ht="27.6" customHeight="1" x14ac:dyDescent="0.25">
      <c r="A35" s="44">
        <v>25</v>
      </c>
      <c r="B35" s="45" t="s">
        <v>752</v>
      </c>
      <c r="C35" s="46" t="s">
        <v>753</v>
      </c>
      <c r="D35" s="43" t="s">
        <v>682</v>
      </c>
      <c r="E35" s="139"/>
      <c r="F35" s="47" t="s">
        <v>684</v>
      </c>
      <c r="G35" s="48" t="s">
        <v>685</v>
      </c>
      <c r="H35" s="43" t="s">
        <v>754</v>
      </c>
      <c r="I35" s="43" t="s">
        <v>128</v>
      </c>
      <c r="J35" s="49">
        <v>2</v>
      </c>
      <c r="K35" s="72"/>
      <c r="L35" s="73"/>
    </row>
    <row r="36" spans="1:12" s="41" customFormat="1" ht="27.6" customHeight="1" x14ac:dyDescent="0.25">
      <c r="A36" s="44">
        <v>26</v>
      </c>
      <c r="B36" s="45" t="s">
        <v>755</v>
      </c>
      <c r="C36" s="46" t="s">
        <v>756</v>
      </c>
      <c r="D36" s="43" t="s">
        <v>682</v>
      </c>
      <c r="E36" s="139"/>
      <c r="F36" s="47" t="s">
        <v>684</v>
      </c>
      <c r="G36" s="48" t="s">
        <v>685</v>
      </c>
      <c r="H36" s="43" t="s">
        <v>757</v>
      </c>
      <c r="I36" s="43" t="s">
        <v>128</v>
      </c>
      <c r="J36" s="49">
        <v>10</v>
      </c>
      <c r="K36" s="72"/>
      <c r="L36" s="73"/>
    </row>
    <row r="37" spans="1:12" s="41" customFormat="1" ht="27.6" customHeight="1" x14ac:dyDescent="0.25">
      <c r="A37" s="44">
        <v>27</v>
      </c>
      <c r="B37" s="45" t="s">
        <v>758</v>
      </c>
      <c r="C37" s="46" t="s">
        <v>759</v>
      </c>
      <c r="D37" s="43" t="s">
        <v>682</v>
      </c>
      <c r="E37" s="139"/>
      <c r="F37" s="47" t="s">
        <v>684</v>
      </c>
      <c r="G37" s="48" t="s">
        <v>685</v>
      </c>
      <c r="H37" s="43" t="s">
        <v>760</v>
      </c>
      <c r="I37" s="43" t="s">
        <v>128</v>
      </c>
      <c r="J37" s="49">
        <v>7</v>
      </c>
      <c r="K37" s="72"/>
      <c r="L37" s="73"/>
    </row>
    <row r="38" spans="1:12" s="41" customFormat="1" ht="27.6" customHeight="1" x14ac:dyDescent="0.25">
      <c r="A38" s="44">
        <v>28</v>
      </c>
      <c r="B38" s="45" t="s">
        <v>761</v>
      </c>
      <c r="C38" s="46" t="s">
        <v>762</v>
      </c>
      <c r="D38" s="43" t="s">
        <v>682</v>
      </c>
      <c r="E38" s="139"/>
      <c r="F38" s="47" t="s">
        <v>684</v>
      </c>
      <c r="G38" s="48" t="s">
        <v>685</v>
      </c>
      <c r="H38" s="43" t="s">
        <v>763</v>
      </c>
      <c r="I38" s="43" t="s">
        <v>128</v>
      </c>
      <c r="J38" s="49">
        <v>8</v>
      </c>
      <c r="K38" s="72"/>
      <c r="L38" s="73"/>
    </row>
    <row r="39" spans="1:12" s="41" customFormat="1" ht="27.6" customHeight="1" x14ac:dyDescent="0.25">
      <c r="A39" s="44">
        <v>29</v>
      </c>
      <c r="B39" s="45" t="s">
        <v>764</v>
      </c>
      <c r="C39" s="46" t="s">
        <v>765</v>
      </c>
      <c r="D39" s="43" t="s">
        <v>682</v>
      </c>
      <c r="E39" s="139"/>
      <c r="F39" s="47" t="s">
        <v>684</v>
      </c>
      <c r="G39" s="48" t="s">
        <v>685</v>
      </c>
      <c r="H39" s="43" t="s">
        <v>766</v>
      </c>
      <c r="I39" s="43" t="s">
        <v>128</v>
      </c>
      <c r="J39" s="49">
        <v>7</v>
      </c>
      <c r="K39" s="72"/>
      <c r="L39" s="73"/>
    </row>
    <row r="40" spans="1:12" s="41" customFormat="1" ht="27.6" customHeight="1" x14ac:dyDescent="0.25">
      <c r="A40" s="44">
        <v>30</v>
      </c>
      <c r="B40" s="45" t="s">
        <v>767</v>
      </c>
      <c r="C40" s="46" t="s">
        <v>768</v>
      </c>
      <c r="D40" s="43" t="s">
        <v>682</v>
      </c>
      <c r="E40" s="139"/>
      <c r="F40" s="47" t="s">
        <v>684</v>
      </c>
      <c r="G40" s="48" t="s">
        <v>685</v>
      </c>
      <c r="H40" s="43" t="s">
        <v>769</v>
      </c>
      <c r="I40" s="43" t="s">
        <v>128</v>
      </c>
      <c r="J40" s="49">
        <v>8</v>
      </c>
      <c r="K40" s="72"/>
      <c r="L40" s="73"/>
    </row>
    <row r="41" spans="1:12" s="41" customFormat="1" ht="27.6" customHeight="1" x14ac:dyDescent="0.25">
      <c r="A41" s="44">
        <v>31</v>
      </c>
      <c r="B41" s="45" t="s">
        <v>770</v>
      </c>
      <c r="C41" s="46" t="s">
        <v>771</v>
      </c>
      <c r="D41" s="43" t="s">
        <v>682</v>
      </c>
      <c r="E41" s="139"/>
      <c r="F41" s="47" t="s">
        <v>684</v>
      </c>
      <c r="G41" s="48" t="s">
        <v>685</v>
      </c>
      <c r="H41" s="43" t="s">
        <v>772</v>
      </c>
      <c r="I41" s="43" t="s">
        <v>128</v>
      </c>
      <c r="J41" s="49">
        <v>6</v>
      </c>
      <c r="K41" s="72"/>
      <c r="L41" s="73"/>
    </row>
    <row r="42" spans="1:12" s="41" customFormat="1" ht="27.6" customHeight="1" x14ac:dyDescent="0.25">
      <c r="A42" s="44">
        <v>32</v>
      </c>
      <c r="B42" s="45" t="s">
        <v>773</v>
      </c>
      <c r="C42" s="46" t="s">
        <v>774</v>
      </c>
      <c r="D42" s="43" t="s">
        <v>682</v>
      </c>
      <c r="E42" s="139"/>
      <c r="F42" s="47" t="s">
        <v>684</v>
      </c>
      <c r="G42" s="48" t="s">
        <v>685</v>
      </c>
      <c r="H42" s="43" t="s">
        <v>775</v>
      </c>
      <c r="I42" s="43" t="s">
        <v>128</v>
      </c>
      <c r="J42" s="49">
        <v>8</v>
      </c>
      <c r="K42" s="72"/>
      <c r="L42" s="73"/>
    </row>
    <row r="43" spans="1:12" s="41" customFormat="1" ht="27.6" customHeight="1" x14ac:dyDescent="0.25">
      <c r="A43" s="44">
        <v>33</v>
      </c>
      <c r="B43" s="45" t="s">
        <v>776</v>
      </c>
      <c r="C43" s="46" t="s">
        <v>777</v>
      </c>
      <c r="D43" s="43" t="s">
        <v>682</v>
      </c>
      <c r="E43" s="139"/>
      <c r="F43" s="47" t="s">
        <v>684</v>
      </c>
      <c r="G43" s="48" t="s">
        <v>685</v>
      </c>
      <c r="H43" s="43" t="s">
        <v>778</v>
      </c>
      <c r="I43" s="43" t="s">
        <v>128</v>
      </c>
      <c r="J43" s="49">
        <v>10</v>
      </c>
      <c r="K43" s="72"/>
      <c r="L43" s="73"/>
    </row>
    <row r="44" spans="1:12" s="41" customFormat="1" ht="27.6" customHeight="1" x14ac:dyDescent="0.25">
      <c r="A44" s="44">
        <v>34</v>
      </c>
      <c r="B44" s="45" t="s">
        <v>779</v>
      </c>
      <c r="C44" s="46" t="s">
        <v>780</v>
      </c>
      <c r="D44" s="43" t="s">
        <v>682</v>
      </c>
      <c r="E44" s="139"/>
      <c r="F44" s="47" t="s">
        <v>684</v>
      </c>
      <c r="G44" s="48" t="s">
        <v>685</v>
      </c>
      <c r="H44" s="43" t="s">
        <v>781</v>
      </c>
      <c r="I44" s="43" t="s">
        <v>128</v>
      </c>
      <c r="J44" s="49">
        <v>27</v>
      </c>
      <c r="K44" s="72"/>
      <c r="L44" s="73"/>
    </row>
    <row r="45" spans="1:12" s="41" customFormat="1" ht="27.6" customHeight="1" x14ac:dyDescent="0.25">
      <c r="A45" s="44">
        <v>35</v>
      </c>
      <c r="B45" s="45" t="s">
        <v>782</v>
      </c>
      <c r="C45" s="46" t="s">
        <v>783</v>
      </c>
      <c r="D45" s="43" t="s">
        <v>682</v>
      </c>
      <c r="E45" s="139"/>
      <c r="F45" s="47" t="s">
        <v>684</v>
      </c>
      <c r="G45" s="48" t="s">
        <v>685</v>
      </c>
      <c r="H45" s="43" t="s">
        <v>784</v>
      </c>
      <c r="I45" s="43" t="s">
        <v>128</v>
      </c>
      <c r="J45" s="49">
        <v>3</v>
      </c>
      <c r="K45" s="72"/>
      <c r="L45" s="73"/>
    </row>
    <row r="46" spans="1:12" s="41" customFormat="1" ht="27.6" customHeight="1" thickBot="1" x14ac:dyDescent="0.3">
      <c r="A46" s="51">
        <v>36</v>
      </c>
      <c r="B46" s="52" t="s">
        <v>785</v>
      </c>
      <c r="C46" s="53" t="s">
        <v>786</v>
      </c>
      <c r="D46" s="54" t="s">
        <v>682</v>
      </c>
      <c r="E46" s="140"/>
      <c r="F46" s="55" t="s">
        <v>684</v>
      </c>
      <c r="G46" s="56" t="s">
        <v>685</v>
      </c>
      <c r="H46" s="54" t="s">
        <v>787</v>
      </c>
      <c r="I46" s="54" t="s">
        <v>128</v>
      </c>
      <c r="J46" s="57">
        <v>7</v>
      </c>
      <c r="K46" s="72"/>
      <c r="L46" s="73"/>
    </row>
    <row r="47" spans="1:12" ht="27.6" customHeight="1" x14ac:dyDescent="0.3">
      <c r="A47" s="137" t="s">
        <v>664</v>
      </c>
      <c r="B47" s="138"/>
      <c r="C47" s="138"/>
      <c r="D47" s="138"/>
      <c r="E47" s="138"/>
      <c r="F47" s="138"/>
      <c r="G47" s="138"/>
      <c r="H47" s="138"/>
      <c r="I47" s="138"/>
      <c r="J47" s="138"/>
      <c r="K47" s="38">
        <f>SUM(K11:K46)</f>
        <v>0</v>
      </c>
    </row>
    <row r="48" spans="1:12" ht="27.6" customHeight="1" x14ac:dyDescent="0.3">
      <c r="A48" s="129" t="s">
        <v>817</v>
      </c>
      <c r="B48" s="130"/>
      <c r="C48" s="130"/>
      <c r="D48" s="130"/>
      <c r="E48" s="130"/>
      <c r="F48" s="130"/>
      <c r="G48" s="130"/>
      <c r="H48" s="130"/>
      <c r="I48" s="130"/>
      <c r="J48" s="130"/>
      <c r="K48" s="74"/>
    </row>
    <row r="49" spans="1:16" ht="12" customHeight="1" x14ac:dyDescent="0.25">
      <c r="A49" s="133" t="s">
        <v>803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5"/>
    </row>
    <row r="50" spans="1:16" ht="27.6" customHeight="1" thickBot="1" x14ac:dyDescent="0.35">
      <c r="A50" s="131" t="s">
        <v>804</v>
      </c>
      <c r="B50" s="132"/>
      <c r="C50" s="132"/>
      <c r="D50" s="132"/>
      <c r="E50" s="132"/>
      <c r="F50" s="132"/>
      <c r="G50" s="132"/>
      <c r="H50" s="132"/>
      <c r="I50" s="132"/>
      <c r="J50" s="132"/>
      <c r="K50" s="39">
        <f>K47-(K47*K48)</f>
        <v>0</v>
      </c>
    </row>
    <row r="51" spans="1:16" s="71" customFormat="1" ht="14.4" x14ac:dyDescent="0.3">
      <c r="A51" s="141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58"/>
      <c r="M51" s="58"/>
      <c r="N51" s="58"/>
      <c r="O51" s="58"/>
      <c r="P51" s="58"/>
    </row>
    <row r="52" spans="1:16" s="71" customFormat="1" ht="14.4" x14ac:dyDescent="0.3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58"/>
      <c r="M52" s="58"/>
      <c r="N52" s="58"/>
      <c r="O52" s="58"/>
      <c r="P52" s="58"/>
    </row>
    <row r="53" spans="1:16" s="71" customFormat="1" ht="14.4" x14ac:dyDescent="0.3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58"/>
      <c r="M53" s="58"/>
      <c r="N53" s="58"/>
      <c r="O53" s="58"/>
      <c r="P53" s="58"/>
    </row>
    <row r="54" spans="1:16" s="71" customFormat="1" ht="16.05" customHeight="1" x14ac:dyDescent="0.3">
      <c r="A54" s="99"/>
      <c r="B54" s="99"/>
      <c r="C54" s="99"/>
      <c r="D54" s="142" t="s">
        <v>665</v>
      </c>
      <c r="E54" s="142"/>
      <c r="F54" s="142"/>
      <c r="G54" s="142"/>
      <c r="H54" s="142"/>
      <c r="I54" s="142"/>
      <c r="J54" s="142"/>
      <c r="K54" s="142"/>
      <c r="L54" s="58"/>
      <c r="M54" s="58"/>
      <c r="N54" s="58"/>
      <c r="O54" s="58"/>
      <c r="P54" s="58"/>
    </row>
    <row r="55" spans="1:16" s="71" customFormat="1" ht="14.4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58"/>
      <c r="M55" s="58"/>
      <c r="N55" s="58"/>
      <c r="O55" s="58"/>
      <c r="P55" s="58"/>
    </row>
    <row r="56" spans="1:16" s="71" customFormat="1" ht="21" customHeight="1" thickBot="1" x14ac:dyDescent="0.35">
      <c r="A56" s="99"/>
      <c r="B56" s="99"/>
      <c r="C56" s="99"/>
      <c r="D56" s="98" t="s">
        <v>666</v>
      </c>
      <c r="E56" s="98"/>
      <c r="F56" s="98"/>
      <c r="G56" s="98"/>
      <c r="H56" s="98"/>
      <c r="I56" s="98"/>
      <c r="J56" s="98"/>
      <c r="K56" s="75"/>
      <c r="L56" s="58"/>
      <c r="M56" s="58"/>
      <c r="N56" s="58"/>
      <c r="O56" s="58"/>
      <c r="P56" s="58"/>
    </row>
    <row r="57" spans="1:16" s="71" customFormat="1" ht="15" thickTop="1" x14ac:dyDescent="0.3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40" t="s">
        <v>667</v>
      </c>
      <c r="L57" s="58"/>
      <c r="M57" s="58"/>
      <c r="N57" s="58"/>
      <c r="O57" s="58"/>
      <c r="P57" s="58"/>
    </row>
    <row r="58" spans="1:16" s="71" customFormat="1" ht="21" customHeight="1" thickBot="1" x14ac:dyDescent="0.35">
      <c r="A58" s="99"/>
      <c r="B58" s="99"/>
      <c r="C58" s="99"/>
      <c r="D58" s="98" t="s">
        <v>668</v>
      </c>
      <c r="E58" s="98"/>
      <c r="F58" s="98"/>
      <c r="G58" s="98"/>
      <c r="H58" s="98"/>
      <c r="I58" s="98"/>
      <c r="J58" s="98"/>
      <c r="K58" s="75"/>
      <c r="L58" s="58"/>
      <c r="M58" s="58"/>
      <c r="N58" s="58"/>
      <c r="O58" s="58"/>
      <c r="P58" s="58"/>
    </row>
    <row r="59" spans="1:16" s="71" customFormat="1" ht="15" thickTop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40" t="s">
        <v>667</v>
      </c>
      <c r="L59" s="58"/>
      <c r="M59" s="58"/>
      <c r="N59" s="58"/>
      <c r="O59" s="58"/>
      <c r="P59" s="58"/>
    </row>
    <row r="60" spans="1:16" s="71" customFormat="1" ht="21" customHeight="1" thickBot="1" x14ac:dyDescent="0.35">
      <c r="A60" s="99"/>
      <c r="B60" s="99"/>
      <c r="C60" s="99"/>
      <c r="D60" s="98" t="s">
        <v>669</v>
      </c>
      <c r="E60" s="98"/>
      <c r="F60" s="98"/>
      <c r="G60" s="98"/>
      <c r="H60" s="98"/>
      <c r="I60" s="98"/>
      <c r="J60" s="98"/>
      <c r="K60" s="75"/>
      <c r="L60" s="58"/>
      <c r="M60" s="58"/>
      <c r="N60" s="58"/>
      <c r="O60" s="58"/>
      <c r="P60" s="58"/>
    </row>
    <row r="61" spans="1:16" s="71" customFormat="1" ht="15" thickTop="1" x14ac:dyDescent="0.3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40" t="s">
        <v>667</v>
      </c>
      <c r="L61" s="58"/>
      <c r="M61" s="58"/>
      <c r="N61" s="58"/>
      <c r="O61" s="58"/>
      <c r="P61" s="58"/>
    </row>
    <row r="62" spans="1:16" s="71" customFormat="1" ht="14.4" x14ac:dyDescent="0.3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58"/>
      <c r="N62" s="58"/>
      <c r="O62" s="58"/>
      <c r="P62" s="58"/>
    </row>
  </sheetData>
  <sheetProtection algorithmName="SHA-512" hashValue="bOosLKdhyqcNES1XPMH6sQ6+zRByaLcnN/CjoTTGFXQGEvoABkNwtn4vw7kZHJJ9EngrqevzCvkFEDKSEREqKw==" saltValue="zrFWhnLv+rBLeEAWzu2FMg==" spinCount="100000" sheet="1" objects="1" scenarios="1" formatColumns="0" formatRows="0"/>
  <mergeCells count="32">
    <mergeCell ref="A61:J61"/>
    <mergeCell ref="A62:L62"/>
    <mergeCell ref="A54:C54"/>
    <mergeCell ref="A56:C56"/>
    <mergeCell ref="A58:C58"/>
    <mergeCell ref="A60:C60"/>
    <mergeCell ref="A51:K51"/>
    <mergeCell ref="A55:K55"/>
    <mergeCell ref="D56:J56"/>
    <mergeCell ref="D58:J58"/>
    <mergeCell ref="D60:J60"/>
    <mergeCell ref="D54:K54"/>
    <mergeCell ref="A57:J57"/>
    <mergeCell ref="A59:J59"/>
    <mergeCell ref="A52:K52"/>
    <mergeCell ref="A53:K53"/>
    <mergeCell ref="A48:J48"/>
    <mergeCell ref="A50:J50"/>
    <mergeCell ref="A49:K49"/>
    <mergeCell ref="A7:L7"/>
    <mergeCell ref="A1:L1"/>
    <mergeCell ref="A8:L8"/>
    <mergeCell ref="A47:J47"/>
    <mergeCell ref="A2:L2"/>
    <mergeCell ref="A3:L3"/>
    <mergeCell ref="A4:L4"/>
    <mergeCell ref="A5:L5"/>
    <mergeCell ref="A6:L6"/>
    <mergeCell ref="A9:F9"/>
    <mergeCell ref="G9:J9"/>
    <mergeCell ref="K9:L9"/>
    <mergeCell ref="E11:E46"/>
  </mergeCells>
  <conditionalFormatting sqref="K11:K46">
    <cfRule type="expression" dxfId="2" priority="3">
      <formula>ISBLANK(K11)</formula>
    </cfRule>
  </conditionalFormatting>
  <conditionalFormatting sqref="K48">
    <cfRule type="expression" dxfId="1" priority="2">
      <formula>ISBLANK(K48)</formula>
    </cfRule>
  </conditionalFormatting>
  <conditionalFormatting sqref="L11:L46">
    <cfRule type="expression" dxfId="0" priority="1">
      <formula>ISBLANK(L11)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fitToHeight="0" orientation="landscape" horizontalDpi="300" verticalDpi="300" r:id="rId1"/>
  <headerFooter>
    <oddHeader>&amp;LAnlage C1 - Zeitschriftenliste - Vergabe-Nr.: 3.5 - 015/25</oddHead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Gesamtpreisübersicht</vt:lpstr>
      <vt:lpstr>Titelliste 1</vt:lpstr>
      <vt:lpstr>Titelliste 2</vt:lpstr>
      <vt:lpstr>'Titelliste 1'!Drucktitel</vt:lpstr>
      <vt:lpstr>'Titelliste 2'!Drucktitel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Franziska Lerch</dc:creator>
  <dc:description/>
  <cp:lastModifiedBy>Franziska Lerch</cp:lastModifiedBy>
  <cp:revision>16</cp:revision>
  <cp:lastPrinted>2025-05-09T07:57:50Z</cp:lastPrinted>
  <dcterms:created xsi:type="dcterms:W3CDTF">2025-01-24T09:09:27Z</dcterms:created>
  <dcterms:modified xsi:type="dcterms:W3CDTF">2025-05-12T09:50:24Z</dcterms:modified>
  <dc:language>de-DE</dc:language>
</cp:coreProperties>
</file>