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8_{2A18AD10-E993-4364-AC53-A70F8752699E}" xr6:coauthVersionLast="47" xr6:coauthVersionMax="47" xr10:uidLastSave="{00000000-0000-0000-0000-000000000000}"/>
  <bookViews>
    <workbookView xWindow="28680" yWindow="-120" windowWidth="29040" windowHeight="15840" xr2:uid="{06D1FA14-8B26-4CDE-A72B-8768D1291EFC}"/>
  </bookViews>
  <sheets>
    <sheet name="Tabelle1" sheetId="1" r:id="rId1"/>
  </sheets>
  <definedNames>
    <definedName name="_Hlk192755370" localSheetId="0">Tabelle1!$B$14</definedName>
    <definedName name="_xlnm.Print_Area" localSheetId="0">Tabelle1!$A$1:$G$130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B106" i="1" s="1"/>
  <c r="F106" i="1" s="1"/>
  <c r="B58" i="1"/>
  <c r="B94" i="1" s="1"/>
  <c r="F94" i="1" s="1"/>
  <c r="B50" i="1"/>
  <c r="B88" i="1" s="1"/>
  <c r="B42" i="1"/>
  <c r="B83" i="1" s="1"/>
  <c r="F107" i="1" l="1"/>
  <c r="F108" i="1" s="1"/>
  <c r="F95" i="1"/>
  <c r="F96" i="1" s="1"/>
  <c r="F88" i="1"/>
  <c r="F83" i="1"/>
  <c r="F84" i="1" s="1"/>
  <c r="F98" i="1" l="1"/>
  <c r="F99" i="1" s="1"/>
  <c r="F100" i="1" s="1"/>
  <c r="F89" i="1"/>
  <c r="F90" i="1" s="1"/>
  <c r="F85" i="1"/>
</calcChain>
</file>

<file path=xl/sharedStrings.xml><?xml version="1.0" encoding="utf-8"?>
<sst xmlns="http://schemas.openxmlformats.org/spreadsheetml/2006/main" count="112" uniqueCount="81">
  <si>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</si>
  <si>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</si>
  <si>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</si>
  <si>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</si>
  <si>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</si>
  <si>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</si>
  <si>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</si>
  <si>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</si>
  <si>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</si>
  <si>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</si>
  <si>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</si>
  <si>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</si>
  <si>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</si>
  <si>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</si>
  <si>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</si>
  <si>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</si>
  <si>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</si>
  <si>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</si>
  <si>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</si>
  <si>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</si>
  <si>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</si>
  <si>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</si>
  <si>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</si>
  <si>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Z2026</t>
  </si>
  <si>
    <t>EP2026 =</t>
  </si>
  <si>
    <t>Energiepreis2027</t>
  </si>
  <si>
    <t>Z2027</t>
  </si>
  <si>
    <t>Gesamtkosten2026</t>
  </si>
  <si>
    <t xml:space="preserve"> =  (EP2026 /100)*Verbrauchsmenge</t>
  </si>
  <si>
    <t>Energiekosten2026 (netto)     (</t>
  </si>
  <si>
    <t>Energiekosten2026 (brutto)</t>
  </si>
  <si>
    <t>EP2027 =</t>
  </si>
  <si>
    <t>Energiepreis2028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</si>
  <si>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</si>
  <si>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</si>
  <si>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</si>
  <si>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</si>
  <si>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</si>
  <si>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</si>
  <si>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</si>
  <si>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</si>
  <si>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Vergabenummer:</t>
  </si>
  <si>
    <t>Wir verzichten auf eine Mengentoleranzgrenze</t>
  </si>
  <si>
    <t>ja</t>
  </si>
  <si>
    <t>bitte ankreuzen</t>
  </si>
  <si>
    <t>nein</t>
  </si>
  <si>
    <t>Wenn nein, hier Konditionen eintragen:</t>
  </si>
  <si>
    <t>Mehr-/Mindermengentoleranzgrenze</t>
  </si>
  <si>
    <t>Dienstleistungsentgelt bei Mehr-/Mindermengentoleranzgrenze</t>
  </si>
  <si>
    <t>EP2028 =</t>
  </si>
  <si>
    <t xml:space="preserve">Berechnung der Kosten </t>
  </si>
  <si>
    <t>Vertragslaufzeit</t>
  </si>
  <si>
    <t>Gesamtkosten2028</t>
  </si>
  <si>
    <t>Energiekosten2028 (netto)     (</t>
  </si>
  <si>
    <t xml:space="preserve"> =  (EP2028 /100)*Verbrauchsmenge</t>
  </si>
  <si>
    <t>Energiekosten2028 (brutto)</t>
  </si>
  <si>
    <t>Landkreis Aschaffenburg</t>
  </si>
  <si>
    <t>Bayernstraße 18</t>
  </si>
  <si>
    <t>63739 Aschaffenburg</t>
  </si>
  <si>
    <t>109219-SG25</t>
  </si>
  <si>
    <t>vom 16.06.2025</t>
  </si>
  <si>
    <t>Energiepreis2029</t>
  </si>
  <si>
    <t>Z2029</t>
  </si>
  <si>
    <t>EP2029 =</t>
  </si>
  <si>
    <t>Gesamtkosten2029</t>
  </si>
  <si>
    <t xml:space="preserve"> =  (EP2029 /100)*Verbrauchsmenge</t>
  </si>
  <si>
    <t>Energiekosten2029 (netto)     (</t>
  </si>
  <si>
    <t>Energiekosten2029 (brutto)</t>
  </si>
  <si>
    <r>
      <t xml:space="preserve">Gesamtkosten2026-2028 </t>
    </r>
    <r>
      <rPr>
        <b/>
        <sz val="9"/>
        <color theme="1"/>
        <rFont val="Calibri"/>
        <family val="2"/>
        <scheme val="minor"/>
      </rPr>
      <t>(netto)</t>
    </r>
  </si>
  <si>
    <r>
      <t>Gesamtkosten2026-2028</t>
    </r>
    <r>
      <rPr>
        <b/>
        <sz val="9"/>
        <color theme="1"/>
        <rFont val="Calibri"/>
        <family val="2"/>
        <scheme val="minor"/>
      </rPr>
      <t xml:space="preserve"> (brutto)</t>
    </r>
  </si>
  <si>
    <t>EEX2026</t>
  </si>
  <si>
    <t>EEX THE Natural Gas Futures Year</t>
  </si>
  <si>
    <r>
      <t>EP</t>
    </r>
    <r>
      <rPr>
        <vertAlign val="subscript"/>
        <sz val="10"/>
        <color theme="1"/>
        <rFont val="Century Gothic"/>
        <family val="2"/>
      </rPr>
      <t>2026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2026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2026</t>
    </r>
  </si>
  <si>
    <r>
      <t>EP</t>
    </r>
    <r>
      <rPr>
        <vertAlign val="subscript"/>
        <sz val="10"/>
        <color theme="1"/>
        <rFont val="Century Gothic"/>
        <family val="2"/>
      </rPr>
      <t>2027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2027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2027</t>
    </r>
  </si>
  <si>
    <r>
      <t>EP</t>
    </r>
    <r>
      <rPr>
        <vertAlign val="subscript"/>
        <sz val="10"/>
        <color theme="1"/>
        <rFont val="Century Gothic"/>
        <family val="2"/>
      </rPr>
      <t>2028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2028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2028</t>
    </r>
  </si>
  <si>
    <r>
      <t>EP</t>
    </r>
    <r>
      <rPr>
        <vertAlign val="subscript"/>
        <sz val="10"/>
        <color theme="1"/>
        <rFont val="Century Gothic"/>
        <family val="2"/>
      </rPr>
      <t>2029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2029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2029</t>
    </r>
  </si>
  <si>
    <t>EEX2027</t>
  </si>
  <si>
    <t>EEX2028</t>
  </si>
  <si>
    <t>EEX2029</t>
  </si>
  <si>
    <t>Mit der Angebotsabgabe sind sämtliche Preisfaktoren für die Jahre 2026 bis 2029, vollständig anzugeben. Fehlende Preisangaben führen zum Ausschluss des Angebots.</t>
  </si>
  <si>
    <t>Angebot/Leistungsverzeichnis zur Gasbelieferung - Los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</si>
</sst>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  <font>
      <vertAlign val="subscript"/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44" fontId="0" fillId="0" borderId="0" xfId="0" applyNumberFormat="1"/>
    <xf numFmtId="44" fontId="0" fillId="4" borderId="0" xfId="0" applyNumberFormat="1" applyFill="1"/>
    <xf numFmtId="44" fontId="0" fillId="4" borderId="1" xfId="0" applyNumberFormat="1" applyFill="1" applyBorder="1"/>
    <xf numFmtId="0" fontId="0" fillId="0" borderId="3" xfId="0" applyBorder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3" fontId="15" fillId="0" borderId="0" xfId="0" applyNumberFormat="1" applyFont="1"/>
    <xf numFmtId="0" fontId="16" fillId="0" borderId="0" xfId="0" applyFont="1"/>
    <xf numFmtId="0" fontId="17" fillId="0" borderId="0" xfId="0" applyFont="1"/>
    <xf numFmtId="2" fontId="0" fillId="0" borderId="0" xfId="0" applyNumberFormat="1" applyAlignment="1">
      <alignment horizontal="left" wrapText="1"/>
    </xf>
    <xf numFmtId="0" fontId="18" fillId="0" borderId="0" xfId="0" applyFont="1"/>
    <xf numFmtId="0" fontId="6" fillId="4" borderId="2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  <xf numFmtId="165" fontId="0" fillId="2" borderId="1" xfId="0" applyNumberFormat="1" applyFill="1" applyBorder="1"/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65" fontId="0" fillId="0" borderId="0" xfId="0" applyNumberFormat="1" applyBorder="1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117</xdr:row>
          <xdr:rowOff>47625</xdr:rowOff>
        </xdr:from>
        <xdr:to>
          <xdr:col>1</xdr:col>
          <xdr:colOff>657225</xdr:colOff>
          <xdr:row>117</xdr:row>
          <xdr:rowOff>276225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118</xdr:row>
          <xdr:rowOff>19050</xdr:rowOff>
        </xdr:from>
        <xdr:to>
          <xdr:col>1</xdr:col>
          <xdr:colOff>657225</xdr:colOff>
          <xdr:row>119</xdr:row>
          <xdr:rowOff>47625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142875</xdr:rowOff>
        </xdr:from>
        <xdr:to>
          <xdr:col>2</xdr:col>
          <xdr:colOff>381000</xdr:colOff>
          <xdr:row>5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11:G130"/>
  <sheetViews>
    <sheetView showGridLines="0" tabSelected="1" zoomScaleNormal="100" workbookViewId="0"/>
  </sheetViews>
  <sheetFormatPr baseColWidth="10" defaultRowHeight="15" x14ac:dyDescent="0.25"/>
  <cols>
    <col min="1" max="1" width="29.140625" customWidth="1"/>
    <col min="6" max="6" width="13" bestFit="1" customWidth="1"/>
    <col min="12" max="12" width="13" bestFit="1" customWidth="1"/>
  </cols>
  <sheetData>
    <row r="11" spans="1:6" ht="21" x14ac:dyDescent="0.35">
      <c r="A11" s="53" t="s">
        <v>80</v>
      </c>
      <c r="B11" s="53"/>
      <c r="C11" s="53"/>
      <c r="D11" s="53"/>
      <c r="E11" s="53"/>
      <c r="F11" s="53"/>
    </row>
    <row r="13" spans="1:6" ht="15.75" x14ac:dyDescent="0.25">
      <c r="A13" s="2" t="s">
        <v>0</v>
      </c>
      <c r="D13" s="2"/>
    </row>
    <row r="14" spans="1:6" ht="22.5" customHeight="1" x14ac:dyDescent="0.25">
      <c r="A14" t="s">
        <v>4</v>
      </c>
      <c r="B14" s="11" t="s">
        <v>56</v>
      </c>
      <c r="C14" s="11"/>
      <c r="D14" s="11"/>
      <c r="E14" s="11"/>
      <c r="F14" s="11"/>
    </row>
    <row r="15" spans="1:6" ht="22.5" customHeight="1" x14ac:dyDescent="0.25">
      <c r="A15" t="s">
        <v>17</v>
      </c>
      <c r="B15" s="11" t="s">
        <v>57</v>
      </c>
      <c r="C15" s="13"/>
      <c r="D15" s="12"/>
      <c r="E15" s="12"/>
      <c r="F15" s="12"/>
    </row>
    <row r="16" spans="1:6" ht="22.5" customHeight="1" x14ac:dyDescent="0.25">
      <c r="A16" t="s">
        <v>5</v>
      </c>
      <c r="B16" s="11" t="s">
        <v>58</v>
      </c>
      <c r="C16" s="11"/>
      <c r="D16" s="11"/>
      <c r="E16" s="12"/>
      <c r="F16" s="12"/>
    </row>
    <row r="17" spans="1:6" ht="22.5" customHeight="1" x14ac:dyDescent="0.25">
      <c r="A17" t="s">
        <v>41</v>
      </c>
      <c r="B17" s="25" t="s">
        <v>59</v>
      </c>
      <c r="C17" s="14"/>
      <c r="D17" s="12"/>
      <c r="E17" s="12"/>
      <c r="F17" s="12"/>
    </row>
    <row r="19" spans="1:6" ht="15.75" x14ac:dyDescent="0.25">
      <c r="A19" s="2" t="s">
        <v>1</v>
      </c>
    </row>
    <row r="20" spans="1:6" ht="22.5" customHeight="1" x14ac:dyDescent="0.25">
      <c r="A20" t="s">
        <v>2</v>
      </c>
      <c r="B20" s="55"/>
      <c r="C20" s="55"/>
      <c r="D20" s="55"/>
      <c r="E20" s="55"/>
      <c r="F20" s="55"/>
    </row>
    <row r="21" spans="1:6" ht="22.5" customHeight="1" x14ac:dyDescent="0.25">
      <c r="A21" t="s">
        <v>16</v>
      </c>
      <c r="B21" s="55"/>
      <c r="C21" s="55"/>
      <c r="D21" s="55"/>
      <c r="E21" s="55"/>
      <c r="F21" s="55"/>
    </row>
    <row r="22" spans="1:6" ht="22.5" customHeight="1" x14ac:dyDescent="0.25">
      <c r="A22" t="s">
        <v>3</v>
      </c>
      <c r="B22" s="55"/>
      <c r="C22" s="55"/>
      <c r="D22" s="55"/>
      <c r="E22" s="55"/>
      <c r="F22" s="55"/>
    </row>
    <row r="23" spans="1:6" ht="22.5" customHeight="1" x14ac:dyDescent="0.25">
      <c r="A23" t="s">
        <v>6</v>
      </c>
      <c r="B23" s="55"/>
      <c r="C23" s="55"/>
      <c r="D23" s="55"/>
      <c r="E23" s="55"/>
      <c r="F23" s="55"/>
    </row>
    <row r="24" spans="1:6" ht="22.5" customHeight="1" x14ac:dyDescent="0.25">
      <c r="A24" t="s">
        <v>7</v>
      </c>
      <c r="B24" s="55"/>
      <c r="C24" s="55"/>
      <c r="D24" s="55"/>
      <c r="E24" s="55"/>
      <c r="F24" s="55"/>
    </row>
    <row r="25" spans="1:6" ht="22.5" customHeight="1" x14ac:dyDescent="0.25">
      <c r="A25" t="s">
        <v>8</v>
      </c>
      <c r="B25" s="55"/>
      <c r="C25" s="55"/>
      <c r="D25" s="55"/>
      <c r="E25" s="55"/>
      <c r="F25" s="55"/>
    </row>
    <row r="26" spans="1:6" ht="22.5" customHeight="1" x14ac:dyDescent="0.25">
      <c r="A26" t="s">
        <v>9</v>
      </c>
      <c r="B26" s="55"/>
      <c r="C26" s="55"/>
      <c r="D26" s="55"/>
      <c r="E26" s="55"/>
      <c r="F26" s="55"/>
    </row>
    <row r="28" spans="1:6" x14ac:dyDescent="0.25">
      <c r="A28" s="10" t="s">
        <v>18</v>
      </c>
      <c r="B28" s="10"/>
      <c r="C28" s="10"/>
    </row>
    <row r="30" spans="1:6" ht="15.75" x14ac:dyDescent="0.25">
      <c r="A30" s="2" t="s">
        <v>20</v>
      </c>
    </row>
    <row r="31" spans="1:6" ht="7.5" customHeight="1" x14ac:dyDescent="0.25">
      <c r="A31" s="3"/>
    </row>
    <row r="32" spans="1:6" x14ac:dyDescent="0.25">
      <c r="A32" s="54" t="s">
        <v>21</v>
      </c>
      <c r="B32" s="54"/>
      <c r="C32" s="54"/>
      <c r="D32" s="54"/>
      <c r="E32" s="54"/>
      <c r="F32" s="54"/>
    </row>
    <row r="33" spans="1:6" x14ac:dyDescent="0.25">
      <c r="A33" s="54"/>
      <c r="B33" s="54"/>
      <c r="C33" s="54"/>
      <c r="D33" s="54"/>
      <c r="E33" s="54"/>
      <c r="F33" s="54"/>
    </row>
    <row r="34" spans="1:6" x14ac:dyDescent="0.25">
      <c r="A34" s="54"/>
      <c r="B34" s="54"/>
      <c r="C34" s="54"/>
      <c r="D34" s="54"/>
      <c r="E34" s="54"/>
      <c r="F34" s="54"/>
    </row>
    <row r="36" spans="1:6" ht="22.5" customHeight="1" x14ac:dyDescent="0.25">
      <c r="A36" s="1" t="s">
        <v>22</v>
      </c>
      <c r="B36" s="63" t="s">
        <v>72</v>
      </c>
    </row>
    <row r="37" spans="1:6" ht="22.5" customHeight="1" x14ac:dyDescent="0.25">
      <c r="A37" s="1"/>
    </row>
    <row r="38" spans="1:6" x14ac:dyDescent="0.25">
      <c r="A38" s="4" t="s">
        <v>23</v>
      </c>
      <c r="B38" s="46"/>
      <c r="C38" s="46"/>
      <c r="D38" t="s">
        <v>11</v>
      </c>
    </row>
    <row r="39" spans="1:6" ht="7.5" customHeight="1" x14ac:dyDescent="0.25"/>
    <row r="40" spans="1:6" x14ac:dyDescent="0.25">
      <c r="A40" s="4" t="s">
        <v>70</v>
      </c>
      <c r="B40" s="42"/>
      <c r="C40" s="42"/>
      <c r="D40" t="s">
        <v>11</v>
      </c>
      <c r="E40" s="21" t="s">
        <v>71</v>
      </c>
    </row>
    <row r="41" spans="1:6" ht="11.25" customHeight="1" x14ac:dyDescent="0.25">
      <c r="B41" s="41" t="s">
        <v>60</v>
      </c>
      <c r="C41" s="41"/>
    </row>
    <row r="42" spans="1:6" ht="22.5" customHeight="1" x14ac:dyDescent="0.25">
      <c r="A42" s="4" t="s">
        <v>24</v>
      </c>
      <c r="B42" s="43">
        <f>B38+B40</f>
        <v>0</v>
      </c>
      <c r="C42" s="43"/>
      <c r="D42" t="s">
        <v>11</v>
      </c>
    </row>
    <row r="43" spans="1:6" ht="22.5" customHeight="1" x14ac:dyDescent="0.25">
      <c r="A43" s="4"/>
      <c r="B43" s="16"/>
      <c r="C43" s="16"/>
    </row>
    <row r="44" spans="1:6" x14ac:dyDescent="0.25">
      <c r="A44" s="1" t="s">
        <v>25</v>
      </c>
      <c r="B44" s="63" t="s">
        <v>73</v>
      </c>
    </row>
    <row r="45" spans="1:6" x14ac:dyDescent="0.25">
      <c r="A45" s="1"/>
    </row>
    <row r="46" spans="1:6" x14ac:dyDescent="0.25">
      <c r="A46" s="4" t="s">
        <v>26</v>
      </c>
      <c r="B46" s="46"/>
      <c r="C46" s="46"/>
    </row>
    <row r="47" spans="1:6" x14ac:dyDescent="0.25">
      <c r="A47" s="4"/>
    </row>
    <row r="48" spans="1:6" x14ac:dyDescent="0.25">
      <c r="A48" s="4" t="s">
        <v>76</v>
      </c>
      <c r="B48" s="42"/>
      <c r="C48" s="42"/>
      <c r="D48" t="s">
        <v>11</v>
      </c>
      <c r="E48" s="21" t="s">
        <v>71</v>
      </c>
    </row>
    <row r="49" spans="1:5" ht="12.75" customHeight="1" x14ac:dyDescent="0.25">
      <c r="B49" s="41" t="s">
        <v>60</v>
      </c>
      <c r="C49" s="41"/>
    </row>
    <row r="50" spans="1:5" x14ac:dyDescent="0.25">
      <c r="A50" s="4" t="s">
        <v>31</v>
      </c>
      <c r="B50" s="43">
        <f>B46+B48</f>
        <v>0</v>
      </c>
      <c r="C50" s="43"/>
      <c r="D50" t="s">
        <v>11</v>
      </c>
    </row>
    <row r="51" spans="1:5" x14ac:dyDescent="0.25">
      <c r="A51" s="4"/>
      <c r="B51" s="64"/>
      <c r="C51" s="64"/>
    </row>
    <row r="52" spans="1:5" x14ac:dyDescent="0.25">
      <c r="A52" s="1" t="s">
        <v>32</v>
      </c>
      <c r="B52" s="63" t="s">
        <v>74</v>
      </c>
    </row>
    <row r="53" spans="1:5" x14ac:dyDescent="0.25">
      <c r="A53" s="1"/>
    </row>
    <row r="54" spans="1:5" x14ac:dyDescent="0.25">
      <c r="A54" s="4" t="s">
        <v>33</v>
      </c>
      <c r="B54" s="46"/>
      <c r="C54" s="46"/>
    </row>
    <row r="55" spans="1:5" x14ac:dyDescent="0.25">
      <c r="A55" s="4"/>
    </row>
    <row r="56" spans="1:5" x14ac:dyDescent="0.25">
      <c r="A56" s="4" t="s">
        <v>77</v>
      </c>
      <c r="B56" s="42"/>
      <c r="C56" s="42"/>
      <c r="D56" t="s">
        <v>11</v>
      </c>
      <c r="E56" s="21" t="s">
        <v>71</v>
      </c>
    </row>
    <row r="57" spans="1:5" ht="12.75" customHeight="1" x14ac:dyDescent="0.25">
      <c r="B57" s="41" t="s">
        <v>60</v>
      </c>
      <c r="C57" s="41"/>
    </row>
    <row r="58" spans="1:5" x14ac:dyDescent="0.25">
      <c r="A58" s="4" t="s">
        <v>49</v>
      </c>
      <c r="B58" s="43">
        <f>B54+B56</f>
        <v>0</v>
      </c>
      <c r="C58" s="43"/>
      <c r="D58" t="s">
        <v>11</v>
      </c>
    </row>
    <row r="59" spans="1:5" x14ac:dyDescent="0.25">
      <c r="A59" s="4"/>
      <c r="B59" s="20"/>
      <c r="C59" s="20"/>
    </row>
    <row r="60" spans="1:5" ht="15.75" x14ac:dyDescent="0.25">
      <c r="A60" s="2" t="s">
        <v>19</v>
      </c>
    </row>
    <row r="61" spans="1:5" x14ac:dyDescent="0.25">
      <c r="A61" s="4"/>
      <c r="B61" s="20"/>
      <c r="C61" s="20"/>
    </row>
    <row r="62" spans="1:5" x14ac:dyDescent="0.25">
      <c r="A62" s="1" t="s">
        <v>61</v>
      </c>
      <c r="B62" s="63" t="s">
        <v>75</v>
      </c>
    </row>
    <row r="63" spans="1:5" x14ac:dyDescent="0.25">
      <c r="A63" s="1"/>
    </row>
    <row r="64" spans="1:5" x14ac:dyDescent="0.25">
      <c r="A64" s="4" t="s">
        <v>62</v>
      </c>
      <c r="B64" s="46"/>
      <c r="C64" s="46"/>
    </row>
    <row r="65" spans="1:6" x14ac:dyDescent="0.25">
      <c r="A65" s="4"/>
    </row>
    <row r="66" spans="1:6" x14ac:dyDescent="0.25">
      <c r="A66" s="4" t="s">
        <v>78</v>
      </c>
      <c r="B66" s="42"/>
      <c r="C66" s="42"/>
      <c r="D66" t="s">
        <v>11</v>
      </c>
      <c r="E66" s="21" t="s">
        <v>71</v>
      </c>
    </row>
    <row r="67" spans="1:6" ht="12.75" customHeight="1" x14ac:dyDescent="0.25">
      <c r="B67" s="41" t="s">
        <v>60</v>
      </c>
      <c r="C67" s="41"/>
    </row>
    <row r="68" spans="1:6" x14ac:dyDescent="0.25">
      <c r="A68" s="4" t="s">
        <v>63</v>
      </c>
      <c r="B68" s="43">
        <f>B64+B66</f>
        <v>0</v>
      </c>
      <c r="C68" s="43"/>
      <c r="D68" t="s">
        <v>11</v>
      </c>
    </row>
    <row r="69" spans="1:6" x14ac:dyDescent="0.25">
      <c r="A69" s="1"/>
    </row>
    <row r="70" spans="1:6" ht="15.75" thickBot="1" x14ac:dyDescent="0.3">
      <c r="A70" s="4"/>
      <c r="B70" s="20"/>
      <c r="C70" s="20"/>
    </row>
    <row r="71" spans="1:6" x14ac:dyDescent="0.25">
      <c r="A71" s="47" t="s">
        <v>79</v>
      </c>
      <c r="B71" s="48"/>
      <c r="C71" s="48"/>
      <c r="D71" s="48"/>
      <c r="E71" s="48"/>
      <c r="F71" s="49"/>
    </row>
    <row r="72" spans="1:6" ht="12.75" customHeight="1" thickBot="1" x14ac:dyDescent="0.3">
      <c r="A72" s="50"/>
      <c r="B72" s="51"/>
      <c r="C72" s="51"/>
      <c r="D72" s="51"/>
      <c r="E72" s="51"/>
      <c r="F72" s="52"/>
    </row>
    <row r="73" spans="1:6" ht="19.5" customHeight="1" x14ac:dyDescent="0.25">
      <c r="A73" s="4"/>
      <c r="B73" s="20"/>
      <c r="C73" s="20"/>
    </row>
    <row r="74" spans="1:6" ht="15.75" x14ac:dyDescent="0.25">
      <c r="A74" s="2" t="s">
        <v>50</v>
      </c>
    </row>
    <row r="75" spans="1:6" ht="7.5" customHeight="1" x14ac:dyDescent="0.25">
      <c r="A75" s="3"/>
    </row>
    <row r="76" spans="1:6" x14ac:dyDescent="0.25">
      <c r="A76" s="54" t="s">
        <v>10</v>
      </c>
      <c r="B76" s="54"/>
      <c r="C76" s="54"/>
      <c r="D76" s="54"/>
      <c r="E76" s="54"/>
      <c r="F76" s="54"/>
    </row>
    <row r="77" spans="1:6" x14ac:dyDescent="0.25">
      <c r="A77" s="54"/>
      <c r="B77" s="54"/>
      <c r="C77" s="54"/>
      <c r="D77" s="54"/>
      <c r="E77" s="54"/>
      <c r="F77" s="54"/>
    </row>
    <row r="78" spans="1:6" x14ac:dyDescent="0.25">
      <c r="A78" s="54"/>
      <c r="B78" s="54"/>
      <c r="C78" s="54"/>
      <c r="D78" s="54"/>
      <c r="E78" s="54"/>
      <c r="F78" s="54"/>
    </row>
    <row r="79" spans="1:6" x14ac:dyDescent="0.25">
      <c r="A79" s="39"/>
      <c r="B79" s="39"/>
      <c r="C79" s="39"/>
      <c r="D79" s="39"/>
      <c r="E79" s="39"/>
      <c r="F79" s="39"/>
    </row>
    <row r="80" spans="1:6" x14ac:dyDescent="0.25">
      <c r="A80" s="40" t="s">
        <v>51</v>
      </c>
    </row>
    <row r="81" spans="1:6" ht="6.6" customHeight="1" x14ac:dyDescent="0.25">
      <c r="A81" s="40"/>
    </row>
    <row r="82" spans="1:6" x14ac:dyDescent="0.25">
      <c r="A82" s="1" t="s">
        <v>27</v>
      </c>
      <c r="B82" s="1" t="s">
        <v>28</v>
      </c>
      <c r="C82" s="1"/>
      <c r="D82" s="38"/>
    </row>
    <row r="83" spans="1:6" x14ac:dyDescent="0.25">
      <c r="A83" s="15" t="s">
        <v>29</v>
      </c>
      <c r="B83" s="5">
        <f>B42</f>
        <v>0</v>
      </c>
      <c r="C83" t="s">
        <v>12</v>
      </c>
      <c r="D83" s="36">
        <v>3051876</v>
      </c>
      <c r="E83" t="s">
        <v>13</v>
      </c>
      <c r="F83" s="9">
        <f>(B83/100)*D83</f>
        <v>0</v>
      </c>
    </row>
    <row r="84" spans="1:6" x14ac:dyDescent="0.25">
      <c r="A84" t="s">
        <v>14</v>
      </c>
      <c r="B84">
        <v>19</v>
      </c>
      <c r="C84" t="s">
        <v>15</v>
      </c>
      <c r="D84" s="37"/>
      <c r="F84" s="7">
        <f>(F83/100)*19</f>
        <v>0</v>
      </c>
    </row>
    <row r="85" spans="1:6" x14ac:dyDescent="0.25">
      <c r="A85" s="1" t="s">
        <v>30</v>
      </c>
      <c r="D85" s="37"/>
      <c r="F85" s="6">
        <f>F83+F84</f>
        <v>0</v>
      </c>
    </row>
    <row r="86" spans="1:6" x14ac:dyDescent="0.25">
      <c r="D86" s="37"/>
      <c r="F86" s="22"/>
    </row>
    <row r="87" spans="1:6" x14ac:dyDescent="0.25">
      <c r="A87" s="1" t="s">
        <v>34</v>
      </c>
      <c r="B87" s="1" t="s">
        <v>35</v>
      </c>
      <c r="C87" s="1"/>
      <c r="D87" s="38"/>
    </row>
    <row r="88" spans="1:6" x14ac:dyDescent="0.25">
      <c r="A88" s="15" t="s">
        <v>36</v>
      </c>
      <c r="B88" s="5">
        <f>B50</f>
        <v>0</v>
      </c>
      <c r="C88" t="s">
        <v>12</v>
      </c>
      <c r="D88" s="36">
        <v>3051876</v>
      </c>
      <c r="E88" t="s">
        <v>13</v>
      </c>
      <c r="F88" s="9">
        <f>(B88/100)*D88</f>
        <v>0</v>
      </c>
    </row>
    <row r="89" spans="1:6" x14ac:dyDescent="0.25">
      <c r="A89" t="s">
        <v>14</v>
      </c>
      <c r="B89">
        <v>19</v>
      </c>
      <c r="C89" t="s">
        <v>15</v>
      </c>
      <c r="F89" s="7">
        <f>(F88/100)*19</f>
        <v>0</v>
      </c>
    </row>
    <row r="90" spans="1:6" x14ac:dyDescent="0.25">
      <c r="A90" s="1" t="s">
        <v>37</v>
      </c>
      <c r="F90" s="6">
        <f>F88+F89</f>
        <v>0</v>
      </c>
    </row>
    <row r="91" spans="1:6" x14ac:dyDescent="0.25">
      <c r="A91" s="1"/>
      <c r="F91" s="6"/>
    </row>
    <row r="92" spans="1:6" x14ac:dyDescent="0.25">
      <c r="A92" s="1" t="s">
        <v>52</v>
      </c>
      <c r="B92" s="1" t="s">
        <v>54</v>
      </c>
      <c r="C92" s="1"/>
      <c r="D92" s="1"/>
    </row>
    <row r="93" spans="1:6" ht="6" customHeight="1" x14ac:dyDescent="0.25">
      <c r="A93" s="1"/>
      <c r="B93" s="1"/>
      <c r="C93" s="1"/>
      <c r="D93" s="1"/>
    </row>
    <row r="94" spans="1:6" x14ac:dyDescent="0.25">
      <c r="A94" s="15" t="s">
        <v>53</v>
      </c>
      <c r="B94" s="5">
        <f>B58</f>
        <v>0</v>
      </c>
      <c r="C94" t="s">
        <v>12</v>
      </c>
      <c r="D94" s="36">
        <v>3051876</v>
      </c>
      <c r="E94" t="s">
        <v>13</v>
      </c>
      <c r="F94" s="9">
        <f>(B94/100)*D94</f>
        <v>0</v>
      </c>
    </row>
    <row r="95" spans="1:6" x14ac:dyDescent="0.25">
      <c r="A95" t="s">
        <v>14</v>
      </c>
      <c r="B95">
        <v>19</v>
      </c>
      <c r="C95" t="s">
        <v>15</v>
      </c>
      <c r="D95" s="37"/>
      <c r="F95" s="7">
        <f>(F94/100)*19</f>
        <v>0</v>
      </c>
    </row>
    <row r="96" spans="1:6" x14ac:dyDescent="0.25">
      <c r="A96" s="1" t="s">
        <v>55</v>
      </c>
      <c r="D96" s="37"/>
      <c r="F96" s="6">
        <f>F94+F95</f>
        <v>0</v>
      </c>
    </row>
    <row r="97" spans="1:7" x14ac:dyDescent="0.25">
      <c r="A97" s="1"/>
      <c r="F97" s="6"/>
    </row>
    <row r="98" spans="1:7" x14ac:dyDescent="0.25">
      <c r="A98" s="17" t="s">
        <v>68</v>
      </c>
      <c r="B98" s="18"/>
      <c r="C98" s="18"/>
      <c r="D98" s="18"/>
      <c r="E98" s="18"/>
      <c r="F98" s="23">
        <f>F88+F83+F94</f>
        <v>0</v>
      </c>
    </row>
    <row r="99" spans="1:7" x14ac:dyDescent="0.25">
      <c r="A99" s="18" t="s">
        <v>14</v>
      </c>
      <c r="B99" s="18">
        <v>19</v>
      </c>
      <c r="C99" s="18" t="s">
        <v>15</v>
      </c>
      <c r="D99" s="18"/>
      <c r="E99" s="18"/>
      <c r="F99" s="24">
        <f>(F98/100)*19</f>
        <v>0</v>
      </c>
    </row>
    <row r="100" spans="1:7" x14ac:dyDescent="0.25">
      <c r="A100" s="17" t="s">
        <v>69</v>
      </c>
      <c r="B100" s="18"/>
      <c r="C100" s="18"/>
      <c r="D100" s="18"/>
      <c r="E100" s="18"/>
      <c r="F100" s="19">
        <f>F98+F99</f>
        <v>0</v>
      </c>
    </row>
    <row r="101" spans="1:7" x14ac:dyDescent="0.25">
      <c r="A101" s="17"/>
      <c r="B101" s="18"/>
      <c r="C101" s="18"/>
      <c r="D101" s="18"/>
      <c r="E101" s="18"/>
      <c r="F101" s="19"/>
    </row>
    <row r="102" spans="1:7" x14ac:dyDescent="0.25">
      <c r="A102" s="40" t="s">
        <v>19</v>
      </c>
    </row>
    <row r="103" spans="1:7" ht="6.6" customHeight="1" x14ac:dyDescent="0.25">
      <c r="A103" s="40"/>
    </row>
    <row r="104" spans="1:7" x14ac:dyDescent="0.25">
      <c r="A104" s="1" t="s">
        <v>64</v>
      </c>
      <c r="B104" s="1" t="s">
        <v>65</v>
      </c>
      <c r="C104" s="1"/>
      <c r="D104" s="1"/>
    </row>
    <row r="105" spans="1:7" ht="6" customHeight="1" x14ac:dyDescent="0.25">
      <c r="A105" s="1"/>
      <c r="B105" s="1"/>
      <c r="C105" s="1"/>
      <c r="D105" s="1"/>
    </row>
    <row r="106" spans="1:7" x14ac:dyDescent="0.25">
      <c r="A106" s="15" t="s">
        <v>66</v>
      </c>
      <c r="B106" s="5">
        <f>B68</f>
        <v>0</v>
      </c>
      <c r="C106" t="s">
        <v>12</v>
      </c>
      <c r="D106" s="36">
        <v>3051876</v>
      </c>
      <c r="E106" t="s">
        <v>13</v>
      </c>
      <c r="F106" s="9">
        <f>(B106/100)*D106</f>
        <v>0</v>
      </c>
    </row>
    <row r="107" spans="1:7" x14ac:dyDescent="0.25">
      <c r="A107" t="s">
        <v>14</v>
      </c>
      <c r="B107">
        <v>19</v>
      </c>
      <c r="C107" t="s">
        <v>15</v>
      </c>
      <c r="D107" s="37"/>
      <c r="F107" s="7">
        <f>(F106/100)*19</f>
        <v>0</v>
      </c>
    </row>
    <row r="108" spans="1:7" x14ac:dyDescent="0.25">
      <c r="A108" s="1" t="s">
        <v>67</v>
      </c>
      <c r="D108" s="37"/>
      <c r="F108" s="6">
        <f>F106+F107</f>
        <v>0</v>
      </c>
    </row>
    <row r="109" spans="1:7" ht="23.45" customHeight="1" thickBot="1" x14ac:dyDescent="0.3">
      <c r="A109" s="17"/>
      <c r="B109" s="18"/>
      <c r="C109" s="18"/>
      <c r="D109" s="18"/>
      <c r="E109" s="18"/>
      <c r="F109" s="19"/>
    </row>
    <row r="110" spans="1:7" ht="22.5" customHeight="1" x14ac:dyDescent="0.25">
      <c r="A110" s="57" t="s">
        <v>38</v>
      </c>
      <c r="B110" s="58"/>
      <c r="C110" s="58"/>
      <c r="D110" s="58"/>
      <c r="E110" s="58"/>
      <c r="F110" s="58"/>
      <c r="G110" s="59"/>
    </row>
    <row r="111" spans="1:7" ht="25.5" customHeight="1" thickBot="1" x14ac:dyDescent="0.3">
      <c r="A111" s="60"/>
      <c r="B111" s="61"/>
      <c r="C111" s="61"/>
      <c r="D111" s="61"/>
      <c r="E111" s="61"/>
      <c r="F111" s="61"/>
      <c r="G111" s="62"/>
    </row>
    <row r="112" spans="1:7" ht="25.5" customHeight="1" x14ac:dyDescent="0.25">
      <c r="A112" s="8"/>
      <c r="B112" s="8"/>
      <c r="C112" s="8"/>
      <c r="D112" s="8"/>
      <c r="E112" s="8"/>
      <c r="F112" s="8"/>
      <c r="G112" s="8"/>
    </row>
    <row r="113" spans="1:7" ht="15.75" customHeight="1" x14ac:dyDescent="0.25">
      <c r="A113" s="45" t="s">
        <v>39</v>
      </c>
      <c r="B113" s="45"/>
      <c r="C113" s="45"/>
      <c r="D113" s="45"/>
      <c r="E113" s="26"/>
      <c r="F113" s="26"/>
      <c r="G113" s="26"/>
    </row>
    <row r="114" spans="1:7" ht="10.5" customHeight="1" x14ac:dyDescent="0.25">
      <c r="A114" s="26"/>
      <c r="B114" s="26"/>
      <c r="C114" s="26"/>
      <c r="D114" s="26"/>
      <c r="E114" s="26"/>
      <c r="F114" s="26"/>
      <c r="G114" s="26"/>
    </row>
    <row r="115" spans="1:7" ht="15.75" x14ac:dyDescent="0.25">
      <c r="A115" s="27" t="s">
        <v>40</v>
      </c>
      <c r="B115" s="27"/>
      <c r="C115" s="20"/>
      <c r="D115" s="18"/>
      <c r="E115" s="28"/>
      <c r="F115" s="28"/>
      <c r="G115" s="18"/>
    </row>
    <row r="116" spans="1:7" ht="7.5" customHeight="1" x14ac:dyDescent="0.25">
      <c r="A116" s="29"/>
      <c r="B116" s="20"/>
      <c r="C116" s="20"/>
      <c r="D116" s="18"/>
      <c r="E116" s="28"/>
      <c r="F116" s="28"/>
      <c r="G116" s="18"/>
    </row>
    <row r="117" spans="1:7" ht="0.75" hidden="1" customHeight="1" x14ac:dyDescent="0.25">
      <c r="A117" s="30"/>
      <c r="B117" s="20"/>
      <c r="C117" s="20"/>
      <c r="D117" s="18"/>
    </row>
    <row r="118" spans="1:7" ht="25.5" customHeight="1" x14ac:dyDescent="0.3">
      <c r="A118" s="31" t="s">
        <v>42</v>
      </c>
      <c r="B118" s="20"/>
      <c r="C118" s="20" t="s">
        <v>43</v>
      </c>
      <c r="D118" s="18"/>
      <c r="E118" s="32" t="s">
        <v>44</v>
      </c>
    </row>
    <row r="119" spans="1:7" ht="15.75" customHeight="1" x14ac:dyDescent="0.25">
      <c r="A119" s="31"/>
      <c r="B119" s="20"/>
      <c r="C119" s="20" t="s">
        <v>45</v>
      </c>
      <c r="D119" s="18"/>
    </row>
    <row r="120" spans="1:7" x14ac:dyDescent="0.25">
      <c r="B120" s="20"/>
      <c r="C120" s="20"/>
      <c r="D120" s="18"/>
    </row>
    <row r="121" spans="1:7" x14ac:dyDescent="0.25">
      <c r="A121" s="33" t="s">
        <v>46</v>
      </c>
      <c r="B121" s="20"/>
      <c r="C121" s="20"/>
      <c r="D121" s="18"/>
    </row>
    <row r="122" spans="1:7" ht="6" customHeight="1" x14ac:dyDescent="0.25">
      <c r="A122" s="33"/>
      <c r="B122" s="20"/>
      <c r="C122" s="20"/>
      <c r="D122" s="18"/>
    </row>
    <row r="123" spans="1:7" x14ac:dyDescent="0.25">
      <c r="A123" s="34" t="s">
        <v>47</v>
      </c>
      <c r="B123" s="44"/>
      <c r="C123" s="44"/>
      <c r="D123" s="18" t="s">
        <v>15</v>
      </c>
    </row>
    <row r="124" spans="1:7" x14ac:dyDescent="0.25">
      <c r="A124" s="34"/>
      <c r="B124" s="35"/>
      <c r="C124" s="35"/>
      <c r="D124" s="18"/>
    </row>
    <row r="125" spans="1:7" x14ac:dyDescent="0.25">
      <c r="A125" s="30"/>
      <c r="B125" s="20"/>
      <c r="C125" s="20"/>
      <c r="D125" s="18"/>
    </row>
    <row r="126" spans="1:7" ht="23.25" customHeight="1" x14ac:dyDescent="0.25">
      <c r="A126" s="31" t="s">
        <v>48</v>
      </c>
      <c r="B126" s="44"/>
      <c r="C126" s="44"/>
      <c r="D126" t="s">
        <v>11</v>
      </c>
    </row>
    <row r="127" spans="1:7" x14ac:dyDescent="0.25">
      <c r="A127" s="31"/>
      <c r="B127" s="35"/>
      <c r="C127" s="35"/>
      <c r="D127" s="18"/>
    </row>
    <row r="128" spans="1:7" ht="25.5" customHeight="1" x14ac:dyDescent="0.25">
      <c r="A128" s="8"/>
      <c r="B128" s="8"/>
      <c r="C128" s="8"/>
      <c r="D128" s="8"/>
      <c r="E128" s="8"/>
      <c r="F128" s="8"/>
      <c r="G128" s="8"/>
    </row>
    <row r="129" spans="1:6" x14ac:dyDescent="0.25">
      <c r="A129" s="56"/>
      <c r="B129" s="56"/>
      <c r="C129" s="56"/>
      <c r="D129" s="56"/>
      <c r="E129" s="56"/>
      <c r="F129" s="56"/>
    </row>
    <row r="130" spans="1:6" x14ac:dyDescent="0.25">
      <c r="A130" s="56"/>
      <c r="B130" s="56"/>
      <c r="C130" s="56"/>
      <c r="D130" s="56"/>
      <c r="E130" s="56"/>
      <c r="F130" s="56"/>
    </row>
  </sheetData>
  <mergeCells count="33">
    <mergeCell ref="A130:F130"/>
    <mergeCell ref="A129:F129"/>
    <mergeCell ref="B26:F26"/>
    <mergeCell ref="B40:C40"/>
    <mergeCell ref="A110:G111"/>
    <mergeCell ref="B38:C38"/>
    <mergeCell ref="A76:F78"/>
    <mergeCell ref="B57:C57"/>
    <mergeCell ref="B67:C67"/>
    <mergeCell ref="A11:F11"/>
    <mergeCell ref="A32:F34"/>
    <mergeCell ref="B25:F25"/>
    <mergeCell ref="B20:F20"/>
    <mergeCell ref="B21:F21"/>
    <mergeCell ref="B22:F22"/>
    <mergeCell ref="B23:F23"/>
    <mergeCell ref="B24:F24"/>
    <mergeCell ref="B41:C41"/>
    <mergeCell ref="B42:C42"/>
    <mergeCell ref="B46:C46"/>
    <mergeCell ref="B48:C48"/>
    <mergeCell ref="B54:C54"/>
    <mergeCell ref="B49:C49"/>
    <mergeCell ref="B50:C50"/>
    <mergeCell ref="B56:C56"/>
    <mergeCell ref="B58:C58"/>
    <mergeCell ref="A71:F72"/>
    <mergeCell ref="B64:C64"/>
    <mergeCell ref="B66:C66"/>
    <mergeCell ref="B68:C68"/>
    <mergeCell ref="B126:C126"/>
    <mergeCell ref="A113:D113"/>
    <mergeCell ref="B123:C123"/>
  </mergeCells>
  <pageMargins left="0.7" right="0.7" top="0.78740157499999996" bottom="0.78740157499999996" header="0.3" footer="0.3"/>
  <pageSetup paperSize="9" scale="57" orientation="portrait" horizontalDpi="200" verticalDpi="200" r:id="rId1"/>
  <rowBreaks count="1" manualBreakCount="1">
    <brk id="59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0</xdr:col>
                <xdr:colOff>76200</xdr:colOff>
                <xdr:row>0</xdr:row>
                <xdr:rowOff>142875</xdr:rowOff>
              </from>
              <to>
                <xdr:col>2</xdr:col>
                <xdr:colOff>381000</xdr:colOff>
                <xdr:row>5</xdr:row>
                <xdr:rowOff>9525</xdr:rowOff>
              </to>
            </anchor>
          </objectPr>
        </oleObject>
      </mc:Choice>
      <mc:Fallback>
        <oleObject progId="Word.Document.8" shapeId="10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117</xdr:row>
                    <xdr:rowOff>47625</xdr:rowOff>
                  </from>
                  <to>
                    <xdr:col>1</xdr:col>
                    <xdr:colOff>657225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118</xdr:row>
                    <xdr:rowOff>19050</xdr:rowOff>
                  </from>
                  <to>
                    <xdr:col>1</xdr:col>
                    <xdr:colOff>657225</xdr:colOff>
                    <xdr:row>119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Tabelle1!_Hlk192755370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2025-03-31T12:36:37Z</dcterms:modified>
</cp:coreProperties>
</file>