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ick\AppData\Local\Temp\Edit\xiqu1bbt.pkv\"/>
    </mc:Choice>
  </mc:AlternateContent>
  <xr:revisionPtr revIDLastSave="0" documentId="13_ncr:1_{41AE1264-A30F-4E93-BCA8-6102789C30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Tabelle1!$A$2:$AC$21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V11" i="1"/>
  <c r="C25" i="1" s="1"/>
  <c r="B27" i="1"/>
  <c r="C26" i="1"/>
  <c r="C27" i="1"/>
  <c r="D27" i="1"/>
  <c r="D26" i="1"/>
  <c r="D25" i="1"/>
  <c r="B25" i="1"/>
  <c r="C24" i="1"/>
  <c r="D24" i="1"/>
  <c r="B24" i="1"/>
  <c r="B26" i="1"/>
</calcChain>
</file>

<file path=xl/sharedStrings.xml><?xml version="1.0" encoding="utf-8"?>
<sst xmlns="http://schemas.openxmlformats.org/spreadsheetml/2006/main" count="311" uniqueCount="115">
  <si>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</si>
  <si>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</si>
  <si>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</si>
  <si>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</si>
  <si>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</si>
  <si>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</si>
  <si>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</si>
  <si>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</si>
  <si>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</si>
  <si>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Kommunalrabatt (ja/nein)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</si>
  <si>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</si>
  <si>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</si>
  <si>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</si>
  <si>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</si>
  <si>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</si>
  <si>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</si>
  <si>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</si>
  <si>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</si>
  <si>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</si>
  <si>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</si>
  <si>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</si>
  <si>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>Profil (SLP / RLM)</t>
  </si>
  <si>
    <t xml:space="preserve">Bezeichnung </t>
  </si>
  <si>
    <t>Spessart-Gymnasium-Alzenau</t>
  </si>
  <si>
    <t>Edith-Stein-Schule, Staatl. Realschule Alzenau</t>
  </si>
  <si>
    <t>DE0071916375500000000000000000093</t>
  </si>
  <si>
    <t>Hahnenkammschule zur Lernförderung Alzneau</t>
  </si>
  <si>
    <t>Straßenverkehrsbehörde Alzenau</t>
  </si>
  <si>
    <t>Zweckverband Realschule Bessenbach</t>
  </si>
  <si>
    <t>Zweckverband Realschule Großostheim</t>
  </si>
  <si>
    <t>1020120003966725</t>
  </si>
  <si>
    <t>DE00106863856S1600000000000474292</t>
  </si>
  <si>
    <t>1020110002978445</t>
  </si>
  <si>
    <t>DE00106863762S1600000000000299281</t>
  </si>
  <si>
    <t>Bauhof Bessenbach</t>
  </si>
  <si>
    <t>Straßenverkehrsbehörde Mainaschaff</t>
  </si>
  <si>
    <t>Verwaltungsgebäude Landratsamt</t>
  </si>
  <si>
    <t>Staatliches Berufliches Schulzentrum</t>
  </si>
  <si>
    <t>Fachakademie für Sozialpädagogik</t>
  </si>
  <si>
    <t>Gesundheitsamt Merlostraße</t>
  </si>
  <si>
    <t>Schul- und Sportzentrum Hösbach</t>
  </si>
  <si>
    <t>Pestalozzi-/ Dr.Albert-Liebmann-Schule</t>
  </si>
  <si>
    <t>DE0000266373901041082000180001442</t>
  </si>
  <si>
    <t>1EMH0004732069</t>
  </si>
  <si>
    <t>DE000235637680000200099056000S001</t>
  </si>
  <si>
    <t>ja</t>
  </si>
  <si>
    <t>PV  mit Speicher Eigenverbrauch</t>
  </si>
  <si>
    <t>PV mit Volleinspeisung</t>
  </si>
  <si>
    <t>BHKW  mit Eigenverbrauch Strom</t>
  </si>
  <si>
    <t>DE0000266374101030641000010074045</t>
  </si>
  <si>
    <t>DE00002663741010300430000010074048</t>
  </si>
  <si>
    <t>DE00002663741010300430000010074049</t>
  </si>
  <si>
    <t>DE0071916375500000000000000000094</t>
  </si>
  <si>
    <t>1EMH0005904768</t>
  </si>
  <si>
    <t>DE0071916375500000000000000007193</t>
  </si>
  <si>
    <t>DE0001816381400000003500000014037</t>
  </si>
  <si>
    <t>Syna GmbH</t>
  </si>
  <si>
    <t>DE0010686385610000000000002005323</t>
  </si>
  <si>
    <t>Energieversorgung Alzenau GmbH</t>
  </si>
  <si>
    <t>Aschaffenburger Versorgungs-GmbH</t>
  </si>
  <si>
    <t>Elektrizitätswerk Goldbach-Hösbach</t>
  </si>
  <si>
    <t>Bayernwerk Netz GmbH</t>
  </si>
  <si>
    <t>Landkreis Aschaffenburg</t>
  </si>
  <si>
    <t>Bayernstraße 18</t>
  </si>
  <si>
    <t>Aschaffenburg</t>
  </si>
  <si>
    <t>Landkreis Aschaffenburg  FB 12 Gebäudemanagement</t>
  </si>
  <si>
    <t>nein</t>
  </si>
  <si>
    <t>Seidelstraße 4</t>
  </si>
  <si>
    <t>Antoniusstraße 1</t>
  </si>
  <si>
    <t>An der Maas 2</t>
  </si>
  <si>
    <t>Hösbach</t>
  </si>
  <si>
    <t>Schöllkrippener Straße 56</t>
  </si>
  <si>
    <t>Brentanostraße 55</t>
  </si>
  <si>
    <t>Alzenau</t>
  </si>
  <si>
    <t>Ludwig-Straub-Straße 11</t>
  </si>
  <si>
    <t>Bessenbach</t>
  </si>
  <si>
    <t>Zur Welzbachhalle 1</t>
  </si>
  <si>
    <t>Großostheim</t>
  </si>
  <si>
    <t>Frauengrund 11</t>
  </si>
  <si>
    <t>Siemensstraße 2</t>
  </si>
  <si>
    <t>Schwedenstraße 2</t>
  </si>
  <si>
    <t>Merlostraße 1</t>
  </si>
  <si>
    <t>Am Glockenturm 6</t>
  </si>
  <si>
    <t>Mainaschaff</t>
  </si>
  <si>
    <t>RLM</t>
  </si>
  <si>
    <t>Verbrauch 2022  (kWh)</t>
  </si>
  <si>
    <t>Edith-Stein-Str. 7</t>
  </si>
  <si>
    <t>1LGZ0053426509</t>
  </si>
  <si>
    <t>DE000235637680000200103002000S001</t>
  </si>
  <si>
    <t>1EMH0009898876</t>
  </si>
  <si>
    <t>DE0000266374101120796000040001537</t>
  </si>
  <si>
    <t>SLP</t>
  </si>
  <si>
    <t>DE0071916375500000000000000000103</t>
  </si>
  <si>
    <t>Los-aufteilung</t>
  </si>
  <si>
    <t>Los 1</t>
  </si>
  <si>
    <t>Los 2</t>
  </si>
  <si>
    <t>Los 3</t>
  </si>
  <si>
    <t>Los 4</t>
  </si>
  <si>
    <t>kWh</t>
  </si>
  <si>
    <t>1EMH0011151073</t>
  </si>
  <si>
    <t>1EMH0011151206</t>
  </si>
  <si>
    <t>PV mit Volleinspeisung verkauft</t>
  </si>
  <si>
    <t>1ISK0084516654</t>
  </si>
  <si>
    <t>Verbrauch 2023  (kWh)</t>
  </si>
  <si>
    <t>Verbrauch 2024  (kWh)</t>
  </si>
  <si>
    <t>Jahr</t>
  </si>
  <si>
    <t>Optional Verlängerung</t>
  </si>
  <si>
    <t>01.01.-31.12.2029</t>
  </si>
  <si>
    <t>LG aus 2024 liegt vor / alte Adresse Nikolaus-Frey-Str. 2 - Str. wurde umbenannt</t>
  </si>
  <si>
    <t xml:space="preserve">LG aus 2024 liegt vor  </t>
  </si>
  <si>
    <t>LG aus 2024 liegt vor</t>
  </si>
  <si>
    <t>Rechnung und Verbrauch 2023* fehlen</t>
  </si>
  <si>
    <t>* Mittelwert von 22+24</t>
  </si>
  <si>
    <t>Prognose</t>
  </si>
  <si>
    <t>LG aus 2024 liegt vor / neue PV mit 260 kWp geplant Inbetriebnahme unklar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</si>
</sst>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trike/>
      <sz val="10"/>
      <color rgb="FFC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1" fontId="4" fillId="3" borderId="0" xfId="0" applyNumberFormat="1" applyFont="1" applyFill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14" fontId="3" fillId="5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horizontal="right"/>
    </xf>
    <xf numFmtId="14" fontId="3" fillId="6" borderId="1" xfId="0" applyNumberFormat="1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1" fontId="4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right"/>
    </xf>
    <xf numFmtId="14" fontId="3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 wrapText="1"/>
    </xf>
    <xf numFmtId="3" fontId="6" fillId="7" borderId="1" xfId="0" applyNumberFormat="1" applyFont="1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1" fillId="2" borderId="2" xfId="0" applyFont="1" applyFill="1" applyBorder="1" applyAlignment="1">
      <alignment wrapText="1"/>
    </xf>
    <xf numFmtId="3" fontId="4" fillId="4" borderId="1" xfId="0" applyNumberFormat="1" applyFont="1" applyFill="1" applyBorder="1"/>
    <xf numFmtId="3" fontId="4" fillId="5" borderId="1" xfId="0" applyNumberFormat="1" applyFont="1" applyFill="1" applyBorder="1"/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3" fontId="6" fillId="7" borderId="1" xfId="0" applyNumberFormat="1" applyFont="1" applyFill="1" applyBorder="1"/>
    <xf numFmtId="0" fontId="3" fillId="0" borderId="0" xfId="0" applyFont="1"/>
    <xf numFmtId="3" fontId="4" fillId="0" borderId="0" xfId="0" applyNumberFormat="1" applyFont="1"/>
    <xf numFmtId="3" fontId="3" fillId="0" borderId="0" xfId="0" applyNumberFormat="1" applyFont="1"/>
    <xf numFmtId="3" fontId="4" fillId="4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left"/>
    </xf>
    <xf numFmtId="3" fontId="4" fillId="6" borderId="1" xfId="0" applyNumberFormat="1" applyFont="1" applyFill="1" applyBorder="1" applyAlignment="1">
      <alignment horizontal="left"/>
    </xf>
    <xf numFmtId="3" fontId="4" fillId="7" borderId="1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8563"/>
  <sheetViews>
    <sheetView tabSelected="1" topLeftCell="Y1" zoomScale="178" zoomScaleNormal="178" workbookViewId="0">
      <selection activeCell="AB2" sqref="AB2"/>
    </sheetView>
  </sheetViews>
  <sheetFormatPr baseColWidth="10" defaultRowHeight="12.75" x14ac:dyDescent="0.2"/>
  <cols>
    <col min="1" max="1" width="11.42578125" style="1"/>
    <col min="2" max="2" width="7.5703125" style="2" bestFit="1" customWidth="1"/>
    <col min="3" max="3" width="22.5703125" style="1" bestFit="1" customWidth="1"/>
    <col min="4" max="4" width="14.85546875" style="1" bestFit="1" customWidth="1"/>
    <col min="5" max="5" width="6" style="1" bestFit="1" customWidth="1"/>
    <col min="6" max="6" width="13.5703125" style="1" bestFit="1" customWidth="1"/>
    <col min="7" max="7" width="47.140625" style="1" bestFit="1" customWidth="1"/>
    <col min="8" max="8" width="14.85546875" style="1" bestFit="1" customWidth="1"/>
    <col min="9" max="9" width="7.85546875" style="1" customWidth="1"/>
    <col min="10" max="10" width="16.28515625" style="1" customWidth="1"/>
    <col min="11" max="11" width="40.7109375" style="1" bestFit="1" customWidth="1"/>
    <col min="12" max="12" width="23.5703125" style="1" bestFit="1" customWidth="1"/>
    <col min="13" max="13" width="6" style="1" customWidth="1"/>
    <col min="14" max="14" width="13.5703125" style="1" bestFit="1" customWidth="1"/>
    <col min="15" max="15" width="7.140625" style="1" customWidth="1"/>
    <col min="16" max="16" width="33.42578125" style="1" bestFit="1" customWidth="1"/>
    <col min="17" max="17" width="20.7109375" style="1" customWidth="1"/>
    <col min="18" max="18" width="39" style="1" customWidth="1"/>
    <col min="19" max="19" width="15.7109375" style="1" customWidth="1"/>
    <col min="20" max="20" width="6" style="1" customWidth="1"/>
    <col min="21" max="23" width="12.85546875" style="1" customWidth="1"/>
    <col min="24" max="24" width="15.85546875" style="1" bestFit="1" customWidth="1"/>
    <col min="25" max="25" width="30.42578125" style="67" bestFit="1" customWidth="1"/>
    <col min="26" max="26" width="12.5703125" style="1" bestFit="1" customWidth="1"/>
    <col min="27" max="27" width="13.5703125" style="1" customWidth="1"/>
    <col min="28" max="28" width="16.28515625" style="1" bestFit="1" customWidth="1"/>
    <col min="29" max="29" width="51.5703125" style="1" bestFit="1" customWidth="1"/>
    <col min="30" max="16384" width="11.42578125" style="10"/>
  </cols>
  <sheetData>
    <row r="1" spans="1:29" s="55" customFormat="1" ht="15" customHeight="1" x14ac:dyDescent="0.2">
      <c r="A1" s="74" t="s">
        <v>93</v>
      </c>
      <c r="B1" s="78" t="s">
        <v>0</v>
      </c>
      <c r="C1" s="80" t="s">
        <v>13</v>
      </c>
      <c r="D1" s="80"/>
      <c r="E1" s="80"/>
      <c r="F1" s="80"/>
      <c r="G1" s="80" t="s">
        <v>12</v>
      </c>
      <c r="H1" s="80"/>
      <c r="I1" s="80"/>
      <c r="J1" s="80"/>
      <c r="K1" s="14"/>
      <c r="L1" s="81" t="s">
        <v>3</v>
      </c>
      <c r="M1" s="82"/>
      <c r="N1" s="82"/>
      <c r="O1" s="83"/>
      <c r="P1" s="81" t="s">
        <v>6</v>
      </c>
      <c r="Q1" s="82"/>
      <c r="R1" s="82"/>
      <c r="S1" s="82"/>
      <c r="T1" s="83"/>
      <c r="U1" s="15"/>
      <c r="V1" s="15"/>
      <c r="W1" s="15"/>
      <c r="X1" s="77" t="s">
        <v>17</v>
      </c>
      <c r="Y1" s="77"/>
      <c r="Z1" s="84" t="s">
        <v>16</v>
      </c>
      <c r="AA1" s="85"/>
      <c r="AB1" s="86"/>
      <c r="AC1" s="76" t="s">
        <v>20</v>
      </c>
    </row>
    <row r="2" spans="1:29" s="56" customFormat="1" ht="63.75" x14ac:dyDescent="0.2">
      <c r="A2" s="75" t="s">
        <v>93</v>
      </c>
      <c r="B2" s="79"/>
      <c r="C2" s="11" t="s">
        <v>14</v>
      </c>
      <c r="D2" s="11" t="s">
        <v>4</v>
      </c>
      <c r="E2" s="11" t="s">
        <v>1</v>
      </c>
      <c r="F2" s="11" t="s">
        <v>2</v>
      </c>
      <c r="G2" s="11" t="s">
        <v>14</v>
      </c>
      <c r="H2" s="11" t="s">
        <v>4</v>
      </c>
      <c r="I2" s="11" t="s">
        <v>1</v>
      </c>
      <c r="J2" s="11" t="s">
        <v>2</v>
      </c>
      <c r="K2" s="11" t="s">
        <v>22</v>
      </c>
      <c r="L2" s="11" t="s">
        <v>4</v>
      </c>
      <c r="M2" s="11" t="s">
        <v>1</v>
      </c>
      <c r="N2" s="11" t="s">
        <v>2</v>
      </c>
      <c r="O2" s="11" t="s">
        <v>9</v>
      </c>
      <c r="P2" s="11" t="s">
        <v>5</v>
      </c>
      <c r="Q2" s="11" t="s">
        <v>8</v>
      </c>
      <c r="R2" s="11" t="s">
        <v>10</v>
      </c>
      <c r="S2" s="11" t="s">
        <v>11</v>
      </c>
      <c r="T2" s="11" t="s">
        <v>21</v>
      </c>
      <c r="U2" s="11" t="s">
        <v>85</v>
      </c>
      <c r="V2" s="11" t="s">
        <v>103</v>
      </c>
      <c r="W2" s="11" t="s">
        <v>104</v>
      </c>
      <c r="X2" s="11" t="s">
        <v>18</v>
      </c>
      <c r="Y2" s="61" t="s">
        <v>19</v>
      </c>
      <c r="Z2" s="12" t="s">
        <v>7</v>
      </c>
      <c r="AA2" s="13" t="s">
        <v>15</v>
      </c>
      <c r="AB2" s="13" t="s">
        <v>106</v>
      </c>
      <c r="AC2" s="76"/>
    </row>
    <row r="3" spans="1:29" ht="14.25" customHeight="1" x14ac:dyDescent="0.2">
      <c r="A3" s="24" t="s">
        <v>94</v>
      </c>
      <c r="B3" s="18">
        <v>1</v>
      </c>
      <c r="C3" s="18" t="s">
        <v>62</v>
      </c>
      <c r="D3" s="18" t="s">
        <v>63</v>
      </c>
      <c r="E3" s="18">
        <v>63739</v>
      </c>
      <c r="F3" s="18" t="s">
        <v>64</v>
      </c>
      <c r="G3" s="18" t="s">
        <v>65</v>
      </c>
      <c r="H3" s="19" t="s">
        <v>63</v>
      </c>
      <c r="I3" s="18">
        <v>63739</v>
      </c>
      <c r="J3" s="18" t="s">
        <v>64</v>
      </c>
      <c r="K3" s="18" t="s">
        <v>36</v>
      </c>
      <c r="L3" s="18" t="s">
        <v>63</v>
      </c>
      <c r="M3" s="18">
        <v>63739</v>
      </c>
      <c r="N3" s="18" t="s">
        <v>64</v>
      </c>
      <c r="O3" s="20" t="s">
        <v>66</v>
      </c>
      <c r="P3" s="21" t="s">
        <v>59</v>
      </c>
      <c r="Q3" s="21" t="s">
        <v>99</v>
      </c>
      <c r="R3" s="21" t="s">
        <v>42</v>
      </c>
      <c r="S3" s="21">
        <v>51570192661</v>
      </c>
      <c r="T3" s="21" t="s">
        <v>84</v>
      </c>
      <c r="U3" s="22">
        <v>531263</v>
      </c>
      <c r="V3" s="22">
        <v>581362</v>
      </c>
      <c r="W3" s="22">
        <v>580702</v>
      </c>
      <c r="X3" s="22" t="s">
        <v>45</v>
      </c>
      <c r="Y3" s="62" t="s">
        <v>46</v>
      </c>
      <c r="Z3" s="23">
        <v>46023</v>
      </c>
      <c r="AA3" s="23">
        <v>47118</v>
      </c>
      <c r="AB3" s="23" t="s">
        <v>107</v>
      </c>
      <c r="AC3" s="18" t="s">
        <v>110</v>
      </c>
    </row>
    <row r="4" spans="1:29" x14ac:dyDescent="0.2">
      <c r="A4" s="24" t="s">
        <v>94</v>
      </c>
      <c r="B4" s="19">
        <v>2</v>
      </c>
      <c r="C4" s="18" t="s">
        <v>62</v>
      </c>
      <c r="D4" s="18" t="s">
        <v>63</v>
      </c>
      <c r="E4" s="19">
        <v>63739</v>
      </c>
      <c r="F4" s="18" t="s">
        <v>64</v>
      </c>
      <c r="G4" s="18" t="s">
        <v>65</v>
      </c>
      <c r="H4" s="19" t="s">
        <v>63</v>
      </c>
      <c r="I4" s="19">
        <v>63739</v>
      </c>
      <c r="J4" s="18" t="s">
        <v>64</v>
      </c>
      <c r="K4" s="19" t="s">
        <v>37</v>
      </c>
      <c r="L4" s="21" t="s">
        <v>67</v>
      </c>
      <c r="M4" s="21">
        <v>63741</v>
      </c>
      <c r="N4" s="21" t="s">
        <v>64</v>
      </c>
      <c r="O4" s="20" t="s">
        <v>66</v>
      </c>
      <c r="P4" s="21" t="s">
        <v>59</v>
      </c>
      <c r="Q4" s="21" t="s">
        <v>100</v>
      </c>
      <c r="R4" s="21" t="s">
        <v>90</v>
      </c>
      <c r="S4" s="21">
        <v>51570475405</v>
      </c>
      <c r="T4" s="21" t="s">
        <v>84</v>
      </c>
      <c r="U4" s="22">
        <v>293586</v>
      </c>
      <c r="V4" s="22">
        <v>302388</v>
      </c>
      <c r="W4" s="22">
        <v>284351</v>
      </c>
      <c r="X4" s="22" t="s">
        <v>66</v>
      </c>
      <c r="Y4" s="62" t="s">
        <v>101</v>
      </c>
      <c r="Z4" s="23">
        <v>46023</v>
      </c>
      <c r="AA4" s="23">
        <v>47118</v>
      </c>
      <c r="AB4" s="23" t="s">
        <v>107</v>
      </c>
      <c r="AC4" s="18" t="s">
        <v>114</v>
      </c>
    </row>
    <row r="5" spans="1:29" x14ac:dyDescent="0.2">
      <c r="A5" s="24" t="s">
        <v>94</v>
      </c>
      <c r="B5" s="18">
        <v>3</v>
      </c>
      <c r="C5" s="18" t="s">
        <v>62</v>
      </c>
      <c r="D5" s="18" t="s">
        <v>63</v>
      </c>
      <c r="E5" s="18">
        <v>63739</v>
      </c>
      <c r="F5" s="18" t="s">
        <v>64</v>
      </c>
      <c r="G5" s="18" t="s">
        <v>65</v>
      </c>
      <c r="H5" s="19" t="s">
        <v>63</v>
      </c>
      <c r="I5" s="18">
        <v>63739</v>
      </c>
      <c r="J5" s="18" t="s">
        <v>64</v>
      </c>
      <c r="K5" s="19" t="s">
        <v>38</v>
      </c>
      <c r="L5" s="21" t="s">
        <v>68</v>
      </c>
      <c r="M5" s="21">
        <v>63741</v>
      </c>
      <c r="N5" s="21" t="s">
        <v>64</v>
      </c>
      <c r="O5" s="20" t="s">
        <v>66</v>
      </c>
      <c r="P5" s="21" t="s">
        <v>59</v>
      </c>
      <c r="Q5" s="21" t="s">
        <v>102</v>
      </c>
      <c r="R5" s="21" t="s">
        <v>50</v>
      </c>
      <c r="S5" s="21">
        <v>51570362785</v>
      </c>
      <c r="T5" s="21" t="s">
        <v>91</v>
      </c>
      <c r="U5" s="22">
        <v>51750</v>
      </c>
      <c r="V5" s="22">
        <v>46644</v>
      </c>
      <c r="W5" s="22">
        <v>52150</v>
      </c>
      <c r="X5" s="22" t="s">
        <v>66</v>
      </c>
      <c r="Y5" s="62"/>
      <c r="Z5" s="23">
        <v>46023</v>
      </c>
      <c r="AA5" s="23">
        <v>47118</v>
      </c>
      <c r="AB5" s="23" t="s">
        <v>107</v>
      </c>
      <c r="AC5" s="18"/>
    </row>
    <row r="6" spans="1:29" ht="15" customHeight="1" x14ac:dyDescent="0.2">
      <c r="A6" s="24" t="s">
        <v>94</v>
      </c>
      <c r="B6" s="19">
        <v>4</v>
      </c>
      <c r="C6" s="18" t="s">
        <v>62</v>
      </c>
      <c r="D6" s="18" t="s">
        <v>63</v>
      </c>
      <c r="E6" s="19">
        <v>63739</v>
      </c>
      <c r="F6" s="18" t="s">
        <v>64</v>
      </c>
      <c r="G6" s="18" t="s">
        <v>65</v>
      </c>
      <c r="H6" s="19" t="s">
        <v>63</v>
      </c>
      <c r="I6" s="19">
        <v>63739</v>
      </c>
      <c r="J6" s="18" t="s">
        <v>64</v>
      </c>
      <c r="K6" s="19" t="s">
        <v>38</v>
      </c>
      <c r="L6" s="21" t="s">
        <v>68</v>
      </c>
      <c r="M6" s="21">
        <v>63741</v>
      </c>
      <c r="N6" s="21" t="s">
        <v>64</v>
      </c>
      <c r="O6" s="20" t="s">
        <v>66</v>
      </c>
      <c r="P6" s="21" t="s">
        <v>59</v>
      </c>
      <c r="Q6" s="21">
        <v>633798</v>
      </c>
      <c r="R6" s="21" t="s">
        <v>51</v>
      </c>
      <c r="S6" s="21">
        <v>51570362793</v>
      </c>
      <c r="T6" s="21" t="s">
        <v>91</v>
      </c>
      <c r="U6" s="22">
        <v>13254</v>
      </c>
      <c r="V6" s="22">
        <v>11670</v>
      </c>
      <c r="W6" s="22">
        <v>13963</v>
      </c>
      <c r="X6" s="22" t="s">
        <v>66</v>
      </c>
      <c r="Y6" s="62"/>
      <c r="Z6" s="23">
        <v>46023</v>
      </c>
      <c r="AA6" s="23">
        <v>47118</v>
      </c>
      <c r="AB6" s="23" t="s">
        <v>107</v>
      </c>
      <c r="AC6" s="18"/>
    </row>
    <row r="7" spans="1:29" x14ac:dyDescent="0.2">
      <c r="A7" s="24" t="s">
        <v>94</v>
      </c>
      <c r="B7" s="18">
        <v>5</v>
      </c>
      <c r="C7" s="18" t="s">
        <v>62</v>
      </c>
      <c r="D7" s="18" t="s">
        <v>63</v>
      </c>
      <c r="E7" s="18">
        <v>63739</v>
      </c>
      <c r="F7" s="18" t="s">
        <v>64</v>
      </c>
      <c r="G7" s="18" t="s">
        <v>65</v>
      </c>
      <c r="H7" s="19" t="s">
        <v>63</v>
      </c>
      <c r="I7" s="18">
        <v>63739</v>
      </c>
      <c r="J7" s="18" t="s">
        <v>64</v>
      </c>
      <c r="K7" s="19" t="s">
        <v>39</v>
      </c>
      <c r="L7" s="21" t="s">
        <v>81</v>
      </c>
      <c r="M7" s="21">
        <v>63741</v>
      </c>
      <c r="N7" s="21" t="s">
        <v>64</v>
      </c>
      <c r="O7" s="20" t="s">
        <v>66</v>
      </c>
      <c r="P7" s="21" t="s">
        <v>59</v>
      </c>
      <c r="Q7" s="21">
        <v>300751</v>
      </c>
      <c r="R7" s="21" t="s">
        <v>49</v>
      </c>
      <c r="S7" s="21">
        <v>51570396213</v>
      </c>
      <c r="T7" s="21" t="s">
        <v>91</v>
      </c>
      <c r="U7" s="22">
        <v>39240</v>
      </c>
      <c r="V7" s="22">
        <v>32965</v>
      </c>
      <c r="W7" s="22">
        <v>28440</v>
      </c>
      <c r="X7" s="22" t="s">
        <v>66</v>
      </c>
      <c r="Y7" s="62"/>
      <c r="Z7" s="23">
        <v>46023</v>
      </c>
      <c r="AA7" s="23">
        <v>47118</v>
      </c>
      <c r="AB7" s="23" t="s">
        <v>107</v>
      </c>
      <c r="AC7" s="18"/>
    </row>
    <row r="8" spans="1:29" x14ac:dyDescent="0.2">
      <c r="A8" s="24" t="s">
        <v>94</v>
      </c>
      <c r="B8" s="19">
        <v>6</v>
      </c>
      <c r="C8" s="18" t="s">
        <v>62</v>
      </c>
      <c r="D8" s="18" t="s">
        <v>63</v>
      </c>
      <c r="E8" s="18">
        <v>63739</v>
      </c>
      <c r="F8" s="18" t="s">
        <v>64</v>
      </c>
      <c r="G8" s="18" t="s">
        <v>65</v>
      </c>
      <c r="H8" s="19" t="s">
        <v>63</v>
      </c>
      <c r="I8" s="18">
        <v>63739</v>
      </c>
      <c r="J8" s="18" t="s">
        <v>64</v>
      </c>
      <c r="K8" s="19" t="s">
        <v>35</v>
      </c>
      <c r="L8" s="21" t="s">
        <v>82</v>
      </c>
      <c r="M8" s="21">
        <v>63814</v>
      </c>
      <c r="N8" s="21" t="s">
        <v>83</v>
      </c>
      <c r="O8" s="20" t="s">
        <v>66</v>
      </c>
      <c r="P8" s="21" t="s">
        <v>56</v>
      </c>
      <c r="Q8" s="21">
        <v>71709511417</v>
      </c>
      <c r="R8" s="21" t="s">
        <v>55</v>
      </c>
      <c r="S8" s="21">
        <v>50256349900</v>
      </c>
      <c r="T8" s="21" t="s">
        <v>91</v>
      </c>
      <c r="U8" s="22">
        <v>31700</v>
      </c>
      <c r="V8" s="22">
        <v>29504</v>
      </c>
      <c r="W8" s="22">
        <v>30440</v>
      </c>
      <c r="X8" s="22" t="s">
        <v>66</v>
      </c>
      <c r="Y8" s="62"/>
      <c r="Z8" s="23">
        <v>46023</v>
      </c>
      <c r="AA8" s="23">
        <v>47118</v>
      </c>
      <c r="AB8" s="23" t="s">
        <v>107</v>
      </c>
      <c r="AC8" s="18"/>
    </row>
    <row r="9" spans="1:29" x14ac:dyDescent="0.2">
      <c r="A9" s="25" t="s">
        <v>95</v>
      </c>
      <c r="B9" s="26">
        <v>1</v>
      </c>
      <c r="C9" s="27" t="s">
        <v>62</v>
      </c>
      <c r="D9" s="27" t="s">
        <v>63</v>
      </c>
      <c r="E9" s="26">
        <v>63739</v>
      </c>
      <c r="F9" s="27" t="s">
        <v>64</v>
      </c>
      <c r="G9" s="27" t="s">
        <v>65</v>
      </c>
      <c r="H9" s="26" t="s">
        <v>63</v>
      </c>
      <c r="I9" s="26">
        <v>63739</v>
      </c>
      <c r="J9" s="27" t="s">
        <v>64</v>
      </c>
      <c r="K9" s="26" t="s">
        <v>28</v>
      </c>
      <c r="L9" s="28" t="s">
        <v>74</v>
      </c>
      <c r="M9" s="28">
        <v>63856</v>
      </c>
      <c r="N9" s="28" t="s">
        <v>75</v>
      </c>
      <c r="O9" s="29" t="s">
        <v>66</v>
      </c>
      <c r="P9" s="28" t="s">
        <v>61</v>
      </c>
      <c r="Q9" s="30" t="s">
        <v>30</v>
      </c>
      <c r="R9" s="28" t="s">
        <v>31</v>
      </c>
      <c r="S9" s="28">
        <v>50327341637</v>
      </c>
      <c r="T9" s="28" t="s">
        <v>84</v>
      </c>
      <c r="U9" s="31">
        <v>211534</v>
      </c>
      <c r="V9" s="31">
        <v>163526</v>
      </c>
      <c r="W9" s="31">
        <v>163836</v>
      </c>
      <c r="X9" s="31" t="s">
        <v>66</v>
      </c>
      <c r="Y9" s="63" t="s">
        <v>47</v>
      </c>
      <c r="Z9" s="32">
        <v>46023</v>
      </c>
      <c r="AA9" s="32">
        <v>47118</v>
      </c>
      <c r="AB9" s="32" t="s">
        <v>107</v>
      </c>
      <c r="AC9" s="27" t="s">
        <v>110</v>
      </c>
    </row>
    <row r="10" spans="1:29" x14ac:dyDescent="0.2">
      <c r="A10" s="25" t="s">
        <v>95</v>
      </c>
      <c r="B10" s="27">
        <v>2</v>
      </c>
      <c r="C10" s="27" t="s">
        <v>62</v>
      </c>
      <c r="D10" s="27" t="s">
        <v>63</v>
      </c>
      <c r="E10" s="27">
        <v>63739</v>
      </c>
      <c r="F10" s="27" t="s">
        <v>64</v>
      </c>
      <c r="G10" s="27" t="s">
        <v>65</v>
      </c>
      <c r="H10" s="26" t="s">
        <v>63</v>
      </c>
      <c r="I10" s="27">
        <v>63739</v>
      </c>
      <c r="J10" s="27" t="s">
        <v>64</v>
      </c>
      <c r="K10" s="26" t="s">
        <v>29</v>
      </c>
      <c r="L10" s="28" t="s">
        <v>76</v>
      </c>
      <c r="M10" s="28">
        <v>63762</v>
      </c>
      <c r="N10" s="28" t="s">
        <v>77</v>
      </c>
      <c r="O10" s="29" t="s">
        <v>66</v>
      </c>
      <c r="P10" s="28" t="s">
        <v>61</v>
      </c>
      <c r="Q10" s="30" t="s">
        <v>32</v>
      </c>
      <c r="R10" s="28" t="s">
        <v>33</v>
      </c>
      <c r="S10" s="28">
        <v>50335644247</v>
      </c>
      <c r="T10" s="28" t="s">
        <v>84</v>
      </c>
      <c r="U10" s="31">
        <v>214150</v>
      </c>
      <c r="V10" s="31">
        <v>225599</v>
      </c>
      <c r="W10" s="31">
        <v>239218</v>
      </c>
      <c r="X10" s="31" t="s">
        <v>66</v>
      </c>
      <c r="Y10" s="63"/>
      <c r="Z10" s="32">
        <v>46023</v>
      </c>
      <c r="AA10" s="32">
        <v>47118</v>
      </c>
      <c r="AB10" s="32" t="s">
        <v>107</v>
      </c>
      <c r="AC10" s="27" t="s">
        <v>110</v>
      </c>
    </row>
    <row r="11" spans="1:29" x14ac:dyDescent="0.2">
      <c r="A11" s="25" t="s">
        <v>95</v>
      </c>
      <c r="B11" s="26">
        <v>3</v>
      </c>
      <c r="C11" s="27" t="s">
        <v>62</v>
      </c>
      <c r="D11" s="27" t="s">
        <v>63</v>
      </c>
      <c r="E11" s="26">
        <v>63739</v>
      </c>
      <c r="F11" s="27" t="s">
        <v>64</v>
      </c>
      <c r="G11" s="27" t="s">
        <v>65</v>
      </c>
      <c r="H11" s="26" t="s">
        <v>63</v>
      </c>
      <c r="I11" s="26">
        <v>63739</v>
      </c>
      <c r="J11" s="27" t="s">
        <v>64</v>
      </c>
      <c r="K11" s="26" t="s">
        <v>34</v>
      </c>
      <c r="L11" s="28" t="s">
        <v>78</v>
      </c>
      <c r="M11" s="28">
        <v>63856</v>
      </c>
      <c r="N11" s="28" t="s">
        <v>75</v>
      </c>
      <c r="O11" s="29" t="s">
        <v>66</v>
      </c>
      <c r="P11" s="28" t="s">
        <v>61</v>
      </c>
      <c r="Q11" s="28">
        <v>13821959</v>
      </c>
      <c r="R11" s="28" t="s">
        <v>57</v>
      </c>
      <c r="S11" s="28">
        <v>50336018970</v>
      </c>
      <c r="T11" s="28" t="s">
        <v>91</v>
      </c>
      <c r="U11" s="31">
        <v>18128</v>
      </c>
      <c r="V11" s="31">
        <f>(U11+W11)/2</f>
        <v>21187</v>
      </c>
      <c r="W11" s="31">
        <v>24246</v>
      </c>
      <c r="X11" s="31" t="s">
        <v>66</v>
      </c>
      <c r="Y11" s="63" t="s">
        <v>47</v>
      </c>
      <c r="Z11" s="32">
        <v>46023</v>
      </c>
      <c r="AA11" s="32">
        <v>47118</v>
      </c>
      <c r="AB11" s="32" t="s">
        <v>107</v>
      </c>
      <c r="AC11" s="27" t="s">
        <v>111</v>
      </c>
    </row>
    <row r="12" spans="1:29" x14ac:dyDescent="0.2">
      <c r="A12" s="33" t="s">
        <v>96</v>
      </c>
      <c r="B12" s="34">
        <v>1</v>
      </c>
      <c r="C12" s="35" t="s">
        <v>62</v>
      </c>
      <c r="D12" s="35" t="s">
        <v>63</v>
      </c>
      <c r="E12" s="34">
        <v>63739</v>
      </c>
      <c r="F12" s="35" t="s">
        <v>64</v>
      </c>
      <c r="G12" s="35" t="s">
        <v>65</v>
      </c>
      <c r="H12" s="34" t="s">
        <v>63</v>
      </c>
      <c r="I12" s="34">
        <v>63739</v>
      </c>
      <c r="J12" s="35" t="s">
        <v>64</v>
      </c>
      <c r="K12" s="33" t="s">
        <v>40</v>
      </c>
      <c r="L12" s="37" t="s">
        <v>69</v>
      </c>
      <c r="M12" s="37">
        <v>63768</v>
      </c>
      <c r="N12" s="37" t="s">
        <v>70</v>
      </c>
      <c r="O12" s="38" t="s">
        <v>66</v>
      </c>
      <c r="P12" s="37" t="s">
        <v>60</v>
      </c>
      <c r="Q12" s="33" t="s">
        <v>89</v>
      </c>
      <c r="R12" s="33" t="s">
        <v>88</v>
      </c>
      <c r="S12" s="33">
        <v>10189981675</v>
      </c>
      <c r="T12" s="37" t="s">
        <v>84</v>
      </c>
      <c r="U12" s="39">
        <v>582599</v>
      </c>
      <c r="V12" s="39">
        <v>649751</v>
      </c>
      <c r="W12" s="39">
        <v>569496</v>
      </c>
      <c r="X12" s="39" t="s">
        <v>45</v>
      </c>
      <c r="Y12" s="64" t="s">
        <v>48</v>
      </c>
      <c r="Z12" s="40">
        <v>46023</v>
      </c>
      <c r="AA12" s="40">
        <v>47118</v>
      </c>
      <c r="AB12" s="40" t="s">
        <v>107</v>
      </c>
      <c r="AC12" s="35" t="s">
        <v>110</v>
      </c>
    </row>
    <row r="13" spans="1:29" x14ac:dyDescent="0.2">
      <c r="A13" s="33" t="s">
        <v>96</v>
      </c>
      <c r="B13" s="35">
        <v>2</v>
      </c>
      <c r="C13" s="35" t="s">
        <v>62</v>
      </c>
      <c r="D13" s="35" t="s">
        <v>63</v>
      </c>
      <c r="E13" s="35">
        <v>63739</v>
      </c>
      <c r="F13" s="35" t="s">
        <v>64</v>
      </c>
      <c r="G13" s="35" t="s">
        <v>65</v>
      </c>
      <c r="H13" s="34" t="s">
        <v>63</v>
      </c>
      <c r="I13" s="35">
        <v>63739</v>
      </c>
      <c r="J13" s="35" t="s">
        <v>64</v>
      </c>
      <c r="K13" s="33" t="s">
        <v>41</v>
      </c>
      <c r="L13" s="37" t="s">
        <v>71</v>
      </c>
      <c r="M13" s="37">
        <v>63768</v>
      </c>
      <c r="N13" s="37" t="s">
        <v>70</v>
      </c>
      <c r="O13" s="38" t="s">
        <v>66</v>
      </c>
      <c r="P13" s="37" t="s">
        <v>60</v>
      </c>
      <c r="Q13" s="36" t="s">
        <v>43</v>
      </c>
      <c r="R13" s="36" t="s">
        <v>44</v>
      </c>
      <c r="S13" s="36">
        <v>10189982095</v>
      </c>
      <c r="T13" s="41" t="s">
        <v>84</v>
      </c>
      <c r="U13" s="39">
        <v>132246</v>
      </c>
      <c r="V13" s="39">
        <v>129010</v>
      </c>
      <c r="W13" s="39">
        <v>131740</v>
      </c>
      <c r="X13" s="39" t="s">
        <v>66</v>
      </c>
      <c r="Y13" s="64" t="s">
        <v>47</v>
      </c>
      <c r="Z13" s="40">
        <v>46023</v>
      </c>
      <c r="AA13" s="40">
        <v>47118</v>
      </c>
      <c r="AB13" s="40" t="s">
        <v>107</v>
      </c>
      <c r="AC13" s="35" t="s">
        <v>110</v>
      </c>
    </row>
    <row r="14" spans="1:29" x14ac:dyDescent="0.2">
      <c r="A14" s="54" t="s">
        <v>97</v>
      </c>
      <c r="B14" s="42">
        <v>1</v>
      </c>
      <c r="C14" s="43" t="s">
        <v>62</v>
      </c>
      <c r="D14" s="43" t="s">
        <v>63</v>
      </c>
      <c r="E14" s="42">
        <v>63739</v>
      </c>
      <c r="F14" s="43" t="s">
        <v>64</v>
      </c>
      <c r="G14" s="43" t="s">
        <v>65</v>
      </c>
      <c r="H14" s="42" t="s">
        <v>63</v>
      </c>
      <c r="I14" s="42">
        <v>63739</v>
      </c>
      <c r="J14" s="43" t="s">
        <v>64</v>
      </c>
      <c r="K14" s="42" t="s">
        <v>23</v>
      </c>
      <c r="L14" s="44" t="s">
        <v>72</v>
      </c>
      <c r="M14" s="44">
        <v>63755</v>
      </c>
      <c r="N14" s="44" t="s">
        <v>73</v>
      </c>
      <c r="O14" s="45" t="s">
        <v>66</v>
      </c>
      <c r="P14" s="44" t="s">
        <v>58</v>
      </c>
      <c r="Q14" s="44" t="s">
        <v>87</v>
      </c>
      <c r="R14" s="44" t="s">
        <v>92</v>
      </c>
      <c r="S14" s="44">
        <v>51422213375</v>
      </c>
      <c r="T14" s="44" t="s">
        <v>84</v>
      </c>
      <c r="U14" s="46">
        <v>302002</v>
      </c>
      <c r="V14" s="46">
        <v>367930</v>
      </c>
      <c r="W14" s="46">
        <v>343455</v>
      </c>
      <c r="X14" s="46" t="s">
        <v>66</v>
      </c>
      <c r="Y14" s="65" t="s">
        <v>47</v>
      </c>
      <c r="Z14" s="47">
        <v>46023</v>
      </c>
      <c r="AA14" s="47">
        <v>47118</v>
      </c>
      <c r="AB14" s="47" t="s">
        <v>107</v>
      </c>
      <c r="AC14" s="43" t="s">
        <v>109</v>
      </c>
    </row>
    <row r="15" spans="1:29" x14ac:dyDescent="0.2">
      <c r="A15" s="54" t="s">
        <v>97</v>
      </c>
      <c r="B15" s="43">
        <v>2</v>
      </c>
      <c r="C15" s="43" t="s">
        <v>62</v>
      </c>
      <c r="D15" s="43" t="s">
        <v>63</v>
      </c>
      <c r="E15" s="43">
        <v>63739</v>
      </c>
      <c r="F15" s="43" t="s">
        <v>64</v>
      </c>
      <c r="G15" s="43" t="s">
        <v>65</v>
      </c>
      <c r="H15" s="42" t="s">
        <v>63</v>
      </c>
      <c r="I15" s="43">
        <v>63739</v>
      </c>
      <c r="J15" s="43" t="s">
        <v>64</v>
      </c>
      <c r="K15" s="42" t="s">
        <v>24</v>
      </c>
      <c r="L15" s="44" t="s">
        <v>86</v>
      </c>
      <c r="M15" s="44">
        <v>63755</v>
      </c>
      <c r="N15" s="44" t="s">
        <v>73</v>
      </c>
      <c r="O15" s="45" t="s">
        <v>66</v>
      </c>
      <c r="P15" s="44" t="s">
        <v>58</v>
      </c>
      <c r="Q15" s="44">
        <v>14793932</v>
      </c>
      <c r="R15" s="44" t="s">
        <v>25</v>
      </c>
      <c r="S15" s="44">
        <v>51422213276</v>
      </c>
      <c r="T15" s="44" t="s">
        <v>84</v>
      </c>
      <c r="U15" s="46">
        <v>99867</v>
      </c>
      <c r="V15" s="46">
        <v>62572</v>
      </c>
      <c r="W15" s="46">
        <v>71459</v>
      </c>
      <c r="X15" s="46" t="s">
        <v>45</v>
      </c>
      <c r="Y15" s="65" t="s">
        <v>48</v>
      </c>
      <c r="Z15" s="47">
        <v>46023</v>
      </c>
      <c r="AA15" s="47">
        <v>47118</v>
      </c>
      <c r="AB15" s="47" t="s">
        <v>107</v>
      </c>
      <c r="AC15" s="43" t="s">
        <v>108</v>
      </c>
    </row>
    <row r="16" spans="1:29" ht="13.5" customHeight="1" x14ac:dyDescent="0.2">
      <c r="A16" s="54" t="s">
        <v>97</v>
      </c>
      <c r="B16" s="42">
        <v>3</v>
      </c>
      <c r="C16" s="43" t="s">
        <v>62</v>
      </c>
      <c r="D16" s="43" t="s">
        <v>63</v>
      </c>
      <c r="E16" s="42">
        <v>63739</v>
      </c>
      <c r="F16" s="43" t="s">
        <v>64</v>
      </c>
      <c r="G16" s="43" t="s">
        <v>65</v>
      </c>
      <c r="H16" s="42" t="s">
        <v>63</v>
      </c>
      <c r="I16" s="42">
        <v>63739</v>
      </c>
      <c r="J16" s="43" t="s">
        <v>64</v>
      </c>
      <c r="K16" s="42" t="s">
        <v>26</v>
      </c>
      <c r="L16" s="44" t="s">
        <v>80</v>
      </c>
      <c r="M16" s="44">
        <v>63755</v>
      </c>
      <c r="N16" s="44" t="s">
        <v>73</v>
      </c>
      <c r="O16" s="45" t="s">
        <v>66</v>
      </c>
      <c r="P16" s="44" t="s">
        <v>58</v>
      </c>
      <c r="Q16" s="44" t="s">
        <v>53</v>
      </c>
      <c r="R16" s="44" t="s">
        <v>52</v>
      </c>
      <c r="S16" s="44">
        <v>51422213284</v>
      </c>
      <c r="T16" s="44" t="s">
        <v>91</v>
      </c>
      <c r="U16" s="46">
        <v>64210</v>
      </c>
      <c r="V16" s="46">
        <v>68126</v>
      </c>
      <c r="W16" s="46">
        <v>75507</v>
      </c>
      <c r="X16" s="46" t="s">
        <v>66</v>
      </c>
      <c r="Y16" s="65"/>
      <c r="Z16" s="47">
        <v>46023</v>
      </c>
      <c r="AA16" s="47">
        <v>47118</v>
      </c>
      <c r="AB16" s="47" t="s">
        <v>107</v>
      </c>
      <c r="AC16" s="43"/>
    </row>
    <row r="17" spans="1:31" s="57" customFormat="1" x14ac:dyDescent="0.2">
      <c r="A17" s="54"/>
      <c r="B17" s="48"/>
      <c r="C17" s="48" t="s">
        <v>62</v>
      </c>
      <c r="D17" s="48" t="s">
        <v>63</v>
      </c>
      <c r="E17" s="48">
        <v>63739</v>
      </c>
      <c r="F17" s="48" t="s">
        <v>64</v>
      </c>
      <c r="G17" s="48" t="s">
        <v>65</v>
      </c>
      <c r="H17" s="49" t="s">
        <v>63</v>
      </c>
      <c r="I17" s="48">
        <v>63739</v>
      </c>
      <c r="J17" s="48" t="s">
        <v>64</v>
      </c>
      <c r="K17" s="49" t="s">
        <v>27</v>
      </c>
      <c r="L17" s="50" t="s">
        <v>79</v>
      </c>
      <c r="M17" s="50">
        <v>63755</v>
      </c>
      <c r="N17" s="50" t="s">
        <v>73</v>
      </c>
      <c r="O17" s="51" t="s">
        <v>66</v>
      </c>
      <c r="P17" s="50" t="s">
        <v>58</v>
      </c>
      <c r="Q17" s="50">
        <v>46801334</v>
      </c>
      <c r="R17" s="50" t="s">
        <v>54</v>
      </c>
      <c r="S17" s="50">
        <v>51422257315</v>
      </c>
      <c r="T17" s="50" t="s">
        <v>91</v>
      </c>
      <c r="U17" s="52">
        <v>0</v>
      </c>
      <c r="V17" s="52"/>
      <c r="W17" s="52"/>
      <c r="X17" s="52" t="s">
        <v>66</v>
      </c>
      <c r="Y17" s="66"/>
      <c r="Z17" s="53"/>
      <c r="AA17" s="53"/>
      <c r="AB17" s="53"/>
      <c r="AC17" s="48"/>
    </row>
    <row r="19" spans="1:31" x14ac:dyDescent="0.2">
      <c r="V19" s="1" t="s">
        <v>112</v>
      </c>
    </row>
    <row r="22" spans="1:31" x14ac:dyDescent="0.2">
      <c r="B22" s="4"/>
      <c r="C22" s="5"/>
      <c r="D22" s="5"/>
      <c r="E22" s="5"/>
      <c r="F22" s="5"/>
      <c r="G22" s="5"/>
      <c r="H22" s="5"/>
      <c r="I22" s="5"/>
      <c r="J22" s="5"/>
      <c r="K22" s="5"/>
      <c r="L22" s="3"/>
      <c r="M22" s="3"/>
      <c r="N22" s="3"/>
      <c r="O22" s="3"/>
      <c r="P22" s="3"/>
      <c r="Q22" s="3"/>
      <c r="R22" s="3"/>
      <c r="S22" s="3"/>
      <c r="T22" s="3"/>
      <c r="U22" s="6"/>
      <c r="V22" s="6"/>
      <c r="W22" s="6"/>
      <c r="X22" s="6"/>
      <c r="Y22" s="68"/>
      <c r="Z22" s="7"/>
      <c r="AA22" s="16"/>
      <c r="AB22" s="16"/>
    </row>
    <row r="23" spans="1:31" x14ac:dyDescent="0.2">
      <c r="A23" s="58" t="s">
        <v>105</v>
      </c>
      <c r="B23" s="59">
        <v>2022</v>
      </c>
      <c r="C23" s="59">
        <v>2023</v>
      </c>
      <c r="D23" s="59">
        <v>2024</v>
      </c>
      <c r="E23" s="60"/>
      <c r="F23" s="60" t="s">
        <v>113</v>
      </c>
      <c r="G23" s="5"/>
      <c r="H23" s="5"/>
      <c r="I23" s="5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  <c r="V23" s="3"/>
      <c r="W23" s="6"/>
      <c r="X23" s="6"/>
      <c r="Y23" s="6"/>
      <c r="Z23" s="6"/>
      <c r="AA23" s="68"/>
      <c r="AB23" s="7"/>
      <c r="AD23" s="1"/>
      <c r="AE23" s="1"/>
    </row>
    <row r="24" spans="1:31" x14ac:dyDescent="0.2">
      <c r="A24" s="24" t="s">
        <v>94</v>
      </c>
      <c r="B24" s="70">
        <f>SUM(U3:U7)+U8</f>
        <v>960793</v>
      </c>
      <c r="C24" s="70">
        <f>SUM(V3:V7)+V8</f>
        <v>1004533</v>
      </c>
      <c r="D24" s="70">
        <f t="shared" ref="D24" si="0">SUM(W3:W7)+W8</f>
        <v>990046</v>
      </c>
      <c r="E24" s="19" t="s">
        <v>98</v>
      </c>
      <c r="F24" s="70">
        <f>(B24+C24+D24)/3</f>
        <v>985124</v>
      </c>
      <c r="G24" s="17"/>
      <c r="H24" s="17"/>
      <c r="I24" s="17"/>
      <c r="J24" s="5"/>
      <c r="K24" s="5"/>
      <c r="L24" s="5"/>
      <c r="M24" s="5"/>
      <c r="N24" s="3"/>
      <c r="O24" s="3"/>
      <c r="P24" s="3"/>
      <c r="Q24" s="3"/>
      <c r="R24" s="3"/>
      <c r="S24" s="3"/>
      <c r="T24" s="3"/>
      <c r="U24" s="3"/>
      <c r="V24" s="3"/>
      <c r="W24" s="6"/>
      <c r="X24" s="6"/>
      <c r="Y24" s="6"/>
      <c r="Z24" s="6"/>
      <c r="AA24" s="68"/>
      <c r="AB24" s="7"/>
      <c r="AD24" s="1"/>
      <c r="AE24" s="1"/>
    </row>
    <row r="25" spans="1:31" x14ac:dyDescent="0.2">
      <c r="A25" s="25" t="s">
        <v>95</v>
      </c>
      <c r="B25" s="71">
        <f>SUM(U9:U11)</f>
        <v>443812</v>
      </c>
      <c r="C25" s="71">
        <f t="shared" ref="C25:D25" si="1">SUM(V9:V11)</f>
        <v>410312</v>
      </c>
      <c r="D25" s="71">
        <f t="shared" si="1"/>
        <v>427300</v>
      </c>
      <c r="E25" s="26" t="s">
        <v>98</v>
      </c>
      <c r="F25" s="71">
        <f>(B25+C25+D25)/3</f>
        <v>427141.33333333331</v>
      </c>
      <c r="G25" s="17"/>
      <c r="H25" s="17"/>
      <c r="I25" s="17"/>
      <c r="J25" s="5"/>
      <c r="K25" s="5"/>
      <c r="L25" s="5"/>
      <c r="M25" s="5"/>
      <c r="N25" s="3"/>
      <c r="O25" s="3"/>
      <c r="P25" s="3"/>
      <c r="Q25" s="3"/>
      <c r="R25" s="3"/>
      <c r="S25" s="3"/>
      <c r="T25" s="3"/>
      <c r="U25" s="3"/>
      <c r="V25" s="3"/>
      <c r="W25" s="6"/>
      <c r="X25" s="6"/>
      <c r="Y25" s="6"/>
      <c r="Z25" s="6"/>
      <c r="AA25" s="68"/>
      <c r="AB25" s="7"/>
      <c r="AD25" s="1"/>
      <c r="AE25" s="1"/>
    </row>
    <row r="26" spans="1:31" x14ac:dyDescent="0.2">
      <c r="A26" s="33" t="s">
        <v>96</v>
      </c>
      <c r="B26" s="72">
        <f>SUM(U12:U13)</f>
        <v>714845</v>
      </c>
      <c r="C26" s="72">
        <f>SUM(V12:V13)</f>
        <v>778761</v>
      </c>
      <c r="D26" s="72">
        <f t="shared" ref="D26" si="2">SUM(W12:W13)</f>
        <v>701236</v>
      </c>
      <c r="E26" s="34" t="s">
        <v>98</v>
      </c>
      <c r="F26" s="72">
        <f>(B26+C26+D26)/3</f>
        <v>731614</v>
      </c>
      <c r="G26" s="17"/>
      <c r="H26" s="17"/>
      <c r="I26" s="17"/>
      <c r="J26" s="5"/>
      <c r="K26" s="5"/>
      <c r="L26" s="5"/>
      <c r="M26" s="5"/>
      <c r="N26" s="3"/>
      <c r="O26" s="3"/>
      <c r="P26" s="3"/>
      <c r="Q26" s="3"/>
      <c r="R26" s="3"/>
      <c r="S26" s="3"/>
      <c r="T26" s="3"/>
      <c r="U26" s="3"/>
      <c r="V26" s="3"/>
      <c r="W26" s="6"/>
      <c r="X26" s="6"/>
      <c r="Y26" s="6"/>
      <c r="Z26" s="6"/>
      <c r="AA26" s="68"/>
      <c r="AB26" s="7"/>
      <c r="AD26" s="1"/>
      <c r="AE26" s="1"/>
    </row>
    <row r="27" spans="1:31" x14ac:dyDescent="0.2">
      <c r="A27" s="54" t="s">
        <v>97</v>
      </c>
      <c r="B27" s="73">
        <f>SUM(U14:U17)</f>
        <v>466079</v>
      </c>
      <c r="C27" s="73">
        <f t="shared" ref="C27:D27" si="3">SUM(V14:V17)</f>
        <v>498628</v>
      </c>
      <c r="D27" s="73">
        <f t="shared" si="3"/>
        <v>490421</v>
      </c>
      <c r="E27" s="42" t="s">
        <v>98</v>
      </c>
      <c r="F27" s="73">
        <f>(B27+C27+D27)/3</f>
        <v>485042.66666666669</v>
      </c>
      <c r="G27" s="17"/>
      <c r="H27" s="17"/>
      <c r="I27" s="17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  <c r="V27" s="3"/>
      <c r="W27" s="6"/>
      <c r="X27" s="6"/>
      <c r="Y27" s="6"/>
      <c r="Z27" s="6"/>
      <c r="AA27" s="68"/>
      <c r="AB27" s="7"/>
      <c r="AD27" s="1"/>
      <c r="AE27" s="1"/>
    </row>
    <row r="28" spans="1:31" x14ac:dyDescent="0.2">
      <c r="B28" s="4"/>
      <c r="C28" s="17"/>
      <c r="D28" s="17"/>
      <c r="E28" s="17"/>
      <c r="F28" s="17"/>
      <c r="G28" s="17"/>
      <c r="H28" s="5"/>
      <c r="I28" s="5"/>
      <c r="J28" s="5"/>
      <c r="K28" s="5"/>
      <c r="L28" s="3"/>
      <c r="M28" s="3"/>
      <c r="N28" s="3"/>
      <c r="O28" s="3"/>
      <c r="P28" s="3"/>
      <c r="Q28" s="3"/>
      <c r="R28" s="3"/>
      <c r="S28" s="3"/>
      <c r="T28" s="3"/>
      <c r="U28" s="6"/>
      <c r="V28" s="6"/>
      <c r="W28" s="6"/>
      <c r="X28" s="6"/>
      <c r="Y28" s="68"/>
      <c r="Z28" s="7"/>
    </row>
    <row r="29" spans="1:31" x14ac:dyDescent="0.2">
      <c r="B29" s="4"/>
      <c r="C29" s="5"/>
      <c r="D29" s="5"/>
      <c r="E29" s="5"/>
      <c r="F29" s="5"/>
      <c r="G29" s="5"/>
      <c r="H29" s="5"/>
      <c r="I29" s="5"/>
      <c r="J29" s="5"/>
      <c r="K29" s="5"/>
      <c r="L29" s="3"/>
      <c r="M29" s="3"/>
      <c r="N29" s="3"/>
      <c r="O29" s="3"/>
      <c r="P29" s="3"/>
      <c r="Q29" s="3"/>
      <c r="R29" s="3"/>
      <c r="S29" s="3"/>
      <c r="T29" s="3"/>
      <c r="U29" s="6"/>
      <c r="V29" s="6"/>
      <c r="W29" s="6"/>
      <c r="X29" s="6"/>
      <c r="Y29" s="68"/>
      <c r="Z29" s="7"/>
    </row>
    <row r="30" spans="1:31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3"/>
      <c r="M30" s="3"/>
      <c r="N30" s="3"/>
      <c r="O30" s="3"/>
      <c r="P30" s="3"/>
      <c r="Q30" s="3"/>
      <c r="R30" s="3"/>
      <c r="S30" s="3"/>
      <c r="T30" s="3"/>
      <c r="U30" s="6"/>
      <c r="V30" s="6"/>
      <c r="W30" s="6"/>
      <c r="X30" s="6"/>
      <c r="Y30" s="68"/>
      <c r="Z30" s="7"/>
    </row>
    <row r="31" spans="1:3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3"/>
      <c r="M31" s="3"/>
      <c r="N31" s="3"/>
      <c r="O31" s="3"/>
      <c r="P31" s="3"/>
      <c r="Q31" s="3"/>
      <c r="R31" s="3"/>
      <c r="S31" s="3"/>
      <c r="T31" s="3"/>
      <c r="U31" s="6"/>
      <c r="V31" s="6"/>
      <c r="W31" s="6"/>
      <c r="X31" s="6"/>
      <c r="Y31" s="68"/>
      <c r="Z31" s="7"/>
    </row>
    <row r="32" spans="1:3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3"/>
      <c r="M32" s="3"/>
      <c r="N32" s="3"/>
      <c r="O32" s="3"/>
      <c r="P32" s="3"/>
      <c r="Q32" s="3"/>
      <c r="R32" s="3"/>
      <c r="S32" s="3"/>
      <c r="T32" s="3"/>
      <c r="U32" s="6"/>
      <c r="V32" s="6"/>
      <c r="W32" s="6"/>
      <c r="X32" s="6"/>
      <c r="Y32" s="68"/>
      <c r="Z32" s="7"/>
    </row>
    <row r="33" spans="2:26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3"/>
      <c r="M33" s="3"/>
      <c r="N33" s="3"/>
      <c r="O33" s="3"/>
      <c r="P33" s="3"/>
      <c r="Q33" s="3"/>
      <c r="R33" s="3"/>
      <c r="S33" s="3"/>
      <c r="T33" s="3"/>
      <c r="U33" s="6"/>
      <c r="V33" s="6"/>
      <c r="W33" s="6"/>
      <c r="X33" s="6"/>
      <c r="Y33" s="68"/>
      <c r="Z33" s="7"/>
    </row>
    <row r="34" spans="2:26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3"/>
      <c r="M34" s="3"/>
      <c r="N34" s="3"/>
      <c r="O34" s="3"/>
      <c r="P34" s="3"/>
      <c r="Q34" s="3"/>
      <c r="R34" s="3"/>
      <c r="S34" s="3"/>
      <c r="T34" s="3"/>
      <c r="U34" s="6"/>
      <c r="V34" s="6"/>
      <c r="W34" s="6"/>
      <c r="X34" s="6"/>
      <c r="Y34" s="68"/>
      <c r="Z34" s="7"/>
    </row>
    <row r="35" spans="2:26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3"/>
      <c r="M35" s="3"/>
      <c r="N35" s="3"/>
      <c r="O35" s="3"/>
      <c r="P35" s="3"/>
      <c r="Q35" s="3"/>
      <c r="R35" s="3"/>
      <c r="S35" s="3"/>
      <c r="T35" s="3"/>
      <c r="U35" s="6"/>
      <c r="V35" s="6"/>
      <c r="W35" s="6"/>
      <c r="X35" s="6"/>
      <c r="Y35" s="68"/>
      <c r="Z35" s="7"/>
    </row>
    <row r="36" spans="2:26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68"/>
      <c r="Z36" s="7"/>
    </row>
    <row r="37" spans="2:26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3"/>
      <c r="P37" s="3"/>
      <c r="Q37" s="3"/>
      <c r="R37" s="3"/>
      <c r="S37" s="3"/>
      <c r="T37" s="3"/>
      <c r="U37" s="6"/>
      <c r="V37" s="6"/>
      <c r="W37" s="6"/>
      <c r="X37" s="6"/>
      <c r="Y37" s="68"/>
      <c r="Z37" s="7"/>
    </row>
    <row r="38" spans="2:26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  <c r="N38" s="3"/>
      <c r="O38" s="3"/>
      <c r="P38" s="3"/>
      <c r="Q38" s="3"/>
      <c r="R38" s="3"/>
      <c r="S38" s="3"/>
      <c r="T38" s="3"/>
      <c r="U38" s="6"/>
      <c r="V38" s="6"/>
      <c r="W38" s="6"/>
      <c r="X38" s="6"/>
      <c r="Y38" s="68"/>
      <c r="Z38" s="7"/>
    </row>
    <row r="39" spans="2:26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  <c r="N39" s="3"/>
      <c r="O39" s="3"/>
      <c r="P39" s="3"/>
      <c r="Q39" s="3"/>
      <c r="R39" s="3"/>
      <c r="S39" s="3"/>
      <c r="T39" s="3"/>
      <c r="U39" s="6"/>
      <c r="V39" s="6"/>
      <c r="W39" s="6"/>
      <c r="X39" s="6"/>
      <c r="Y39" s="68"/>
      <c r="Z39" s="7"/>
    </row>
    <row r="40" spans="2:26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  <c r="O40" s="3"/>
      <c r="P40" s="3"/>
      <c r="Q40" s="3"/>
      <c r="R40" s="3"/>
      <c r="S40" s="3"/>
      <c r="T40" s="3"/>
      <c r="U40" s="6"/>
      <c r="V40" s="6"/>
      <c r="W40" s="6"/>
      <c r="X40" s="6"/>
      <c r="Y40" s="68"/>
      <c r="Z40" s="7"/>
    </row>
    <row r="41" spans="2:26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  <c r="O41" s="3"/>
      <c r="P41" s="3"/>
      <c r="Q41" s="3"/>
      <c r="R41" s="3"/>
      <c r="S41" s="3"/>
      <c r="T41" s="3"/>
      <c r="U41" s="6"/>
      <c r="V41" s="6"/>
      <c r="W41" s="6"/>
      <c r="X41" s="6"/>
      <c r="Y41" s="68"/>
      <c r="Z41" s="7"/>
    </row>
    <row r="42" spans="2:26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  <c r="N42" s="3"/>
      <c r="O42" s="3"/>
      <c r="P42" s="3"/>
      <c r="Q42" s="3"/>
      <c r="R42" s="3"/>
      <c r="S42" s="3"/>
      <c r="T42" s="3"/>
      <c r="U42" s="6"/>
      <c r="V42" s="6"/>
      <c r="W42" s="6"/>
      <c r="X42" s="6"/>
      <c r="Y42" s="68"/>
      <c r="Z42" s="7"/>
    </row>
    <row r="43" spans="2:26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  <c r="N43" s="3"/>
      <c r="O43" s="3"/>
      <c r="P43" s="3"/>
      <c r="Q43" s="3"/>
      <c r="R43" s="3"/>
      <c r="S43" s="3"/>
      <c r="T43" s="3"/>
      <c r="U43" s="6"/>
      <c r="V43" s="6"/>
      <c r="W43" s="6"/>
      <c r="X43" s="6"/>
      <c r="Y43" s="68"/>
      <c r="Z43" s="7"/>
    </row>
    <row r="44" spans="2:26" x14ac:dyDescent="0.2">
      <c r="B44" s="4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  <c r="N44" s="3"/>
      <c r="O44" s="3"/>
      <c r="P44" s="3"/>
      <c r="Q44" s="3"/>
      <c r="R44" s="3"/>
      <c r="S44" s="3"/>
      <c r="T44" s="3"/>
      <c r="U44" s="6"/>
      <c r="V44" s="6"/>
      <c r="W44" s="6"/>
      <c r="X44" s="6"/>
      <c r="Y44" s="68"/>
      <c r="Z44" s="7"/>
    </row>
    <row r="45" spans="2:26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  <c r="N45" s="3"/>
      <c r="O45" s="3"/>
      <c r="P45" s="3"/>
      <c r="Q45" s="3"/>
      <c r="R45" s="3"/>
      <c r="S45" s="3"/>
      <c r="T45" s="3"/>
      <c r="U45" s="6"/>
      <c r="V45" s="6"/>
      <c r="W45" s="6"/>
      <c r="X45" s="6"/>
      <c r="Y45" s="68"/>
      <c r="Z45" s="7"/>
    </row>
    <row r="46" spans="2:26" x14ac:dyDescent="0.2">
      <c r="B46" s="4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  <c r="N46" s="3"/>
      <c r="O46" s="3"/>
      <c r="P46" s="3"/>
      <c r="Q46" s="3"/>
      <c r="R46" s="3"/>
      <c r="S46" s="3"/>
      <c r="T46" s="3"/>
      <c r="U46" s="6"/>
      <c r="V46" s="6"/>
      <c r="W46" s="6"/>
      <c r="X46" s="6"/>
      <c r="Y46" s="68"/>
      <c r="Z46" s="7"/>
    </row>
    <row r="47" spans="2:26" x14ac:dyDescent="0.2">
      <c r="B47" s="4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  <c r="N47" s="3"/>
      <c r="O47" s="3"/>
      <c r="P47" s="3"/>
      <c r="Q47" s="3"/>
      <c r="R47" s="3"/>
      <c r="S47" s="3"/>
      <c r="T47" s="3"/>
      <c r="U47" s="6"/>
      <c r="V47" s="6"/>
      <c r="W47" s="6"/>
      <c r="X47" s="6"/>
      <c r="Y47" s="68"/>
      <c r="Z47" s="7"/>
    </row>
    <row r="48" spans="2:26" x14ac:dyDescent="0.2">
      <c r="B48" s="4"/>
      <c r="C48" s="5"/>
      <c r="D48" s="5"/>
      <c r="E48" s="5"/>
      <c r="F48" s="5"/>
      <c r="G48" s="5"/>
      <c r="H48" s="5"/>
      <c r="I48" s="5"/>
      <c r="J48" s="5"/>
      <c r="K48" s="5"/>
      <c r="L48" s="3"/>
      <c r="M48" s="3"/>
      <c r="N48" s="3"/>
      <c r="O48" s="3"/>
      <c r="P48" s="3"/>
      <c r="Q48" s="3"/>
      <c r="R48" s="3"/>
      <c r="S48" s="3"/>
      <c r="T48" s="3"/>
      <c r="U48" s="6"/>
      <c r="V48" s="6"/>
      <c r="W48" s="6"/>
      <c r="X48" s="6"/>
      <c r="Y48" s="68"/>
      <c r="Z48" s="7"/>
    </row>
    <row r="49" spans="2:26" x14ac:dyDescent="0.2">
      <c r="B49" s="4"/>
      <c r="C49" s="5"/>
      <c r="D49" s="5"/>
      <c r="E49" s="5"/>
      <c r="F49" s="5"/>
      <c r="G49" s="5"/>
      <c r="H49" s="5"/>
      <c r="I49" s="5"/>
      <c r="J49" s="5"/>
      <c r="K49" s="5"/>
      <c r="L49" s="3"/>
      <c r="M49" s="3"/>
      <c r="N49" s="3"/>
      <c r="O49" s="3"/>
      <c r="P49" s="3"/>
      <c r="Q49" s="3"/>
      <c r="R49" s="3"/>
      <c r="S49" s="3"/>
      <c r="T49" s="3"/>
      <c r="U49" s="6"/>
      <c r="V49" s="6"/>
      <c r="W49" s="6"/>
      <c r="X49" s="6"/>
      <c r="Y49" s="68"/>
      <c r="Z49" s="7"/>
    </row>
    <row r="50" spans="2:26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3"/>
      <c r="M50" s="3"/>
      <c r="N50" s="3"/>
      <c r="O50" s="3"/>
      <c r="P50" s="3"/>
      <c r="Q50" s="3"/>
      <c r="R50" s="3"/>
      <c r="S50" s="3"/>
      <c r="T50" s="3"/>
      <c r="U50" s="6"/>
      <c r="V50" s="6"/>
      <c r="W50" s="6"/>
      <c r="X50" s="6"/>
      <c r="Y50" s="68"/>
      <c r="Z50" s="7"/>
    </row>
    <row r="51" spans="2:26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3"/>
      <c r="M51" s="3"/>
      <c r="N51" s="3"/>
      <c r="O51" s="3"/>
      <c r="P51" s="3"/>
      <c r="Q51" s="3"/>
      <c r="R51" s="3"/>
      <c r="S51" s="3"/>
      <c r="T51" s="3"/>
      <c r="U51" s="6"/>
      <c r="V51" s="6"/>
      <c r="W51" s="6"/>
      <c r="X51" s="6"/>
      <c r="Y51" s="68"/>
      <c r="Z51" s="7"/>
    </row>
    <row r="52" spans="2:26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3"/>
      <c r="M52" s="3"/>
      <c r="N52" s="3"/>
      <c r="O52" s="3"/>
      <c r="P52" s="3"/>
      <c r="Q52" s="3"/>
      <c r="R52" s="3"/>
      <c r="S52" s="3"/>
      <c r="T52" s="3"/>
      <c r="U52" s="6"/>
      <c r="V52" s="6"/>
      <c r="W52" s="6"/>
      <c r="X52" s="6"/>
      <c r="Y52" s="68"/>
      <c r="Z52" s="7"/>
    </row>
    <row r="53" spans="2:26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3"/>
      <c r="M53" s="3"/>
      <c r="N53" s="3"/>
      <c r="O53" s="3"/>
      <c r="P53" s="3"/>
      <c r="Q53" s="3"/>
      <c r="R53" s="3"/>
      <c r="S53" s="3"/>
      <c r="T53" s="3"/>
      <c r="U53" s="6"/>
      <c r="V53" s="6"/>
      <c r="W53" s="6"/>
      <c r="X53" s="6"/>
      <c r="Y53" s="68"/>
      <c r="Z53" s="7"/>
    </row>
    <row r="54" spans="2:26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3"/>
      <c r="M54" s="3"/>
      <c r="N54" s="3"/>
      <c r="O54" s="3"/>
      <c r="P54" s="3"/>
      <c r="Q54" s="3"/>
      <c r="R54" s="3"/>
      <c r="S54" s="3"/>
      <c r="T54" s="3"/>
      <c r="U54" s="6"/>
      <c r="V54" s="6"/>
      <c r="W54" s="6"/>
      <c r="X54" s="6"/>
      <c r="Y54" s="68"/>
      <c r="Z54" s="7"/>
    </row>
    <row r="55" spans="2:26" x14ac:dyDescent="0.2">
      <c r="B55" s="4"/>
      <c r="C55" s="5"/>
      <c r="D55" s="5"/>
      <c r="E55" s="5"/>
      <c r="F55" s="5"/>
      <c r="G55" s="5"/>
      <c r="H55" s="5"/>
      <c r="I55" s="5"/>
      <c r="J55" s="5"/>
      <c r="K55" s="5"/>
      <c r="L55" s="3"/>
      <c r="M55" s="3"/>
      <c r="N55" s="3"/>
      <c r="O55" s="3"/>
      <c r="P55" s="3"/>
      <c r="Q55" s="3"/>
      <c r="R55" s="3"/>
      <c r="S55" s="3"/>
      <c r="T55" s="3"/>
      <c r="U55" s="6"/>
      <c r="V55" s="6"/>
      <c r="W55" s="6"/>
      <c r="X55" s="6"/>
      <c r="Y55" s="68"/>
      <c r="Z55" s="7"/>
    </row>
    <row r="56" spans="2:26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3"/>
      <c r="M56" s="3"/>
      <c r="N56" s="3"/>
      <c r="O56" s="3"/>
      <c r="P56" s="3"/>
      <c r="Q56" s="3"/>
      <c r="R56" s="3"/>
      <c r="S56" s="3"/>
      <c r="T56" s="3"/>
      <c r="U56" s="6"/>
      <c r="V56" s="6"/>
      <c r="W56" s="6"/>
      <c r="X56" s="6"/>
      <c r="Y56" s="68"/>
      <c r="Z56" s="7"/>
    </row>
    <row r="57" spans="2:26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3"/>
      <c r="M57" s="3"/>
      <c r="N57" s="3"/>
      <c r="O57" s="3"/>
      <c r="P57" s="3"/>
      <c r="Q57" s="3"/>
      <c r="R57" s="3"/>
      <c r="S57" s="3"/>
      <c r="T57" s="3"/>
      <c r="U57" s="6"/>
      <c r="V57" s="6"/>
      <c r="W57" s="6"/>
      <c r="X57" s="6"/>
      <c r="Y57" s="68"/>
      <c r="Z57" s="7"/>
    </row>
    <row r="58" spans="2:26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3"/>
      <c r="M58" s="3"/>
      <c r="N58" s="3"/>
      <c r="O58" s="3"/>
      <c r="P58" s="3"/>
      <c r="Q58" s="3"/>
      <c r="R58" s="3"/>
      <c r="S58" s="3"/>
      <c r="T58" s="3"/>
      <c r="U58" s="6"/>
      <c r="V58" s="6"/>
      <c r="W58" s="6"/>
      <c r="X58" s="6"/>
      <c r="Y58" s="68"/>
      <c r="Z58" s="7"/>
    </row>
    <row r="59" spans="2:26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3"/>
      <c r="M59" s="3"/>
      <c r="N59" s="3"/>
      <c r="O59" s="3"/>
      <c r="P59" s="3"/>
      <c r="Q59" s="3"/>
      <c r="R59" s="3"/>
      <c r="S59" s="3"/>
      <c r="T59" s="3"/>
      <c r="U59" s="6"/>
      <c r="V59" s="6"/>
      <c r="W59" s="6"/>
      <c r="X59" s="6"/>
      <c r="Y59" s="68"/>
      <c r="Z59" s="7"/>
    </row>
    <row r="60" spans="2:26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3"/>
      <c r="M60" s="3"/>
      <c r="N60" s="3"/>
      <c r="O60" s="3"/>
      <c r="P60" s="3"/>
      <c r="Q60" s="3"/>
      <c r="R60" s="3"/>
      <c r="S60" s="3"/>
      <c r="T60" s="3"/>
      <c r="U60" s="6"/>
      <c r="V60" s="6"/>
      <c r="W60" s="6"/>
      <c r="X60" s="6"/>
      <c r="Y60" s="68"/>
      <c r="Z60" s="7"/>
    </row>
    <row r="61" spans="2:26" x14ac:dyDescent="0.2">
      <c r="B61" s="4"/>
      <c r="C61" s="5"/>
      <c r="D61" s="5"/>
      <c r="E61" s="5"/>
      <c r="F61" s="5"/>
      <c r="G61" s="5"/>
      <c r="H61" s="5"/>
      <c r="I61" s="5"/>
      <c r="J61" s="5"/>
      <c r="K61" s="5"/>
      <c r="L61" s="3"/>
      <c r="M61" s="3"/>
      <c r="N61" s="3"/>
      <c r="O61" s="3"/>
      <c r="P61" s="3"/>
      <c r="Q61" s="3"/>
      <c r="R61" s="3"/>
      <c r="S61" s="3"/>
      <c r="T61" s="3"/>
      <c r="U61" s="6"/>
      <c r="V61" s="6"/>
      <c r="W61" s="6"/>
      <c r="X61" s="6"/>
      <c r="Y61" s="68"/>
      <c r="Z61" s="7"/>
    </row>
    <row r="62" spans="2:26" x14ac:dyDescent="0.2">
      <c r="B62" s="4"/>
      <c r="C62" s="5"/>
      <c r="D62" s="5"/>
      <c r="E62" s="5"/>
      <c r="F62" s="5"/>
      <c r="G62" s="5"/>
      <c r="H62" s="5"/>
      <c r="I62" s="5"/>
      <c r="J62" s="5"/>
      <c r="K62" s="5"/>
      <c r="L62" s="3"/>
      <c r="M62" s="3"/>
      <c r="N62" s="3"/>
      <c r="O62" s="3"/>
      <c r="P62" s="3"/>
      <c r="Q62" s="3"/>
      <c r="R62" s="3"/>
      <c r="S62" s="3"/>
      <c r="T62" s="8"/>
      <c r="U62" s="6"/>
      <c r="V62" s="6"/>
      <c r="W62" s="6"/>
      <c r="X62" s="6"/>
      <c r="Y62" s="68"/>
      <c r="Z62" s="7"/>
    </row>
    <row r="63" spans="2:26" x14ac:dyDescent="0.2">
      <c r="B63" s="4"/>
      <c r="C63" s="5"/>
      <c r="D63" s="5"/>
      <c r="E63" s="5"/>
      <c r="F63" s="5"/>
      <c r="G63" s="5"/>
      <c r="H63" s="5"/>
      <c r="I63" s="5"/>
      <c r="J63" s="5"/>
      <c r="K63" s="5"/>
      <c r="L63" s="3"/>
      <c r="M63" s="3"/>
      <c r="N63" s="3"/>
      <c r="O63" s="3"/>
      <c r="P63" s="3"/>
      <c r="Q63" s="3"/>
      <c r="R63" s="3"/>
      <c r="S63" s="3"/>
      <c r="T63" s="8"/>
      <c r="U63" s="6"/>
      <c r="V63" s="6"/>
      <c r="W63" s="6"/>
      <c r="X63" s="6"/>
      <c r="Y63" s="68"/>
      <c r="Z63" s="7"/>
    </row>
    <row r="64" spans="2:26" x14ac:dyDescent="0.2">
      <c r="B64" s="4"/>
      <c r="C64" s="5"/>
      <c r="D64" s="5"/>
      <c r="E64" s="5"/>
      <c r="F64" s="5"/>
      <c r="G64" s="5"/>
      <c r="H64" s="5"/>
      <c r="I64" s="5"/>
      <c r="J64" s="5"/>
      <c r="K64" s="5"/>
      <c r="L64" s="3"/>
      <c r="M64" s="3"/>
      <c r="N64" s="3"/>
      <c r="O64" s="3"/>
      <c r="P64" s="3"/>
      <c r="Q64" s="3"/>
      <c r="R64" s="3"/>
      <c r="S64" s="3"/>
      <c r="T64" s="8"/>
      <c r="U64" s="6"/>
      <c r="V64" s="6"/>
      <c r="W64" s="6"/>
      <c r="X64" s="6"/>
      <c r="Y64" s="68"/>
      <c r="Z64" s="7"/>
    </row>
    <row r="65" spans="2:26" x14ac:dyDescent="0.2">
      <c r="B65" s="4"/>
      <c r="C65" s="5"/>
      <c r="D65" s="5"/>
      <c r="E65" s="5"/>
      <c r="F65" s="5"/>
      <c r="G65" s="5"/>
      <c r="H65" s="5"/>
      <c r="I65" s="5"/>
      <c r="J65" s="5"/>
      <c r="K65" s="5"/>
      <c r="L65" s="3"/>
      <c r="M65" s="3"/>
      <c r="N65" s="3"/>
      <c r="O65" s="3"/>
      <c r="P65" s="3"/>
      <c r="Q65" s="3"/>
      <c r="R65" s="3"/>
      <c r="S65" s="3"/>
      <c r="T65" s="3"/>
      <c r="U65" s="6"/>
      <c r="V65" s="6"/>
      <c r="W65" s="6"/>
      <c r="X65" s="6"/>
      <c r="Y65" s="68"/>
      <c r="Z65" s="7"/>
    </row>
    <row r="66" spans="2:26" x14ac:dyDescent="0.2">
      <c r="B66" s="4"/>
      <c r="C66" s="5"/>
      <c r="D66" s="5"/>
      <c r="E66" s="5"/>
      <c r="F66" s="5"/>
      <c r="G66" s="5"/>
      <c r="H66" s="5"/>
      <c r="I66" s="5"/>
      <c r="J66" s="5"/>
      <c r="K66" s="5"/>
      <c r="L66" s="3"/>
      <c r="M66" s="3"/>
      <c r="N66" s="3"/>
      <c r="O66" s="3"/>
      <c r="P66" s="3"/>
      <c r="Q66" s="3"/>
      <c r="R66" s="3"/>
      <c r="S66" s="3"/>
      <c r="T66" s="3"/>
      <c r="U66" s="6"/>
      <c r="V66" s="6"/>
      <c r="W66" s="6"/>
      <c r="X66" s="6"/>
      <c r="Y66" s="68"/>
      <c r="Z66" s="7"/>
    </row>
    <row r="67" spans="2:26" x14ac:dyDescent="0.2">
      <c r="B67" s="4"/>
      <c r="C67" s="5"/>
      <c r="D67" s="5"/>
      <c r="E67" s="5"/>
      <c r="F67" s="5"/>
      <c r="G67" s="5"/>
      <c r="H67" s="5"/>
      <c r="I67" s="5"/>
      <c r="J67" s="5"/>
      <c r="K67" s="5"/>
      <c r="L67" s="3"/>
      <c r="M67" s="3"/>
      <c r="N67" s="3"/>
      <c r="O67" s="3"/>
      <c r="P67" s="3"/>
      <c r="Q67" s="3"/>
      <c r="R67" s="3"/>
      <c r="S67" s="3"/>
      <c r="T67" s="3"/>
      <c r="U67" s="6"/>
      <c r="V67" s="6"/>
      <c r="W67" s="6"/>
      <c r="X67" s="6"/>
      <c r="Y67" s="68"/>
      <c r="Z67" s="7"/>
    </row>
    <row r="68" spans="2:26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3"/>
      <c r="M68" s="3"/>
      <c r="N68" s="3"/>
      <c r="O68" s="3"/>
      <c r="P68" s="3"/>
      <c r="Q68" s="3"/>
      <c r="R68" s="3"/>
      <c r="S68" s="3"/>
      <c r="T68" s="3"/>
      <c r="U68" s="6"/>
      <c r="V68" s="6"/>
      <c r="W68" s="6"/>
      <c r="X68" s="6"/>
      <c r="Y68" s="68"/>
      <c r="Z68" s="7"/>
    </row>
    <row r="69" spans="2:26" x14ac:dyDescent="0.2">
      <c r="B69" s="4"/>
      <c r="C69" s="5"/>
      <c r="D69" s="5"/>
      <c r="E69" s="5"/>
      <c r="F69" s="5"/>
      <c r="G69" s="5"/>
      <c r="H69" s="5"/>
      <c r="I69" s="5"/>
      <c r="J69" s="5"/>
      <c r="K69" s="5"/>
      <c r="L69" s="3"/>
      <c r="M69" s="3"/>
      <c r="N69" s="3"/>
      <c r="O69" s="3"/>
      <c r="P69" s="3"/>
      <c r="Q69" s="3"/>
      <c r="R69" s="3"/>
      <c r="S69" s="3"/>
      <c r="U69" s="9"/>
      <c r="V69" s="9"/>
      <c r="W69" s="9"/>
      <c r="X69" s="6"/>
      <c r="Y69" s="68"/>
      <c r="Z69" s="7"/>
    </row>
    <row r="70" spans="2:26" x14ac:dyDescent="0.2">
      <c r="B70" s="4"/>
      <c r="C70" s="5"/>
      <c r="D70" s="5"/>
      <c r="E70" s="5"/>
      <c r="F70" s="5"/>
      <c r="G70" s="5"/>
      <c r="H70" s="5"/>
      <c r="I70" s="5"/>
      <c r="J70" s="5"/>
      <c r="K70" s="5"/>
      <c r="L70" s="3"/>
      <c r="M70" s="3"/>
      <c r="N70" s="3"/>
      <c r="O70" s="3"/>
      <c r="P70" s="3"/>
      <c r="Q70" s="3"/>
      <c r="R70" s="3"/>
      <c r="S70" s="3"/>
      <c r="X70" s="6"/>
      <c r="Y70" s="68"/>
      <c r="Z70" s="7"/>
    </row>
    <row r="71" spans="2:26" x14ac:dyDescent="0.2">
      <c r="B71" s="4"/>
      <c r="C71" s="5"/>
      <c r="D71" s="5"/>
      <c r="E71" s="5"/>
      <c r="F71" s="5"/>
      <c r="G71" s="5"/>
      <c r="H71" s="5"/>
      <c r="I71" s="5"/>
      <c r="J71" s="5"/>
      <c r="K71" s="5"/>
      <c r="L71" s="3"/>
      <c r="M71" s="3"/>
      <c r="N71" s="3"/>
      <c r="O71" s="3"/>
      <c r="P71" s="3"/>
      <c r="Q71" s="3"/>
      <c r="R71" s="3"/>
      <c r="S71" s="3"/>
      <c r="X71" s="6"/>
      <c r="Y71" s="68"/>
      <c r="Z71" s="7"/>
    </row>
    <row r="72" spans="2:26" x14ac:dyDescent="0.2">
      <c r="B72" s="4"/>
      <c r="C72" s="5"/>
      <c r="D72" s="5"/>
      <c r="E72" s="5"/>
      <c r="F72" s="5"/>
      <c r="G72" s="5"/>
      <c r="H72" s="5"/>
      <c r="I72" s="5"/>
      <c r="J72" s="5"/>
      <c r="K72" s="5"/>
      <c r="L72" s="3"/>
      <c r="M72" s="3"/>
      <c r="N72" s="3"/>
      <c r="O72" s="3"/>
      <c r="P72" s="3"/>
      <c r="Q72" s="3"/>
      <c r="R72" s="3"/>
      <c r="S72" s="3"/>
      <c r="X72" s="6"/>
      <c r="Y72" s="68"/>
      <c r="Z72" s="7"/>
    </row>
    <row r="73" spans="2:26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3"/>
      <c r="M73" s="3"/>
      <c r="N73" s="3"/>
      <c r="O73" s="3"/>
      <c r="P73" s="3"/>
      <c r="Q73" s="3"/>
      <c r="R73" s="3"/>
      <c r="S73" s="3"/>
      <c r="X73" s="6"/>
      <c r="Y73" s="68"/>
      <c r="Z73" s="7"/>
    </row>
    <row r="74" spans="2:26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3"/>
      <c r="M74" s="3"/>
      <c r="N74" s="3"/>
      <c r="O74" s="3"/>
      <c r="P74" s="3"/>
      <c r="Q74" s="3"/>
      <c r="R74" s="3"/>
      <c r="S74" s="3"/>
      <c r="X74" s="6"/>
      <c r="Y74" s="68"/>
      <c r="Z74" s="7"/>
    </row>
    <row r="75" spans="2:26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3"/>
      <c r="M75" s="3"/>
      <c r="N75" s="3"/>
      <c r="O75" s="3"/>
      <c r="P75" s="3"/>
      <c r="Q75" s="3"/>
      <c r="R75" s="3"/>
      <c r="S75" s="3"/>
      <c r="X75" s="6"/>
      <c r="Y75" s="68"/>
      <c r="Z75" s="7"/>
    </row>
    <row r="76" spans="2:26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3"/>
      <c r="M76" s="3"/>
      <c r="N76" s="3"/>
      <c r="O76" s="3"/>
      <c r="P76" s="3"/>
      <c r="Q76" s="3"/>
      <c r="R76" s="3"/>
      <c r="S76" s="3"/>
      <c r="X76" s="6"/>
      <c r="Y76" s="68"/>
      <c r="Z76" s="7"/>
    </row>
    <row r="77" spans="2:26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3"/>
      <c r="M77" s="3"/>
      <c r="N77" s="3"/>
      <c r="O77" s="3"/>
      <c r="P77" s="3"/>
      <c r="Q77" s="3"/>
      <c r="R77" s="3"/>
      <c r="S77" s="3"/>
      <c r="X77" s="6"/>
      <c r="Y77" s="68"/>
      <c r="Z77" s="7"/>
    </row>
    <row r="78" spans="2:26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3"/>
      <c r="M78" s="3"/>
      <c r="N78" s="3"/>
      <c r="O78" s="3"/>
      <c r="P78" s="3"/>
      <c r="Q78" s="3"/>
      <c r="R78" s="3"/>
      <c r="S78" s="3"/>
      <c r="X78" s="6"/>
      <c r="Y78" s="68"/>
      <c r="Z78" s="7"/>
    </row>
    <row r="79" spans="2:26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3"/>
      <c r="M79" s="3"/>
      <c r="N79" s="3"/>
      <c r="O79" s="3"/>
      <c r="P79" s="3"/>
      <c r="Q79" s="3"/>
      <c r="R79" s="3"/>
      <c r="S79" s="3"/>
      <c r="X79" s="6"/>
      <c r="Y79" s="68"/>
      <c r="Z79" s="7"/>
    </row>
    <row r="80" spans="2:26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3"/>
      <c r="M80" s="3"/>
      <c r="N80" s="3"/>
      <c r="O80" s="3"/>
      <c r="P80" s="3"/>
      <c r="Q80" s="3"/>
      <c r="R80" s="3"/>
      <c r="S80" s="3"/>
      <c r="X80" s="6"/>
      <c r="Y80" s="68"/>
      <c r="Z80" s="7"/>
    </row>
    <row r="81" spans="2:26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3"/>
      <c r="M81" s="3"/>
      <c r="N81" s="3"/>
      <c r="O81" s="3"/>
      <c r="P81" s="3"/>
      <c r="Q81" s="3"/>
      <c r="R81" s="3"/>
      <c r="S81" s="3"/>
      <c r="X81" s="6"/>
      <c r="Y81" s="68"/>
      <c r="Z81" s="7"/>
    </row>
    <row r="82" spans="2:26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3"/>
      <c r="M82" s="3"/>
      <c r="N82" s="3"/>
      <c r="O82" s="3"/>
      <c r="P82" s="3"/>
      <c r="Q82" s="3"/>
      <c r="R82" s="3"/>
      <c r="S82" s="3"/>
      <c r="X82" s="6"/>
      <c r="Y82" s="68"/>
      <c r="Z82" s="7"/>
    </row>
    <row r="83" spans="2:26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3"/>
      <c r="M83" s="3"/>
      <c r="N83" s="3"/>
      <c r="O83" s="3"/>
      <c r="P83" s="3"/>
      <c r="Q83" s="3"/>
      <c r="R83" s="3"/>
      <c r="S83" s="3"/>
      <c r="X83" s="6"/>
      <c r="Y83" s="68"/>
      <c r="Z83" s="7"/>
    </row>
    <row r="84" spans="2:26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3"/>
      <c r="M84" s="3"/>
      <c r="N84" s="3"/>
      <c r="O84" s="3"/>
      <c r="P84" s="3"/>
      <c r="Q84" s="3"/>
      <c r="R84" s="3"/>
      <c r="S84" s="3"/>
      <c r="X84" s="9"/>
      <c r="Y84" s="68"/>
      <c r="Z84" s="7"/>
    </row>
    <row r="85" spans="2:26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3"/>
      <c r="M85" s="3"/>
      <c r="N85" s="3"/>
      <c r="O85" s="3"/>
      <c r="P85" s="3"/>
      <c r="Q85" s="3"/>
      <c r="R85" s="3"/>
      <c r="S85" s="3"/>
      <c r="Y85" s="68"/>
      <c r="Z85" s="7"/>
    </row>
    <row r="86" spans="2:26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3"/>
      <c r="M86" s="3"/>
      <c r="N86" s="3"/>
      <c r="O86" s="3"/>
      <c r="P86" s="3"/>
      <c r="Q86" s="3"/>
      <c r="R86" s="3"/>
      <c r="S86" s="3"/>
      <c r="Y86" s="68"/>
      <c r="Z86" s="7"/>
    </row>
    <row r="87" spans="2:26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3"/>
      <c r="M87" s="3"/>
      <c r="N87" s="3"/>
      <c r="O87" s="3"/>
      <c r="P87" s="3"/>
      <c r="Q87" s="3"/>
      <c r="R87" s="3"/>
      <c r="S87" s="3"/>
      <c r="Y87" s="68"/>
      <c r="Z87" s="7"/>
    </row>
    <row r="88" spans="2:26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3"/>
      <c r="M88" s="3"/>
      <c r="N88" s="3"/>
      <c r="O88" s="3"/>
      <c r="P88" s="3"/>
      <c r="Q88" s="3"/>
      <c r="R88" s="3"/>
      <c r="S88" s="3"/>
      <c r="Y88" s="68"/>
      <c r="Z88" s="7"/>
    </row>
    <row r="89" spans="2:26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3"/>
      <c r="M89" s="3"/>
      <c r="N89" s="3"/>
      <c r="O89" s="3"/>
      <c r="P89" s="3"/>
      <c r="Q89" s="3"/>
      <c r="R89" s="3"/>
      <c r="S89" s="3"/>
      <c r="Y89" s="68"/>
      <c r="Z89" s="7"/>
    </row>
    <row r="90" spans="2:26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3"/>
      <c r="M90" s="3"/>
      <c r="N90" s="3"/>
      <c r="O90" s="3"/>
      <c r="P90" s="3"/>
      <c r="Q90" s="3"/>
      <c r="R90" s="3"/>
      <c r="S90" s="3"/>
      <c r="Y90" s="68"/>
      <c r="Z90" s="7"/>
    </row>
    <row r="91" spans="2:26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3"/>
      <c r="M91" s="3"/>
      <c r="N91" s="3"/>
      <c r="O91" s="3"/>
      <c r="P91" s="3"/>
      <c r="Q91" s="3"/>
      <c r="R91" s="3"/>
      <c r="S91" s="3"/>
      <c r="Y91" s="68"/>
      <c r="Z91" s="7"/>
    </row>
    <row r="92" spans="2:26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3"/>
      <c r="M92" s="3"/>
      <c r="N92" s="3"/>
      <c r="O92" s="3"/>
      <c r="P92" s="3"/>
      <c r="Q92" s="3"/>
      <c r="R92" s="8"/>
      <c r="S92" s="8"/>
      <c r="Y92" s="68"/>
      <c r="Z92" s="7"/>
    </row>
    <row r="93" spans="2:26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3"/>
      <c r="M93" s="3"/>
      <c r="N93" s="3"/>
      <c r="O93" s="3"/>
      <c r="P93" s="3"/>
      <c r="Q93" s="3"/>
      <c r="R93" s="8"/>
      <c r="S93" s="8"/>
      <c r="Y93" s="68"/>
      <c r="Z93" s="7"/>
    </row>
    <row r="94" spans="2:26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3"/>
      <c r="M94" s="3"/>
      <c r="N94" s="3"/>
      <c r="O94" s="3"/>
      <c r="P94" s="3"/>
      <c r="Q94" s="3"/>
      <c r="R94" s="8"/>
      <c r="S94" s="8"/>
      <c r="Y94" s="68"/>
      <c r="Z94" s="7"/>
    </row>
    <row r="95" spans="2:26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3"/>
      <c r="M95" s="3"/>
      <c r="N95" s="3"/>
      <c r="O95" s="3"/>
      <c r="P95" s="3"/>
      <c r="Q95" s="3"/>
      <c r="R95" s="3"/>
      <c r="S95" s="3"/>
      <c r="Y95" s="68"/>
      <c r="Z95" s="7"/>
    </row>
    <row r="96" spans="2:26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3"/>
      <c r="M96" s="3"/>
      <c r="N96" s="3"/>
      <c r="O96" s="3"/>
      <c r="P96" s="3"/>
      <c r="Q96" s="3"/>
      <c r="R96" s="3"/>
      <c r="S96" s="3"/>
      <c r="Y96" s="68"/>
      <c r="Z96" s="7"/>
    </row>
    <row r="97" spans="2:26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3"/>
      <c r="M97" s="3"/>
      <c r="N97" s="3"/>
      <c r="O97" s="3"/>
      <c r="P97" s="3"/>
      <c r="Q97" s="3"/>
      <c r="R97" s="3"/>
      <c r="S97" s="3"/>
      <c r="Y97" s="68"/>
      <c r="Z97" s="7"/>
    </row>
    <row r="98" spans="2:26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3"/>
      <c r="M98" s="3"/>
      <c r="N98" s="3"/>
      <c r="O98" s="3"/>
      <c r="P98" s="3"/>
      <c r="Q98" s="3"/>
      <c r="R98" s="3"/>
      <c r="S98" s="3"/>
      <c r="Y98" s="68"/>
      <c r="Z98" s="7"/>
    </row>
    <row r="99" spans="2:26" x14ac:dyDescent="0.2">
      <c r="Y99" s="69"/>
    </row>
    <row r="1048533" spans="20:20" x14ac:dyDescent="0.2">
      <c r="T1048533" s="3"/>
    </row>
    <row r="1048563" spans="17:19" x14ac:dyDescent="0.2">
      <c r="Q1048563" s="3"/>
      <c r="R1048563" s="3"/>
      <c r="S1048563" s="3"/>
    </row>
  </sheetData>
  <autoFilter ref="A2:AC21" xr:uid="{00000000-0001-0000-0000-000000000000}"/>
  <mergeCells count="9">
    <mergeCell ref="A1:A2"/>
    <mergeCell ref="AC1:AC2"/>
    <mergeCell ref="X1:Y1"/>
    <mergeCell ref="B1:B2"/>
    <mergeCell ref="C1:F1"/>
    <mergeCell ref="G1:J1"/>
    <mergeCell ref="P1:T1"/>
    <mergeCell ref="L1:O1"/>
    <mergeCell ref="Z1:AB1"/>
  </mergeCells>
  <phoneticPr fontId="7" type="noConversion"/>
  <pageMargins left="0.7" right="0.7" top="0.78740157499999996" bottom="0.78740157499999996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2021-07-08T09:40:01Z</cp:lastPrinted>
  <dcterms:created xsi:type="dcterms:W3CDTF">2013-03-04T09:20:34Z</dcterms:created>
  <dcterms:modified xsi:type="dcterms:W3CDTF">2025-03-31T10:22:12Z</dcterms:modified>
</cp:coreProperties>
</file>