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6.xml" ContentType="application/vnd.openxmlformats-officedocument.drawing+xml"/>
  <Override PartName="/xl/drawings/drawing5.xml" ContentType="application/vnd.openxmlformats-officedocument.drawing+xml"/>
  <Override PartName="/xl/worksheets/sheet1.xml" ContentType="application/vnd.openxmlformats-officedocument.spreadsheetml.worksheet+xml"/>
  <Override PartName="/xl/drawings/drawing3.xml" ContentType="application/vnd.openxmlformats-officedocument.drawing+xml"/>
  <Override PartName="/xl/drawings/drawing4.xml" ContentType="application/vnd.openxmlformats-officedocument.drawing+xml"/>
  <Override PartName="/xl/drawings/drawing2.xml" ContentType="application/vnd.openxmlformats-officedocument.drawing+xml"/>
  <Override PartName="/xl/styles.xml" ContentType="application/vnd.openxmlformats-officedocument.spreadsheetml.styles+xml"/>
  <Override PartName="/xl/theme/theme1.xml" ContentType="application/vnd.openxmlformats-officedocument.theme+xml"/>
  <Override PartName="/xl/worksheets/sheet8.xml" ContentType="application/vnd.openxmlformats-officedocument.spreadsheetml.worksheet+xml"/>
  <Override PartName="/xl/sharedStrings.xml" ContentType="application/vnd.openxmlformats-officedocument.spreadsheetml.sharedStrings+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drawings/drawing1.xml" ContentType="application/vnd.openxmlformats-officedocument.drawing+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Projekte\249.01 LV Erstellung MRT_Röntgen-Planungsgruppe Schweitzer\Leistungsverzeichnis\"/>
    </mc:Choice>
  </mc:AlternateContent>
  <bookViews>
    <workbookView xWindow="0" yWindow="0" windowWidth="28800" windowHeight="11610" tabRatio="793" activeTab="2"/>
  </bookViews>
  <sheets>
    <sheet name="1.0 Rahmenbedingungen" sheetId="44" r:id="rId1"/>
    <sheet name="Zuschlags-Bewertungskriterien" sheetId="19" r:id="rId2"/>
    <sheet name="2.0 Servicekonzept" sheetId="46" r:id="rId3"/>
    <sheet name="3.0 Röntgen" sheetId="47" r:id="rId4"/>
    <sheet name="4.0 Detektoren" sheetId="48" r:id="rId5"/>
    <sheet name="5.0 MRT" sheetId="42" r:id="rId6"/>
    <sheet name="6.0 HF-Kabine" sheetId="50" r:id="rId7"/>
    <sheet name="Preiszusammenstellung" sheetId="49" r:id="rId8"/>
  </sheets>
  <externalReferences>
    <externalReference r:id="rId9"/>
  </externalReferences>
  <definedNames>
    <definedName name="_FilterDatabase" localSheetId="4" hidden="1">'4.0 Detektoren'!$A$2:$K$60</definedName>
    <definedName name="_xlnm._FilterDatabase" localSheetId="6" hidden="1">'6.0 HF-Kabine'!$A$3:$A$12</definedName>
    <definedName name="_xlnm.Print_Area" localSheetId="2">'2.0 Servicekonzept'!$A$1:$G$74</definedName>
    <definedName name="_xlnm.Print_Area" localSheetId="3">'3.0 Röntgen'!$A$1:$G$170</definedName>
    <definedName name="_xlnm.Print_Area" localSheetId="4">'4.0 Detektoren'!$A$1:$G$60</definedName>
    <definedName name="_xlnm.Print_Area" localSheetId="5">'5.0 MRT'!$A$1:$G$371</definedName>
    <definedName name="_xlnm.Print_Area" localSheetId="6">'6.0 HF-Kabine'!$A$1:$G$61</definedName>
    <definedName name="_xlnm.Print_Area" localSheetId="1">'Zuschlags-Bewertungskriterien'!$A$1:$E$46</definedName>
    <definedName name="_xlnm.Print_Titles" localSheetId="0">'1.0 Rahmenbedingungen'!$1:$1</definedName>
    <definedName name="_xlnm.Print_Titles" localSheetId="2">'2.0 Servicekonzept'!$1:$2</definedName>
    <definedName name="_xlnm.Print_Titles" localSheetId="3">'3.0 Röntgen'!$1:$2</definedName>
    <definedName name="_xlnm.Print_Titles" localSheetId="4">'4.0 Detektoren'!$1:$3</definedName>
    <definedName name="_xlnm.Print_Titles" localSheetId="5">'5.0 MRT'!$1:$2</definedName>
    <definedName name="_xlnm.Print_Titles" localSheetId="6">'6.0 HF-Kabine'!$1:$2</definedName>
    <definedName name="_xlnm.Print_Titles" localSheetId="1">'Zuschlags-Bewertungskriterien'!$1:$1</definedName>
    <definedName name="Print_Area" localSheetId="4">'4.0 Detektoren'!$A$1:$G$60</definedName>
    <definedName name="Print_Titles" localSheetId="0">'1.0 Rahmenbedingungen'!$1:$1</definedName>
    <definedName name="Print_Titles" localSheetId="4">'4.0 Detektoren'!$1:$2</definedName>
  </definedNames>
  <calcPr calcId="162913"/>
</workbook>
</file>

<file path=xl/calcChain.xml><?xml version="1.0" encoding="utf-8"?>
<calcChain xmlns="http://schemas.openxmlformats.org/spreadsheetml/2006/main">
  <c r="F371" i="42" l="1"/>
  <c r="G24" i="49" l="1"/>
  <c r="G21" i="49"/>
  <c r="G11" i="49"/>
  <c r="E6" i="49"/>
  <c r="F170" i="47" l="1"/>
  <c r="D59" i="48"/>
  <c r="F60" i="48"/>
  <c r="F20" i="49"/>
  <c r="F21" i="49" s="1"/>
  <c r="F23" i="49"/>
  <c r="F24" i="49" s="1"/>
  <c r="E25" i="19" l="1"/>
  <c r="F61" i="50" l="1"/>
  <c r="F15" i="49" l="1"/>
  <c r="E16" i="49"/>
  <c r="G16" i="49" s="1"/>
  <c r="E17" i="49"/>
  <c r="G17" i="49" s="1"/>
  <c r="B17" i="49"/>
  <c r="F14" i="49"/>
  <c r="A14" i="49"/>
  <c r="F13" i="49"/>
  <c r="F18" i="49" s="1"/>
  <c r="A13" i="49"/>
  <c r="F10" i="49"/>
  <c r="F11" i="49" s="1"/>
  <c r="A10" i="49"/>
  <c r="G6" i="49"/>
  <c r="G7" i="49" s="1"/>
  <c r="A6" i="49"/>
  <c r="F25" i="49" l="1"/>
  <c r="F26" i="49" s="1"/>
  <c r="F27" i="49" s="1"/>
  <c r="G18" i="49"/>
  <c r="G25" i="49" s="1"/>
  <c r="G26" i="49" s="1"/>
  <c r="G27" i="49" s="1"/>
  <c r="F28" i="49" l="1"/>
  <c r="F29" i="49" s="1"/>
  <c r="G28" i="49"/>
  <c r="G29" i="49" s="1"/>
  <c r="D168" i="47"/>
  <c r="D169" i="47" s="1"/>
  <c r="F74" i="46"/>
  <c r="D72" i="46"/>
  <c r="D73" i="46" s="1"/>
  <c r="F31" i="49" l="1"/>
  <c r="D369" i="42"/>
  <c r="D370" i="42" s="1"/>
</calcChain>
</file>

<file path=xl/sharedStrings.xml><?xml version="1.0" encoding="utf-8"?>
<sst xmlns="http://schemas.openxmlformats.org/spreadsheetml/2006/main" count="3104" uniqueCount="1598">
  <si>
    <t>Lfd.
Nr.</t>
  </si>
  <si>
    <t>Einheit</t>
  </si>
  <si>
    <t>ja / nein</t>
  </si>
  <si>
    <t>%</t>
  </si>
  <si>
    <t>Text</t>
  </si>
  <si>
    <t>Bewertungs-
gewichtung</t>
  </si>
  <si>
    <t>Bewertungs-
punkte (max.)</t>
  </si>
  <si>
    <t>KO</t>
  </si>
  <si>
    <t>Anzahl</t>
  </si>
  <si>
    <t>erreichte Punktzahl     ( )</t>
  </si>
  <si>
    <t>A</t>
  </si>
  <si>
    <t>Bezeichnung</t>
  </si>
  <si>
    <t>Gesamtpunktzahl    ( )</t>
  </si>
  <si>
    <t>Wertungs- und Zuschlagskriterien</t>
  </si>
  <si>
    <t>Das LV ist in folgende Kriterien unterteilt:</t>
  </si>
  <si>
    <t xml:space="preserve">A-Kriterien (Ausschlusskriterien): </t>
  </si>
  <si>
    <r>
      <t xml:space="preserve">Ein Nichterfüllen der Kriterien führt </t>
    </r>
    <r>
      <rPr>
        <b/>
        <sz val="10"/>
        <color rgb="FF000000"/>
        <rFont val="Arial"/>
        <family val="2"/>
      </rPr>
      <t>zwingend</t>
    </r>
    <r>
      <rPr>
        <sz val="10"/>
        <color rgb="FF000000"/>
        <rFont val="Arial"/>
        <family val="2"/>
      </rPr>
      <t xml:space="preserve"> zum  Ausschluss.</t>
    </r>
  </si>
  <si>
    <t xml:space="preserve">B-Kriterien (Bewertungskriterien): </t>
  </si>
  <si>
    <r>
      <t xml:space="preserve">Ein Nichterfüllen führt </t>
    </r>
    <r>
      <rPr>
        <b/>
        <sz val="10"/>
        <color rgb="FF000000"/>
        <rFont val="Arial"/>
        <family val="2"/>
      </rPr>
      <t>nicht</t>
    </r>
    <r>
      <rPr>
        <sz val="10"/>
        <color rgb="FF000000"/>
        <rFont val="Arial"/>
        <family val="2"/>
      </rPr>
      <t xml:space="preserve"> zum Ausschluss. Die Bewertung erfolgt an Hand der hinterlegten Bewertungsmatrix. </t>
    </r>
  </si>
  <si>
    <t>Hinweis zur Angabe "Mind.wert / Max.wert, sonst lineare Interpolation"</t>
  </si>
  <si>
    <t>Das Angebot mit dem entsprechenden Mindest- oder Maxwert erhält die angegebene Punktzahl. Ein fiktives Angebot mit dem doppelten bzw. halben Wert, sowie alle darüber bzw. darunterliegenden Werte erhalten 0 Punkte. Alle dazwischen liegenden Werte werden über eine  lineare Interpolation ohne Nachkommastelle, unter Berücksichtigung der allg. annerkannten Rundungsregeln der Mathematik, bewertet und entsprechend gewichtet.</t>
  </si>
  <si>
    <t xml:space="preserve">Der Zuschlag wird auf das wirtschaftlichste Angebot erteilt und entspricht dem Angebot mit höchsten gewichteten Gesamtpunktzahl. </t>
  </si>
  <si>
    <t>Das wirtschaftlichste Angebot bestimmt sich nach Maßgabe der folgenden Kriterien:</t>
  </si>
  <si>
    <t>Zuschlagskriterien</t>
  </si>
  <si>
    <t>Gewichtung (%)</t>
  </si>
  <si>
    <t>Bewertungspunkte</t>
  </si>
  <si>
    <t>erreichte Punkte</t>
  </si>
  <si>
    <t>Gewichtete                      Max.-Pkt.</t>
  </si>
  <si>
    <t>Summe</t>
  </si>
  <si>
    <t>Preis inkl. Optionen</t>
  </si>
  <si>
    <t>Summe Brutto</t>
  </si>
  <si>
    <t>Ust.</t>
  </si>
  <si>
    <t>Zw. Summe Netto - Gesamt</t>
  </si>
  <si>
    <t>Nachlass</t>
  </si>
  <si>
    <t>Zw. Summe Netto</t>
  </si>
  <si>
    <t>Stk.</t>
  </si>
  <si>
    <t>Angebotspreis</t>
  </si>
  <si>
    <t>GP [€]</t>
  </si>
  <si>
    <t>EP [€]</t>
  </si>
  <si>
    <t>ME</t>
  </si>
  <si>
    <t>Anz.</t>
  </si>
  <si>
    <t>Preiszusammenstellung</t>
  </si>
  <si>
    <t>1.0</t>
  </si>
  <si>
    <t>2.0</t>
  </si>
  <si>
    <t>3.0</t>
  </si>
  <si>
    <t>Geforderte Anlagen zum Angebot:</t>
  </si>
  <si>
    <r>
      <t xml:space="preserve">Mit dem Angebot sind neben den in den EVM geforderten Nachweisen folgende weitere 
Unterlagen zur Wertung in </t>
    </r>
    <r>
      <rPr>
        <b/>
        <sz val="10"/>
        <color rgb="FF000000"/>
        <rFont val="Arial"/>
        <family val="2"/>
      </rPr>
      <t>deutscher Sprache</t>
    </r>
    <r>
      <rPr>
        <sz val="10"/>
        <color rgb="FF000000"/>
        <rFont val="Arial"/>
        <family val="2"/>
      </rPr>
      <t xml:space="preserve"> mit abzugeben: </t>
    </r>
  </si>
  <si>
    <t xml:space="preserve"> Allgemeine Mindestanforderungen für das Angebot:</t>
  </si>
  <si>
    <t>Das Angebot umfasst für jede Position:
· die Werk- und Terminplanung 
· die Abstimmung vor Ort mit Bauleitung und Fachbauleitung
· die ggf. notwendige Vormontage von Unterkonstruktionen oder Systemkomponenten
· die Lieferung, Systemeinbringung vor Ort und Installation bis zur Übergabe der voll 
funktionsfähigen Systeme 
· die notwendigen und geforderten Abnahmeprüfungen bzw. Sachverständigenprüfungen 
· die Zusammenstellung der Revisionsunterlagen 
· sämtliche Einweisungs- und Schulungsmaßnahmen
· sämtliche geforderten Nachschulungen</t>
  </si>
  <si>
    <t>Ausführung + Servicekonzept</t>
  </si>
  <si>
    <t>informativ</t>
  </si>
  <si>
    <t>Wie groß ist ihre Serviceorganisation in Deutschland?</t>
  </si>
  <si>
    <t>Wie viele Servicetechniker haben Sie für die ausgeschriebenen Systeme in Deutschland?</t>
  </si>
  <si>
    <t>Wie oft werden ihrer Servicetechniker geschult?</t>
  </si>
  <si>
    <t>Anzahl pro Jahr</t>
  </si>
  <si>
    <t>Nächstgelegener Servicestützpunkt</t>
  </si>
  <si>
    <t>h</t>
  </si>
  <si>
    <t>Zeit bis Techniker vor Ort</t>
  </si>
  <si>
    <t>EUR</t>
  </si>
  <si>
    <t>psch.</t>
  </si>
  <si>
    <t>Grundsätzlich gefordert wird, dass der Anbieter über die DICOM Schnittstellen die 
Modalitäten vollständig in das digitale Krankenhausbildarchiv einbinden kann.</t>
  </si>
  <si>
    <t>Der Bieter muss seine Leistungsfähigkeit in Referenzprojekten mit Benennung eines 
Ansprechpartners nachweisen können. In der Angebotsprüfung und Bewertung 
gemäß Bewertungsmatrix behalten sich der Auftraggeber und die prüfenden 
Ingenieure die Besichtigung einer Referenzadresse zur Feststellung und Prüfung der 
Leistungsfähigkeit des Bieters vor. Sollte diese Möglichkeit nicht angeboten werden 
bzw. die Angaben verweigert werden, kann das Angebot nicht gewertet werden.</t>
  </si>
  <si>
    <t>Es dürfen in den Angeboten zur Ausschreibung für alle Positionen im Hauptangebot 
nur Neugeräte angeboten werden.</t>
  </si>
  <si>
    <t>Für das angebotene System muss durch den Bieter weiterhin eine Versorgung mit 
Ersatzteilen und der Serviceleistungen inkl. des Updateservice für 
Softwarefunktionen und des Upgradeservice für Hardwarekomponenten der 
Rechner- und Anlagentechnik für mindestens 10 Jahre nach Beauftragung 
sichergestellt werden.</t>
  </si>
  <si>
    <t>Eine Angebotsspezifikation der Gerätetechnik unter Berücksichtigung der 
Losbezeichnung, der Titelbezeichnung und der Positionsnummern aus dem 
Leistungsverzeichnis.</t>
  </si>
  <si>
    <t>Technische Datenblätter und Detailbeschreibungen für alle angebotenen Systeme</t>
  </si>
  <si>
    <t>Je System ein Musterinstallationsplan des Systems. In diesem Plan ist die 
Aufstellung des Systems inkl. der Anlagenkomponenten in den Nebenräumen 
zeichnerisch maßstäblich im Grundriss darzustellen. Weiterhin sind die elektrischen 
Anschlusswerte, die Wärmeabgaben an die Umgebungsluft, die Wärmeabgabe an 
Kälteanlagen und die Auslegung des notwendigen Datennetzes anzugeben.</t>
  </si>
  <si>
    <t>Preis</t>
  </si>
  <si>
    <t>km</t>
  </si>
  <si>
    <t>Ja/Nein Abfragen innerhalb dieser Ausschreibung dienen zur verbindlichen Bestätigung des geforderten Anforderungsprofils durch den Bieter und sind somit Kontrollabfragen für den Bieter zur Kontrolle der Einhaltung der Mindestanforderungen. Sind Kontrollfragen nicht beantwortet, gilt dies als Unvollständigkeit des Angebotes. Gleiches gilt für Abfragen innerhalb des Langtextes der Ausschreibung, in denen der Bieter Erläuterungen oder Angaben zu seinem Angebot einzutragen hat.</t>
  </si>
  <si>
    <t>Hersteller / Typ</t>
  </si>
  <si>
    <r>
      <rPr>
        <b/>
        <sz val="12"/>
        <color rgb="FFFF0000"/>
        <rFont val="Arial"/>
        <family val="2"/>
      </rPr>
      <t>INVESTIV</t>
    </r>
    <r>
      <rPr>
        <b/>
        <sz val="12"/>
        <rFont val="Arial"/>
        <family val="2"/>
      </rPr>
      <t xml:space="preserve"> </t>
    </r>
    <r>
      <rPr>
        <b/>
        <u/>
        <sz val="10"/>
        <rFont val="Arial"/>
        <family val="2"/>
      </rPr>
      <t/>
    </r>
  </si>
  <si>
    <t>Bieterangabe</t>
  </si>
  <si>
    <t>Es werden grundsätzlich nur Angebote von Bietern gewertet, die die formulierten Mindestanforderungen nachweislich erfüllen und in Bezug auf die Anlagentechnik, die Bildgebung und Bildverarbeitung digitale Systeme gemäß dem aktuellsten Stand der Entwicklung anbieten können.</t>
  </si>
  <si>
    <t>cm</t>
  </si>
  <si>
    <t>nein = Ausschluss</t>
  </si>
  <si>
    <t>ja/nein</t>
  </si>
  <si>
    <t>Grundsätzliche Zielstellungen und Mindestanforderungen an ein wertbares Angebot:</t>
  </si>
  <si>
    <t>2.1</t>
  </si>
  <si>
    <t>2.2</t>
  </si>
  <si>
    <t>2.2.1</t>
  </si>
  <si>
    <t>2.3</t>
  </si>
  <si>
    <t>2.3.1</t>
  </si>
  <si>
    <t>2.4</t>
  </si>
  <si>
    <t>2.4.1</t>
  </si>
  <si>
    <t>3.1</t>
  </si>
  <si>
    <t>3.1.1</t>
  </si>
  <si>
    <t>3.1.2</t>
  </si>
  <si>
    <t>3.1.5</t>
  </si>
  <si>
    <t>3.4</t>
  </si>
  <si>
    <t>3.2</t>
  </si>
  <si>
    <t>3.2.1</t>
  </si>
  <si>
    <t>3.2.2</t>
  </si>
  <si>
    <t>3.3</t>
  </si>
  <si>
    <t>3.3.1</t>
  </si>
  <si>
    <t>3.3.2</t>
  </si>
  <si>
    <t>3.3.3</t>
  </si>
  <si>
    <t>3.4.1</t>
  </si>
  <si>
    <t>3.4.2</t>
  </si>
  <si>
    <t>3.2.3</t>
  </si>
  <si>
    <t>3.2.4</t>
  </si>
  <si>
    <t>3.2.5</t>
  </si>
  <si>
    <t>3.2.6</t>
  </si>
  <si>
    <t>3.2.7</t>
  </si>
  <si>
    <t>3.2.8</t>
  </si>
  <si>
    <t>3.2.9</t>
  </si>
  <si>
    <t>3.2.10</t>
  </si>
  <si>
    <t>3.5</t>
  </si>
  <si>
    <t>3.5.1</t>
  </si>
  <si>
    <t>3.5.2</t>
  </si>
  <si>
    <t>Bemerkung Bieter</t>
  </si>
  <si>
    <t>nein=Ausschluss</t>
  </si>
  <si>
    <t>Informativ</t>
  </si>
  <si>
    <t>Mindestanforderungen</t>
  </si>
  <si>
    <t>… cm - … cm</t>
  </si>
  <si>
    <t>3.2.11</t>
  </si>
  <si>
    <t>3.2.12</t>
  </si>
  <si>
    <t>3.2.13</t>
  </si>
  <si>
    <t>3.2.14</t>
  </si>
  <si>
    <t>3.2.15</t>
  </si>
  <si>
    <t>3.2.17</t>
  </si>
  <si>
    <t>kW</t>
  </si>
  <si>
    <t>&lt;100kW = Ausschluss</t>
  </si>
  <si>
    <t>kV</t>
  </si>
  <si>
    <t>mA</t>
  </si>
  <si>
    <t>ms</t>
  </si>
  <si>
    <t>Abkühlrate der Anode</t>
  </si>
  <si>
    <t>3.5.3</t>
  </si>
  <si>
    <t>3.5.4</t>
  </si>
  <si>
    <t>µm</t>
  </si>
  <si>
    <t>3.5.5</t>
  </si>
  <si>
    <t>&lt;16bit = Ausschluss</t>
  </si>
  <si>
    <t>3.6</t>
  </si>
  <si>
    <t>3.6.1</t>
  </si>
  <si>
    <t>Zoll</t>
  </si>
  <si>
    <t>3.6.2</t>
  </si>
  <si>
    <t>3.6.3</t>
  </si>
  <si>
    <t>3.6.4</t>
  </si>
  <si>
    <t>3.6.5</t>
  </si>
  <si>
    <t>3.6.6</t>
  </si>
  <si>
    <t>3.6.7</t>
  </si>
  <si>
    <t>3.6.8</t>
  </si>
  <si>
    <t>3.6.9</t>
  </si>
  <si>
    <t>3.6.10</t>
  </si>
  <si>
    <t>3.6.11</t>
  </si>
  <si>
    <t>3.6.12</t>
  </si>
  <si>
    <t>3.6.13</t>
  </si>
  <si>
    <t>Preiskriterium</t>
  </si>
  <si>
    <t>3.7.1</t>
  </si>
  <si>
    <t>3.8</t>
  </si>
  <si>
    <t>3.8.1</t>
  </si>
  <si>
    <t>3.8.2</t>
  </si>
  <si>
    <t>kg</t>
  </si>
  <si>
    <t>DICOm-Funktionalitäten</t>
  </si>
  <si>
    <t>DICOM MPPS</t>
  </si>
  <si>
    <t>DICOM Query / Retrieve</t>
  </si>
  <si>
    <t>DICOM Send</t>
  </si>
  <si>
    <t>DICOM SR</t>
  </si>
  <si>
    <t>DICOM Storage Commitment</t>
  </si>
  <si>
    <t>DICOM WLM</t>
  </si>
  <si>
    <t>ohne Wertung</t>
  </si>
  <si>
    <t>0-100</t>
  </si>
  <si>
    <t>Termine und Lieferzeiten</t>
  </si>
  <si>
    <t>Wochen</t>
  </si>
  <si>
    <t>Schulung</t>
  </si>
  <si>
    <t>Enthaltene Basisschulung zur Ersteinweisung und Grundsystemschulung</t>
  </si>
  <si>
    <t>Std.</t>
  </si>
  <si>
    <t>2.2.2</t>
  </si>
  <si>
    <t>Enthaltene zusätzliche Schulungsstunden / mögliche Follow-UP Schulung z.B. für Interventionsmodule</t>
  </si>
  <si>
    <t>2.2.3</t>
  </si>
  <si>
    <t>Kosten zusätzlicher Applikationsstunden</t>
  </si>
  <si>
    <t>€</t>
  </si>
  <si>
    <t>Mindestanforderungsprofil für den Gewährleistungszeitraum</t>
  </si>
  <si>
    <t>Mindestanforderungen Leistungsfähigkeit für den Service:</t>
  </si>
  <si>
    <t>Der Anbieter muss über ein Servicenetz in Deutschland verfügen. Dieses muss mindestens aus deutschsprachigen Servicetechnikern, einer klar erkennbaren Serviceorganisation und Struktur für Deutschland und einer deutschsprachigen Servicehotline mit fachkundigen Technikern und telefonischer Hilfestellung bei Service-, Reparaturfällen bestehen. Durch das Servicenetz muss die schnelle Ersatzteilversorgung sichergestellt sein und dem Auftraggeber ein gut organisiertes Servicenetz geboten werden. Die Ersatzteilversorgung vor Ort muss mit einer Reaktionszeit von maximal 48 h von MO bis FR nach Auslösung der Ersatzteilbestellung möglich sein.</t>
  </si>
  <si>
    <t>- wie viele Niederlassungen/ Servicestützpunkte?</t>
  </si>
  <si>
    <t>Max.Wert=5 Pkt., sonst=0 Pkt.</t>
  </si>
  <si>
    <t>- Mitarbeiter gesamt?</t>
  </si>
  <si>
    <t>Mind.Wert=5 Pkt., sonst=0 Pkt.</t>
  </si>
  <si>
    <t>Reaktionszeit Kundendienst von der Erstmeldung bis zur Ankuft Servicetechniker</t>
  </si>
  <si>
    <t>Anfahrtszeit zum Klinikum</t>
  </si>
  <si>
    <t>Sind die geforderten Serviceleistungen entsprechend den oben genannten Anforderungen vollständig angboten und im Angebotpreis enthalten?</t>
  </si>
  <si>
    <t xml:space="preserve"> Mindestanforderungen an die Gewährleistung</t>
  </si>
  <si>
    <r>
      <t xml:space="preserve">Die Systeme aus allen Positionen inkl. der Zubehörkomponenten sind mit </t>
    </r>
    <r>
      <rPr>
        <b/>
        <sz val="10"/>
        <color rgb="FF000000"/>
        <rFont val="Arial"/>
        <family val="2"/>
      </rPr>
      <t>24 Monaten Gewährleistung</t>
    </r>
    <r>
      <rPr>
        <sz val="10"/>
        <color rgb="FF000000"/>
        <rFont val="Arial"/>
        <family val="2"/>
      </rPr>
      <t xml:space="preserve"> anzubieten. </t>
    </r>
  </si>
  <si>
    <t>Mindestanforderungen an die Leistungsfähigkeit des Bieters</t>
  </si>
  <si>
    <r>
      <rPr>
        <b/>
        <sz val="10"/>
        <color rgb="FF000000"/>
        <rFont val="Arial"/>
        <family val="2"/>
      </rPr>
      <t>Der Bieter MUSS mindestens:</t>
    </r>
    <r>
      <rPr>
        <sz val="10"/>
        <color rgb="FF000000"/>
        <rFont val="Arial"/>
        <family val="2"/>
      </rPr>
      <t xml:space="preserve">
Über die entsprechende Erfahrung und Leistungsfähigkeit in der Abwicklung von 
vergleichbaren Projekten verfügen und dies über 3 vergleichbare Referenzprojekte in Deutschland aus den letzten 3 Jahren nachweisen.</t>
    </r>
  </si>
  <si>
    <t>2.5</t>
  </si>
  <si>
    <t>Vollwartungsvertrag</t>
  </si>
  <si>
    <t>2.5.1</t>
  </si>
  <si>
    <t>Gefordert wird ein Service- und Wartungsvertrag unter folgenden Rahmenbedingungen:</t>
  </si>
  <si>
    <t>2.5.2</t>
  </si>
  <si>
    <t>2.5.3</t>
  </si>
  <si>
    <t>Der Vollwartungvertrag ist dem Angebot auf separater Anlage beizufügen und zu verpreisen.</t>
  </si>
  <si>
    <t>2.5.4</t>
  </si>
  <si>
    <t>Zusätzliche Servicevertragskosten pro Jahr bei Ersatzteilabdeckung des Flachdetektors</t>
  </si>
  <si>
    <t>Zusätzliche Servicevertragskosten pro Jahr bei Ersatzteilabdeckung des Röntgenstrahlers</t>
  </si>
  <si>
    <t>2.5.5</t>
  </si>
  <si>
    <t>Außerdem sollen alternativ die Einzel-Austauschpreise für Röhre und Detektor angegeben werden:</t>
  </si>
  <si>
    <t>Einmaliger Ersatzteilpreis beim Ersatz des Flachdetektors</t>
  </si>
  <si>
    <t>Einmaliger Ersatzteilpreis beim Ersatz des Röntgenstrahlers</t>
  </si>
  <si>
    <t>2.5.6</t>
  </si>
  <si>
    <t>Servicehotline für den Kunden mit telefonischer Erreichbarkeit mindestens Mo - Fr von 8:00 Uhr bis 16:00 Uhr an Werktagen und mit Rückrufvereinbarung durch einen 
fachkundigen Techniker innerhalb von maximal 2 Stunden. Realisierung einer Notfallservicenummer für Störmeldungen außerhalb der vereinbarten Reaktionszeiten.</t>
  </si>
  <si>
    <t>2.5.7</t>
  </si>
  <si>
    <t>Vereinbarte Reaktionszeit bei auftretenden Störungen mit notwendigem Technikereinsatz vor Ort mit maximal 4 h bei Störungsmeldung bis 12:00 Uhr und danach spätestens bis 12:00 Uhr am Folgetag der Störungsmeldung</t>
  </si>
  <si>
    <t>2.5.8</t>
  </si>
  <si>
    <t>Updateservice mit regelmäßigen Updates auf die aktuellsten Software Releasestände der installierten Software</t>
  </si>
  <si>
    <t>Remoteservice mit Fernwartung der Anlage und mit vorbeugender Wartung durch Remotekontrolle des Systems (nach Rücksprache mit dem Kunden)</t>
  </si>
  <si>
    <t>Der Gerichtsstand für Streitigkeiten aus dem Vertrag richtet sich nach dem Sitz der für die Prozessvertretung des Auftraggebers zuständigen Stelle</t>
  </si>
  <si>
    <t>./.</t>
  </si>
  <si>
    <t>System komplett vor Ort zu warten und Remotezugriff im Fehler-/Servicefall.</t>
  </si>
  <si>
    <t>Wartungskosten</t>
  </si>
  <si>
    <t>1. Jahr + 2. Jahr Gewährleistung</t>
  </si>
  <si>
    <t>3. Jahr</t>
  </si>
  <si>
    <t>4. Jahr</t>
  </si>
  <si>
    <t>5. Jahr</t>
  </si>
  <si>
    <t>6. Jahr</t>
  </si>
  <si>
    <t>7. Jahr</t>
  </si>
  <si>
    <t>8. Jahr</t>
  </si>
  <si>
    <t>Rahmenbedingungen</t>
  </si>
  <si>
    <t>1.1</t>
  </si>
  <si>
    <t>Projektbeschreibung und Aufgabestellung</t>
  </si>
  <si>
    <t>1.1.1</t>
  </si>
  <si>
    <t>1.2</t>
  </si>
  <si>
    <t>1.2.1</t>
  </si>
  <si>
    <t>1.2.2</t>
  </si>
  <si>
    <t>1.2.3</t>
  </si>
  <si>
    <t>1.2.4</t>
  </si>
  <si>
    <t>1.2.5</t>
  </si>
  <si>
    <t>1.3</t>
  </si>
  <si>
    <t>1.3.1</t>
  </si>
  <si>
    <t>1.3.2</t>
  </si>
  <si>
    <t>1.3.3</t>
  </si>
  <si>
    <t>1.3.4</t>
  </si>
  <si>
    <t>1.3.5</t>
  </si>
  <si>
    <t>1.3.6</t>
  </si>
  <si>
    <t>Eine Angebotsspezifikation mit detaillierter Beschreibung des angebotenen Systems 
und mit einer vollständigen Aufstellung sämtlicher optionaler Ausbaumöglichkeiten 
des Systems inklusive der Applikationssoftware. Sämtliche Optionen sind mit 12 
Monaten Preisbindung zu kalkulieren.</t>
  </si>
  <si>
    <t>1.3.7</t>
  </si>
  <si>
    <t>1.3.8</t>
  </si>
  <si>
    <r>
      <t xml:space="preserve">Die v.g. Unterlagen müssen zusammen mit dem Angebot gekennzeichnet mit der jeweiligen 
Anlagennummer eingereicht werden und fließen in die Angebotsprüfung mit ein.  </t>
    </r>
    <r>
      <rPr>
        <b/>
        <sz val="10"/>
        <color rgb="FF000000"/>
        <rFont val="Arial"/>
        <family val="2"/>
      </rPr>
      <t>Alle Unterlagen MÜSSEN in deutscher Sprache abgegeben werden. Einzelne Unterlagen, wie Zertifizierungen etc. dürfen in englischer Sprache sein.</t>
    </r>
  </si>
  <si>
    <t>1.4</t>
  </si>
  <si>
    <t>1.4.1</t>
  </si>
  <si>
    <t>1.4.2</t>
  </si>
  <si>
    <t>Der Bieter hat die Möglichkeit sämtliche derzeit vorhandene Systeme der Radiologie, die 
Grundlage der Ausschreibung sind vor Ort zu besichtigen und sich über die Einbringwege 
und die entsprechenden Räumlichkeiten zu informieren. Dazu kann bei Bedarf mit Herrn 
Bedarff (Leitung Medizintechnik) ein entsprechender Termin vereinbart werden (Telefon: 
0551 - 5034-3323).</t>
  </si>
  <si>
    <t>Service und Wartung</t>
  </si>
  <si>
    <t>mind. Wert = 10 Pkt., sonst lineare Interpolation</t>
  </si>
  <si>
    <t>Referenz 1:</t>
  </si>
  <si>
    <t>Folgende Angaben sind mind. anzugeben:
Name Klinikum:
Bettenzahl:
Auftragssumme brutto:
Realisierungszeitraum:
Ansprechpartner in der Klinik:</t>
  </si>
  <si>
    <t>nicht abgegeben = Ausschluss</t>
  </si>
  <si>
    <t>Referenz 2:</t>
  </si>
  <si>
    <t>Referenz 3:</t>
  </si>
  <si>
    <t>Der AG behält sich vor, die angebenen Referenzen zu kontaktieren und sich nach der Zufriedenheit bzgl. der angegebenen Projektleitung, des Montageteams und des Serviceteams zu erkundigen.</t>
  </si>
  <si>
    <t>I</t>
  </si>
  <si>
    <t>Optionen</t>
  </si>
  <si>
    <t>Summe Investiv und Optionen (Zur Wirtschaftlichkeitsbetrachtung gem. Reg. 2)</t>
  </si>
  <si>
    <t>3.8.3</t>
  </si>
  <si>
    <t>3.8.5</t>
  </si>
  <si>
    <t>3.8.8</t>
  </si>
  <si>
    <t>Leistungsverzeichnis (Bewertungspunkte)</t>
  </si>
  <si>
    <t>Servicekonzept
(Bewertungspunkte)</t>
  </si>
  <si>
    <t>Leistungsverzeichnis</t>
  </si>
  <si>
    <t>erreichbare Punktzahl</t>
  </si>
  <si>
    <t>Eine detaillierte Beschreibung des in Deutschland realisierten Servicekonzeptes des 
Bieters mit Auflistung der für das im Lv beschriebene System ausgebildeten Servicetechniker, 
Angaben zur Logistik der Ersatzteilversorgung und mit Angaben zur Servicehotline.</t>
  </si>
  <si>
    <t>Jährliche Kosten für eine Vollservice-Abdeckung über Detektor und Röhre:</t>
  </si>
  <si>
    <t>Vollwertige Technikerschulung für 2 hausinterne Techniker (identisch zu "Field-Servicetechniker" des Auftragnehmers)</t>
  </si>
  <si>
    <r>
      <t xml:space="preserve">Der Bieter mit dem günstigsten Preis (Angebotspreis + Wartungsangebot über die ausgeschriebene Laufzeit + Optionen) erhält </t>
    </r>
    <r>
      <rPr>
        <b/>
        <sz val="10"/>
        <color rgb="FF000000"/>
        <rFont val="Arial"/>
        <family val="2"/>
      </rPr>
      <t>100 Bewertungspunkte</t>
    </r>
    <r>
      <rPr>
        <sz val="10"/>
        <color rgb="FF000000"/>
        <rFont val="Arial"/>
        <family val="2"/>
      </rPr>
      <t>. Ein fiktives Angebot mit dem zweifachen Angebotspreis, sowie alle darüber liegenden Angebote, erhalten 0 Punkte. Alle dazwischen liegenden Angebote werden an Hand einer linearen Interpolation mit zwei Nachkommastellen, unter Berücksichtigung der allg. annerkannten Rundungsregeln der Mathematik, bewertet und entsprechend gewichtet.</t>
    </r>
  </si>
  <si>
    <t>2.2.4</t>
  </si>
  <si>
    <t>Patientenlagerung</t>
  </si>
  <si>
    <r>
      <t xml:space="preserve">Gem. Leistungsverzeichnis beträgt die </t>
    </r>
    <r>
      <rPr>
        <b/>
        <sz val="10"/>
        <color rgb="FF000000"/>
        <rFont val="Arial"/>
        <family val="2"/>
      </rPr>
      <t>maximal erreichbare Punktzahl 4</t>
    </r>
    <r>
      <rPr>
        <b/>
        <sz val="10"/>
        <rFont val="Arial"/>
        <family val="2"/>
      </rPr>
      <t xml:space="preserve">5 </t>
    </r>
    <r>
      <rPr>
        <b/>
        <sz val="10"/>
        <color rgb="FF000000"/>
        <rFont val="Arial"/>
        <family val="2"/>
      </rPr>
      <t>Punkte (Pos. 2).</t>
    </r>
    <r>
      <rPr>
        <sz val="10"/>
        <color rgb="FF000000"/>
        <rFont val="Arial"/>
        <family val="2"/>
      </rPr>
      <t xml:space="preserve"> Diese entsprechen 1</t>
    </r>
    <r>
      <rPr>
        <b/>
        <sz val="10"/>
        <color rgb="FF000000"/>
        <rFont val="Arial"/>
        <family val="2"/>
      </rPr>
      <t>00 Bewertungspunkten</t>
    </r>
    <r>
      <rPr>
        <sz val="10"/>
        <color rgb="FF000000"/>
        <rFont val="Arial"/>
        <family val="2"/>
      </rPr>
      <t>. Die vom Angebot erreichte Punktezahl wird über Dreisatzrechnung in die entsprechende Punktzahl mit zwei Nachkommastellen, unter Berücksichtigung der allg. annerkannten Rundungsregeln der Mathematik, umgerechnet und entsprechend gewichtet.</t>
    </r>
  </si>
  <si>
    <t>Vorlage der Werkplanung innerhalb von 10 Werktagen nach Beauftragung</t>
  </si>
  <si>
    <t>1,5 Tesla MRT</t>
  </si>
  <si>
    <t>Magnetresonanztomograph 1,5 Tesla</t>
  </si>
  <si>
    <t>Allgemeines</t>
  </si>
  <si>
    <t>Gefordert wird ein neues kompaktes, hochauflösendes Kernspintomographie-System der Spitzenklasse mit supraleitendem ca. 1,5 Tesla Magneten</t>
  </si>
  <si>
    <t>Das System muss umfangreiche Protokolle für folgende Untersuchungregionen enthalten:
MR-Angiografie, Kardio-MRT, neurologische Bildgebung, abdomionelle Bildgebung, orthopädische Bildgebung, onkologische Bildgebung, Ganzkörperbildgebung</t>
  </si>
  <si>
    <t>Das System muss einen effizienten Workflow ermöglichen durch einfache Lagerung des Patienten, schnellen Spulen-Setup, und einer einfachen Auswertung der geforderten Untersuchungstechniken.</t>
  </si>
  <si>
    <t>Die verwendeten Spulen müssen möglichst leicht sein und sollten eine flexible und bequeme Lagerung der Patienten ermöglichen.</t>
  </si>
  <si>
    <t>Das System muss Schnittstellen im DICOM-Format für die Anbindung an ein RIS-/PACS-System bieten.</t>
  </si>
  <si>
    <t>Magnetsystem</t>
  </si>
  <si>
    <t>Feldstärke 1,5 Tesla</t>
  </si>
  <si>
    <t>Klinisch genutztes Messfeld:</t>
  </si>
  <si>
    <t>horizontal</t>
  </si>
  <si>
    <t>vertikal</t>
  </si>
  <si>
    <t>Längsachse</t>
  </si>
  <si>
    <t>&lt; 50 cm = Ausschluss</t>
  </si>
  <si>
    <t>Homogenität des Magnetfeldes für Kugelvolumen mit maximal d = 40 cm, kleiner 5 ppm gemäß Anforderung der KV.</t>
  </si>
  <si>
    <t>Tunnellänge inkl. Konus mit Verkleidung (äußere Gantryabmessungen in Tunnelnähe)</t>
  </si>
  <si>
    <t>Magnetabschirmung</t>
  </si>
  <si>
    <t>Entfernung der 0,5 mT Linie vom ISO-Zentrum</t>
  </si>
  <si>
    <t>X-Achse (horizontal)</t>
  </si>
  <si>
    <t>Y-Achse (vertikal)</t>
  </si>
  <si>
    <t>Z-Achse (längs)</t>
  </si>
  <si>
    <t>Aktive Abschirmung des Magneten auch während der Messung gegenüber externen Magnetfeldern oder beweglichen Eisenmassen.</t>
  </si>
  <si>
    <t>Beschreibung der Methode der aktiven Abschirmung des Magneten während der Messung, Abweichungen sind anzugeben:</t>
  </si>
  <si>
    <t>Helium</t>
  </si>
  <si>
    <t>Gefordert wird ein System mit Null-Helium-Abdampf.</t>
  </si>
  <si>
    <t>Heliumverbrauch im Normalbetrieb (Liter pro Monat)</t>
  </si>
  <si>
    <t>Heliumverbrauch im Normalbetrieb (Nachfüllintervall in Monaten)</t>
  </si>
  <si>
    <t>L/Monat</t>
  </si>
  <si>
    <t>Monate</t>
  </si>
  <si>
    <t>Max.-Wert = 10 Pkt., sonst lineare Interpolation</t>
  </si>
  <si>
    <t>Mind.-Wert = 10 Pkt., sonst lineare Interpolation</t>
  </si>
  <si>
    <t>Shim-System</t>
  </si>
  <si>
    <t>Shimming des Magneten bei Installation.</t>
  </si>
  <si>
    <t>Patientenspezifisches Shimmen des Magneten für anspruchsvolle Anwendungen. Beschreibung der Methode der patientenspezifischen Shimming für Messungen.</t>
  </si>
  <si>
    <t>Gradientensystem</t>
  </si>
  <si>
    <t>Die max. Gradientenfeldstärke und die max. Slewrate müssen gleichzeitig in einer Messung verfügbar sein.</t>
  </si>
  <si>
    <t>Bei Gradientensystemen mit mehreren Betriebsarten (höhere Feldstärke mit niedrigerer Slewrate oder umgekehrt) sind die Spezifikationen für jeden Gradienten Modus entsprechend der u.a. Kriterien als Anlage (maximal 2 Seiten) beizufügen.</t>
  </si>
  <si>
    <t>Name des Gradientensystems</t>
  </si>
  <si>
    <t>Horizontale Achse (x, "links-rechts"):</t>
  </si>
  <si>
    <t>Gradientenfeldstärke</t>
  </si>
  <si>
    <t>Maximale Slewrate (x-Richtung) bei dieser Feldstärke</t>
  </si>
  <si>
    <t>Maximales FoV bei dieser Feldstärke</t>
  </si>
  <si>
    <t>Vertikale Achse (y, "anterior-posterior"):</t>
  </si>
  <si>
    <t>Maximale Slewrate (y-Richtung) bei dieser Feldstärke</t>
  </si>
  <si>
    <t>maximales FoV bei dieser Feldstärke</t>
  </si>
  <si>
    <t>Längsachse (z, "cranio-caudal"):</t>
  </si>
  <si>
    <t>Maximale Slewrate (z-Richtung) bei dieser Feldstärke</t>
  </si>
  <si>
    <t>maximales FoV (z-Richtung) bei dieser Feldstärke</t>
  </si>
  <si>
    <t>mT/m</t>
  </si>
  <si>
    <t>T/m/s</t>
  </si>
  <si>
    <t>Slewrate</t>
  </si>
  <si>
    <t>Maximale Gradientenfeldstärke (x-Richtung) bei dieser Slewrate</t>
  </si>
  <si>
    <t>maximales FoV bei dieser Slewrate</t>
  </si>
  <si>
    <t>Maximale Gradientenfeldstärke (y-Richtung) bei dieser Slewrate</t>
  </si>
  <si>
    <t>Maximale Gradientenfeldstärke (z-Richtung) bei dieser Slewrate</t>
  </si>
  <si>
    <t>maximales FoV (z-Richtung) bei dieser Slewrate</t>
  </si>
  <si>
    <t>Leistung des Gradienteverstärkers</t>
  </si>
  <si>
    <t xml:space="preserve">Maximale Ausgangspannung des Gradientenverstärkers pro Achse  </t>
  </si>
  <si>
    <t>V</t>
  </si>
  <si>
    <t>Maximaler Ausgangsstrom des Gradientenverstärkers pro Achse</t>
  </si>
  <si>
    <t>Maximale Leistung des Gradientenverstärkers pro Achse</t>
  </si>
  <si>
    <t>Hochfrequenzsystem</t>
  </si>
  <si>
    <r>
      <t xml:space="preserve">Leistungsstarker Hochfrequenzsender </t>
    </r>
    <r>
      <rPr>
        <sz val="10"/>
        <rFont val="Arial"/>
        <family val="2"/>
      </rPr>
      <t>für anspruchsvollste Pulssequenzen bei der Bildgebung und Funktionsmessung.</t>
    </r>
  </si>
  <si>
    <t>Als Beleg ist ein Dokument beizufügen, welches die simultan gemessenen Bilddaten je Kanal und einem FOV separat darstellt. Die Messung muß an der zukünftigen Installation reproduzierbar ist.</t>
  </si>
  <si>
    <t>Gefordert wird ein HF Sender mit möglichst großer Ausgangsleistung</t>
  </si>
  <si>
    <t>&lt;48 = Ausschluss</t>
  </si>
  <si>
    <t>Anlage</t>
  </si>
  <si>
    <t>Spulen</t>
  </si>
  <si>
    <t>Gefordert ist ein integrales Spulenkonzept für höchste Bildqualität, minimale Mess- und Rüstzeiten und wirtschaftliche Erweiterungsmöglichkeiten.</t>
  </si>
  <si>
    <t xml:space="preserve">Mit Ausnahme der orthopädischen Spulen, können hierbei sowohl dedizierte Spulen als auch Spulenkombinationen angeboten werden. </t>
  </si>
  <si>
    <t>Es wird besonderer Wert auf eine adäquate Spulenausstattung mit einer entsprechend hohen Spulenelementdichte gelegt. 
Eine Kumulierung des Signals von mehreren Spulenelementen auf einen HF-Kanal (A/D-Wandler) ist als ein Element zu werten.</t>
  </si>
  <si>
    <t>Spulenausstattung</t>
  </si>
  <si>
    <t>für Kopf-Hals-Untersuchungen</t>
  </si>
  <si>
    <t>Bei Kombination von Spulen Angabe der verwendeten Einzelspulen</t>
  </si>
  <si>
    <t>als Einzelspule oder in Kombination zur Bildgebung und Angiographie, geeignet für parallele Bildgebung; Angabe der Elemente: pro Tischposition, d.h. ohne Tischverschiebungen</t>
  </si>
  <si>
    <t>ja = 10 Pkt., nein = 0 Pkt.</t>
  </si>
  <si>
    <t>Kopf-Halsspule kippbar und kabellos positionierbar, um bei wechselnden Untersuchungen einen schnelleren Arbeitsablauf zu ermöglichen</t>
  </si>
  <si>
    <t>für Wirbelsäulen-Untersuchungen</t>
  </si>
  <si>
    <r>
      <t xml:space="preserve">als Einzelspule </t>
    </r>
    <r>
      <rPr>
        <sz val="10"/>
        <color theme="1"/>
        <rFont val="Arial"/>
        <family val="2"/>
      </rPr>
      <t>ohne Kombination</t>
    </r>
    <r>
      <rPr>
        <sz val="10"/>
        <rFont val="Arial"/>
        <family val="2"/>
      </rPr>
      <t xml:space="preserve"> zur Abdeckung der ganzen Wirbelsäule (ohne HWS), geeignet für parallele Bildgebung; Angabe der Elemente</t>
    </r>
  </si>
  <si>
    <t>für Körperstamm-Unterschungen</t>
  </si>
  <si>
    <t>als Einzelspule oder in Kombination für die thorakale, abdomindelle Bildgebung, Hüfte, Becken oder Sellink in einer Untersuchung, geeignet für parallele Bildgebung; Angabe der Elemente: pro Tischposition, d.h. ohne Tischverschiebungen</t>
  </si>
  <si>
    <t xml:space="preserve">Hochauflösende flexible Spule, groß </t>
  </si>
  <si>
    <t>Große flexible Einzelspule ohne Kombination; Angabe der Elemente</t>
  </si>
  <si>
    <t>Hochauflösende flexible Spule, klein</t>
  </si>
  <si>
    <t>Kleine flexible Einzelspule ohne Kombination; Angabe der Elemente</t>
  </si>
  <si>
    <t>für periphere Angiographie</t>
  </si>
  <si>
    <r>
      <t xml:space="preserve">Spule(n) zur Bildgebung und Gefäßdarstellung </t>
    </r>
    <r>
      <rPr>
        <sz val="10"/>
        <color theme="1"/>
        <rFont val="Arial"/>
        <family val="2"/>
      </rPr>
      <t>beider Beine und des unteren Abdomens</t>
    </r>
    <r>
      <rPr>
        <sz val="10"/>
        <rFont val="Arial"/>
        <family val="2"/>
      </rPr>
      <t xml:space="preserve">, </t>
    </r>
    <r>
      <rPr>
        <sz val="10"/>
        <rFont val="Arial"/>
        <family val="2"/>
      </rPr>
      <t>geeignet für parallele Bildgebung; Angabe der Elemente: pro Tischposition, d.h. ohne Tischverschiebungen</t>
    </r>
  </si>
  <si>
    <t>Kniespule</t>
  </si>
  <si>
    <t>Dedizierte Spule mit fester Geometrie als Sende/Empfangsspule ausgeführt, zur Untersuchungs des Kniegelenks; geeignet für parallele Bildgebung; Angabe der Elemente: pro Tischposition, d.h. ohne Tischverschiebungen</t>
  </si>
  <si>
    <t>Sprunggelenksspule</t>
  </si>
  <si>
    <t>Schulterspule</t>
  </si>
  <si>
    <t>Handgelenksspule</t>
  </si>
  <si>
    <t>Dedizierte Spule mit fester Geometrie zur Untersuchungs des Schultergelenks; geeignet für parallele Bildgebung; Angabe der Elemente: pro Tischposition, d.h. ohne Tischverschiebungen</t>
  </si>
  <si>
    <t>Dedizierte Spule mit fester Geometrie zur Untersuchung von Fuß und Fuß-Sprunggelenk; geeignet für parallele Bildgebung; Angabe der Elemente: pro Tischposition, d.h. ohne Tischverschiebungen</t>
  </si>
  <si>
    <t>Dedizierte Spule mit fester Geometrie zur Untersuchung der ganzen Hand und des Handgelenks; geeignet für parallele Bildgebung; Angabe der Elemente: pro Tischposition, d.h. ohne Tischverschiebungen</t>
  </si>
  <si>
    <t>Spuelenbezeichnung</t>
  </si>
  <si>
    <t>Einsatzgebiet der Spule</t>
  </si>
  <si>
    <t>Anzahl Spulenelemente</t>
  </si>
  <si>
    <t>Max. Ausleuchtung</t>
  </si>
  <si>
    <t>Spuelengewicht</t>
  </si>
  <si>
    <t>Wo wird die Spule an das System angeschlossen (Magnet, Tisch, etc.)</t>
  </si>
  <si>
    <t>Wie wird der Spulenstecker gesteckt; Kurzbeschreibung (z.B. Mechanismus, Einhand-/Zweihand-Bedienung etc.)</t>
  </si>
  <si>
    <t>Die Spule kann innerhalb der Messung mit anderen Spulen kombiniert werden?</t>
  </si>
  <si>
    <t>ggf. weitere Besonderheiten der Spule</t>
  </si>
  <si>
    <r>
      <t xml:space="preserve">Auf </t>
    </r>
    <r>
      <rPr>
        <b/>
        <sz val="10"/>
        <rFont val="Arial"/>
        <family val="2"/>
      </rPr>
      <t>separater Anlage</t>
    </r>
    <r>
      <rPr>
        <sz val="10"/>
        <rFont val="Arial"/>
        <family val="2"/>
      </rPr>
      <t xml:space="preserve"> ist je angebotener Spule (Einzelspulen) eine Spulenbeschreibung mit den folgenden Angaben aufzuführen.</t>
    </r>
  </si>
  <si>
    <t>Vollautomatische Identifikationen der angebotenen Spulen.</t>
  </si>
  <si>
    <t>Vollautomatische Lokalisation und Anzeige der Spulenposition in Bezug zur Anatomie bei der Untersuchungsplanung am Bedienrechner.</t>
  </si>
  <si>
    <t>Vollautomatische An- und Abwahl der Spulen und der Spulenelemente bei der Untersuchungsplanung am Bedienrechner.</t>
  </si>
  <si>
    <t>Graphische Darstellung der angewählten Spulenelemente auf dem Übersichtsbild der Bedienkonsole und manuelle An- und Abwahl der Spulenelemente innerhalb der Grafik.</t>
  </si>
  <si>
    <t>Spulenelemente von unterschiedlichen Spulen sollen kombinierbar sein, d.h. gleichzeitige Verwendung von Spulenelementen aus verschiedenen Spulen in einem einzigen Scan.</t>
  </si>
  <si>
    <t>Wie muss die Spule vor der Messung abgestimmt werden und wie lange dauert dieser Vorgang?</t>
  </si>
  <si>
    <t>Max. Anzahl der Spulen (nicht Spulenelemente), die gleichzeitig am Tisch anschließbar sind?</t>
  </si>
  <si>
    <t>Max. Anzahl der Spulenelemente, die gleichzeitig am Tisch anschließbar sind?</t>
  </si>
  <si>
    <t>s</t>
  </si>
  <si>
    <t>Allgemeines Spulenhandling</t>
  </si>
  <si>
    <t>fest montierter Patiententisch</t>
  </si>
  <si>
    <t>tiefste Tischhöhe über Fertigfußboden</t>
  </si>
  <si>
    <t>≤ 57 cm = 10 Punkte
≤ 67 cm = 5 Punkte
&gt; 67 cm = 0 Punkte</t>
  </si>
  <si>
    <t>max. Patientengewicht (vertikale Tischbeweglich ist möglich)</t>
  </si>
  <si>
    <r>
      <rPr>
        <sz val="10"/>
        <rFont val="Calibri"/>
        <family val="2"/>
      </rPr>
      <t>≥</t>
    </r>
    <r>
      <rPr>
        <sz val="8.5"/>
        <rFont val="Arial"/>
        <family val="2"/>
      </rPr>
      <t xml:space="preserve"> 250</t>
    </r>
    <r>
      <rPr>
        <sz val="10"/>
        <rFont val="Arial"/>
        <family val="2"/>
      </rPr>
      <t xml:space="preserve"> cm = 10 Punkte
&lt; 250 cm = 5 Punkte
&lt; 200 cm = 0 Punkte</t>
    </r>
  </si>
  <si>
    <t>Vollumfängliche Steuerung des Patiententisches von der Bedienkonsole aus, inkl. Rein- und  Rausfahren.</t>
  </si>
  <si>
    <t>Bedieneinheiten für den Tisch jeweils links und rechts des Tunnels.</t>
  </si>
  <si>
    <t>Tisch im Notfall mit Patienten aus dem MRT herausziehbar</t>
  </si>
  <si>
    <t>Tunnelbeleuchtung für den Patienten, in mehreren Stufen einstellbar am Magneten.</t>
  </si>
  <si>
    <t>Tunnelbelüftung (zur Wärmeabfuhr und Klaustrophobie-Prophylaxe), in mehreren Stufen  einstellbar am Magneten.</t>
  </si>
  <si>
    <t>Wechselsprechanlage für den Untersuchungsraum und zum Kopfhörer mit Verbindung zum Bedienplatz im Schaltraum.</t>
  </si>
  <si>
    <t xml:space="preserve">Patientenkopfhörer für Patientenkommunikation bzw. Musikeinspielung, MRT-geeignet zum Anschluss an eine Standard-Musikanlage oder MP3-Player im Schaltraum. </t>
  </si>
  <si>
    <r>
      <rPr>
        <sz val="10"/>
        <rFont val="Arial"/>
        <family val="2"/>
      </rPr>
      <t>Lagerungszubehör, gefordert sind mindestens:</t>
    </r>
  </si>
  <si>
    <t>1x Satz Kissen zur bequemen Patientenlagerung</t>
  </si>
  <si>
    <t>1x Satz Keile</t>
  </si>
  <si>
    <t>1x Satz Fixierungsgurte</t>
  </si>
  <si>
    <t>1x Satz Kissen bzw. Keile zur Fütterung von Spulen</t>
  </si>
  <si>
    <t>EKG-, Puls und Atemtriggerung, Darstellung an der Bedienkonsole und am Patientetisch/Magneten.</t>
  </si>
  <si>
    <t>Beschreibung der EKG-Ableitung (z.B. Ableitungen nach Goldman, Vektor-EKG, Signalübertragung drahtlos oder kabelgebunden):</t>
  </si>
  <si>
    <t>Physiologische Triggerung</t>
  </si>
  <si>
    <t>Parallele Bildgebung</t>
  </si>
  <si>
    <t>Der Scanner muss mit allen verfügbaren Optionen bzgl. der parallelen Bildgebung ausgestattet sein (Vollausstattung).</t>
  </si>
  <si>
    <t>Name der Techniken inkl. Kurzbeschreibung</t>
  </si>
  <si>
    <t>Messzeit für den Vorbereitungsscan (prescan zum Kalibrieren) beim Einsatz der parallelen Bildgebung.</t>
  </si>
  <si>
    <t>Bei welchen Sequenzen ist die parallele Bildgebung anwendbar, in Kombination mit Herzstudien, Diffusion, Perfusion, Atemstopptechnik, Atemtriggerung und freier Atmung.</t>
  </si>
  <si>
    <r>
      <t xml:space="preserve">In welchen Körperregionen ist die parallele Bildgebung bei der hier angebotenen Systemkonfiguration </t>
    </r>
    <r>
      <rPr>
        <sz val="10"/>
        <rFont val="Arial"/>
        <family val="2"/>
      </rPr>
      <t>nicht anwendbar?</t>
    </r>
  </si>
  <si>
    <t>Faktor: 
in eine Richtung &lt;4 = Ausschluss
in zwei Richtungen &lt; 12 = Ausschluss</t>
  </si>
  <si>
    <t>Faktor</t>
  </si>
  <si>
    <t>Parallele Bildgebung in einer Richtung mit Faktor X und in zwei Richtungen X zur Messbeschleunigung und damit Verkürzung der Untersuchungszeit.</t>
  </si>
  <si>
    <t>Ortsraum basierte Techniken</t>
  </si>
  <si>
    <t>k-Raum basierte Techniken</t>
  </si>
  <si>
    <t>Spezialisierte Hard- und Software</t>
  </si>
  <si>
    <t>Spezialisierte Hard- und Software zur Korrektur der Variabilität des Patienten:</t>
  </si>
  <si>
    <t>Organspezifische Positionierung des Patienten auf Knopfdruck automatisch im Iso-Zentrum des Magneten ohne Notwendigkeit eines Laserlichtvisiers.</t>
  </si>
  <si>
    <t xml:space="preserve">Automatische Erfassung der Atmung mit integrierten Sensoren, ohne Positionieren eines Atemgurtes oder -kissens und ohne Interaktion des Bedienpersonals. Das Signal muß auch zur Atem-Triggerung nutzbar sein.
</t>
  </si>
  <si>
    <t xml:space="preserve">Methode für den Ausgleich der durch Patienten induzierte Feldinhomogenitäten im Hals/Nackenbereich für eine homogene  Fettsättigung:
</t>
  </si>
  <si>
    <t>mit intgerierter ShimSpule mit spektraler Fettsättigung = 10 Pkt; 
mit Dixon-Technik = 5 Pkt.; 
nicht vorhanden = 0 Pkt.</t>
  </si>
  <si>
    <t xml:space="preserve">Ausgleich der durch Patienten induzierte Feldinhomogenitäten über den gesamten Körper mindestens für TSE und Diffusion:
</t>
  </si>
  <si>
    <t>das Volumen wird Schicht für Schicht korrigiert = 10 Pkt.;
das Volumen wird als Ganzes korrigiert = 5 Pkt.;
keine = 0 Pkt.</t>
  </si>
  <si>
    <t>Rechnersystem und Speichermedien</t>
  </si>
  <si>
    <t>Alle Rechner zur Steuerung und ggf. Bildrekonstruktionsrechner mit hoher Verarbeitungsgeschwindigkeit, entsprechend der neuesten verfügbaren Technologie. Aktuelle Rechnergeneration, möglichst mit Windows oder Linux. Akquisitionsmatrizen mindestens 256², 512², 1024².</t>
  </si>
  <si>
    <t>Echtzeit-Bildrekonstruktion mit mindestens 10.000 Bilder/s für Messmatrix 256² bei 100% FOV.</t>
  </si>
  <si>
    <t>Möglichkeit zum Anschluss eines USB Speichers (Festplatte oder USB-Sticks) zum Datenexport und –sicherung</t>
  </si>
  <si>
    <t>Bedienkonsole</t>
  </si>
  <si>
    <t>Bedienkonsole zur Akquisition und Auswertung von Untersuchungen.</t>
  </si>
  <si>
    <t>Deutschsprachige Bedienoberfläche und Systemführung und frei programmierbare Protokolle.</t>
  </si>
  <si>
    <t xml:space="preserve">Hochauflösender farbiger LCD/TFT-Monitor </t>
  </si>
  <si>
    <t>Ein Monitor mit Taskcards für schnellen Wechsel zwischen verschiedenen Ansichten (z.B. Messen, Auswerten) oder zwei Monitore.</t>
  </si>
  <si>
    <t>Tastatur und Maus</t>
  </si>
  <si>
    <t>Timerfunktion für Systemstart</t>
  </si>
  <si>
    <t>Automatischer Systemstart: Timerfunktion, die es ermöglicht zu einem einstellbaren Zeitpunkt das System automatisch hochfahren zu lassen. Das System soll somit zu einem gegebenen Zeitpunkt bereits messbereit sein und die sofortige Durchführung von Patientenuntersuchungen ohne Verzögerung gestatten.</t>
  </si>
  <si>
    <t>Allgemeine Bediensoftware</t>
  </si>
  <si>
    <t>Gefordert ist eine allgemeine Bediensoftware für die MR-Bilddatenaufnahme und Nachbearbeitung</t>
  </si>
  <si>
    <t>vollautomatisiertes Messen</t>
  </si>
  <si>
    <t>Übernahme von Parametern</t>
  </si>
  <si>
    <t>Anzeigen der Bilddaten in wählbaren Anzeigeformaten</t>
  </si>
  <si>
    <t>Anzeige physiologischer Signale (z.B. Triggersignale, Atmung, Puls, EKG)</t>
  </si>
  <si>
    <t>Erstellung und Speichern von eigenen Messprotokollen und Untersuchungsabläufen.</t>
  </si>
  <si>
    <t>3D-Nachbearbeitung, z.B. MIP, MPR, Subtraktion, übliche Bildalgebra</t>
  </si>
  <si>
    <t>protokollintegrierte Erzeugung von Parameterkarten, z.B. ADC, TTP</t>
  </si>
  <si>
    <t>dynamische Analysen</t>
  </si>
  <si>
    <t xml:space="preserve">Vernetzung im DICOM 3.0 Standard </t>
  </si>
  <si>
    <t>Vollautomatische Atemkommandos bei den entsprechenden Messungen und Untersuchungen in verschiedenen Sprachen</t>
  </si>
  <si>
    <t>Vom Anwender frei programmierbare Ansagen in verschiedenen Sprachen</t>
  </si>
  <si>
    <t>Spezielle Software</t>
  </si>
  <si>
    <t>Gefordert ist spezielle Software für sämtliche folgende Untersuchungstechniken:</t>
  </si>
  <si>
    <t>Neurologische Bildgebung</t>
  </si>
  <si>
    <t>Wirbelsäule</t>
  </si>
  <si>
    <t>Muskel/Skelett (Orthopädie)</t>
  </si>
  <si>
    <t>Becken, Abdomen, Thorax und Kolondarstellung</t>
  </si>
  <si>
    <t>kardiologische Bildgebung</t>
  </si>
  <si>
    <t>Angiographie (ToF, Phasenkontrast)</t>
  </si>
  <si>
    <t>Kontrastmittelangiographie</t>
  </si>
  <si>
    <t>Ultrahohe zeitliche Auflösung</t>
  </si>
  <si>
    <t>Ultraschnelle Messungen</t>
  </si>
  <si>
    <t>parallele Bildgebung</t>
  </si>
  <si>
    <t>Neurodiffusion</t>
  </si>
  <si>
    <t>Ganzkörperdiffusion</t>
  </si>
  <si>
    <t>Perfusion</t>
  </si>
  <si>
    <t>Suszeptibilitätsgewichtete Bildgebung 2D</t>
  </si>
  <si>
    <t>Bildgebungssoftware</t>
  </si>
  <si>
    <t>Bildgebungssequenzen und -techniken:</t>
  </si>
  <si>
    <t>Gefordert werden alle gängigen Sequenzen wie Spin Echo (SE), Schnelles Spin Echo, Inversion Recovery (IR), Turbo IR, Gradientenecho (GRE) in den verschiedenen Varianten, Echo Planar Imaging (EPI) auch in SingleShot-Technik, usw.</t>
  </si>
  <si>
    <t>Gefordert werden alle gängigen Fettunterdrückungstechniken wie Fettsättigung, Wasseranregung, DIXON, usw.</t>
  </si>
  <si>
    <t>Gefordert werden Artefaktreduktionstechniken wie: Flusskompensation, Vorsättigung, physiologische Triggerung (EKG, Atmung), usw.</t>
  </si>
  <si>
    <t>Gefordert werden Techniken zur Artefaktunterdrückung durch spezielle Abtastung des k-Raumes (radiale Techniken: Propeller, BLADE, MULTIVAN, o.ä.)</t>
  </si>
  <si>
    <t>Reduzierung von Suszeptibilitätsartefakten („Metallartefakte“)</t>
  </si>
  <si>
    <t>Spezielle Techniken zur Reduzierung von Suszeptibilitätsartefakten, speziell bei Metall-Implantaten auch aus benachbarten Bildebenen, (z.B. SEMAC).</t>
  </si>
  <si>
    <t>Allgemeine Mess- und Sequenz-Parameter</t>
  </si>
  <si>
    <t>min. FoV</t>
  </si>
  <si>
    <t>min. Schichtdicke 2D</t>
  </si>
  <si>
    <t>min. Schichtdicke 3D</t>
  </si>
  <si>
    <t>Max. EPI-Faktor</t>
  </si>
  <si>
    <t>Angiographie</t>
  </si>
  <si>
    <t>Gefordert sind Gefäßuntersuchungen mit Techniken wie Inflow, Kontrastverstärkt und Phasenkontrast. Artefaktreduzierung durch Triggerung.</t>
  </si>
  <si>
    <t>2D- und 3D-Inflow mit mitlaufendem Sättigungs-Block (Venen) zur Absättigung nicht gewünschter Gefäße</t>
  </si>
  <si>
    <t>Automatische Signaloptimierung unter Benutzung der Senstivitätsprofile der verwendeten Spule.</t>
  </si>
  <si>
    <t>Technik zur Vergrößerung des Messbereiches (Tisch­verschiebung).</t>
  </si>
  <si>
    <t>Gating-Technik zur Unterdrückung von Fluss-Artefakten.</t>
  </si>
  <si>
    <t>Kontrastverstärkte und Inflow-Angiographie mit Fettunterdrückung ohne Messzeitverlängerung.</t>
  </si>
  <si>
    <t>Optimierte k-Raum-Auslesung in 3D zur Verkürzung der Messzeit.</t>
  </si>
  <si>
    <t>Bolusdetektion zur Vereinfachung kontrastmittelgestützter Angiographiemessungen.</t>
  </si>
  <si>
    <t>Automatische MIP-Berechnung der gesamten Gefäßstruktur.</t>
  </si>
  <si>
    <t>Automatisches Zusammenfügen der aus mehreren Etagen einer Untersuchung zu einem nahtlosen Gesamtbild</t>
  </si>
  <si>
    <t>MTC zur Unterdrückung von Gewebesignal</t>
  </si>
  <si>
    <t xml:space="preserve">4D-Angiographie   (TRAK, TWIST, o.ä.)     </t>
  </si>
  <si>
    <t xml:space="preserve">Ultraschnelle Sequenzen für die kontrastmittelunterstützte MR-Angiographie (ceMRA). </t>
  </si>
  <si>
    <t>Zeitlich hochaufgelöste, dynamische 3D-MRA.</t>
  </si>
  <si>
    <t>Spezielle Sequenz für kontrastverstärkte Angiographie zur sicheren Messung der arteriellen Phase mit Unterdrückung der venösen Phase.</t>
  </si>
  <si>
    <t>MR-Angiographie mit höchstmöglicher zeitlicher und räumlicher Auflösung bei Untersuchungen wie z.B. AVM’s des Gehirns, angeborene Herzfehler, Hämodialyse Shunts, Diabetespatienten mit kurzen arteriovenösen Flusszeiten in Unterschenkel und Füßen.</t>
  </si>
  <si>
    <t>Kardiologie</t>
  </si>
  <si>
    <t>Gefordert sind Messprotokolle für die Herzbildgebung, inklusive zugehöriger Gefäße, mit schnellen atemgetriggerten Sequenzen oder in Atemanhaltetechnik:</t>
  </si>
  <si>
    <t>Getriggerte Multiphasen-Studien.</t>
  </si>
  <si>
    <t>Herzfunktion in Ruhe und unter Belastung mit pro­spektiver und retrospektiver Triggerung.</t>
  </si>
  <si>
    <t>Black-Blood Darstellung mit schnellen SE und GRE für hohen Kontrast zwischen Blut und umliegenden Gewebe.</t>
  </si>
  <si>
    <t>Protokolle für die Messung der Myokardperfusion in Ruhe und unter Stress</t>
  </si>
  <si>
    <t>Protokolle für die Darstellung von Late-Enhancement im Myokard zum Nachweis von Narbengewebe und Entzündungsherden. Zur Sicheren Diagnose muss der Bildkontrast weitgehend unabhängig von der gewählten Inversionszeit (TI) sein, daher sind Phasensensitive Sequenzen notwendig</t>
  </si>
  <si>
    <t>Parallele Bildgebung zur Verkürzung der Messzeit am Herzen bei allen relevanten Sequenzen.</t>
  </si>
  <si>
    <t>Protokolle zu Darstellung irregulärer Herzfunktion (Vorhofflimmern) in Echtzeit ohne EKG-Triggerung</t>
  </si>
  <si>
    <t>Vektor-EKG-Triggerung, für eine stabile EKG Triggerung während der Untersuchung</t>
  </si>
  <si>
    <t>Erweitertes Kardiopaket</t>
  </si>
  <si>
    <t>Sequenzen zur Beurteilung der Ventrikelmorphologie mit "Dark-blood" Präparationstechnik für optimierten Myokard-Blut-Kontrast.</t>
  </si>
  <si>
    <t>Gradienten Echo mit voller transversaler Rephasierung (TrueFISP, Balanced FFE, FIESTA) für die Herz-Funktion sowie 2D oder 3D "Delayed-Enhancement"-Techniken mit segmentierten GRE-Sequenzen zur Bewertung der Vitalitat des Myokards.</t>
  </si>
  <si>
    <t>TI-Übersichtsbilder zur Optimierung des Kontrastes zwischen Infarkt und normalem Myokard.</t>
  </si>
  <si>
    <t>Ultraschnelle Sequenzen für dynamische Untersuchungen unter Belastung und Ruhe</t>
  </si>
  <si>
    <t>In die Spule eingebauter Sensor, der automatisch die Bewegung des Herzens misst und die Herztriggerung ermöglicht, ohne dass eine EKG-Triggerung erforderlich ist.</t>
  </si>
  <si>
    <t xml:space="preserve">T1- und T2-Quantifizierung am Herzen </t>
  </si>
  <si>
    <t>Berechnung von quantitativen T1-, T2-, T2*- Parameterkarten am Herzen.</t>
  </si>
  <si>
    <t>Die Berechnung ist kurz nach der Messung ohne Nachverarbeitung möglich.</t>
  </si>
  <si>
    <t xml:space="preserve">Herzfunktion          </t>
  </si>
  <si>
    <t>Funktionsauswertung und Quantifizierung der linksventrikularen Volumina und Muskelmasse.</t>
  </si>
  <si>
    <t>Wandbewegungsanalyse global/regional mit 3D-Cinefunktion für komplette Herzerfassung:</t>
  </si>
  <si>
    <t xml:space="preserve">Quantitative Flussanalyse        </t>
  </si>
  <si>
    <t>Ein umfassendes Paket für die Flussquantifizierung (flusskodierte Bilder) mit 2D-Phasenkontrast, RR-Intervall-Abdeckung und Maxwell-Term-Kompensation.</t>
  </si>
  <si>
    <t>Quantitative Flussmessung mit retrospektivem Gating.</t>
  </si>
  <si>
    <t>Quantitative Bestimmung der maximalen Flussgeschwindigkeit, mittlere Geschwindigkeit und des Flussvolumens für die Klappendiagnostik.</t>
  </si>
  <si>
    <t>2D-Flussmessungen in Cine-Darstellung zu Quantifizierung von bestimmten Klappen oder Gefäßanomalien:</t>
  </si>
  <si>
    <t xml:space="preserve">Herzperfusion    </t>
  </si>
  <si>
    <t>Semiquantitative Bestimmung der myokardialen Perfusionsparameter für die Ischamiediagnostik.</t>
  </si>
  <si>
    <t xml:space="preserve">Herzuntersuchung unter freier Atmung       </t>
  </si>
  <si>
    <t>Sequenz für hochbeschleunigte 2D Cardiac Cine-Untersuchungen basierend auf Compressed Sensing (CS) mittels iterativer Rekonstruktion. Sie erlaubt die Bildgebung mit höherer zeitlicher Auflösung in Echtzeit oder im Modus "Segmentiert", ohne Beeinträchtigung der räumlichen Auflösung.
Im Echtzeitmodus ist es robust gegen Arrhythmien und Atemartefakte, sodass auch Messungen in freier Atmung durchgeführt werden können.</t>
  </si>
  <si>
    <t>Neurologie</t>
  </si>
  <si>
    <t>Gefordert ist eine Software zur hochauflösenden Messung bis zur Matrix 1024² bei neurologischen Fragestellungen.</t>
  </si>
  <si>
    <t>Fettunterdrückung,</t>
  </si>
  <si>
    <t>Flusskompensation</t>
  </si>
  <si>
    <t>TSE oder FSE als Doppelecho.</t>
  </si>
  <si>
    <t>Mulitphasen oder MultiDynamische Studien</t>
  </si>
  <si>
    <t>Funktionsuntersuchungen mit Single-Shot-Technik als schnelles GRE, EPI oder Mischsequenz.</t>
  </si>
  <si>
    <t>Messung diffusionsgewichteter Bilder für die frühzeitige Erkennung und Abgrenzung infarktgeschädigter Gehirnregionen mit automatischer Berechnung von ADC-Bildern. Diffusionsgewichtung in allen drei Raumachsen innerhalb einer Messung</t>
  </si>
  <si>
    <t>Automatische Signaloptimierung unter Benutzung der Sensivitätsprofile der verwendeten Spulen.</t>
  </si>
  <si>
    <t xml:space="preserve">Suszeptibilitatsgewichtete Bildgebung  </t>
  </si>
  <si>
    <t>Es werden Sequenzen (2D und 3D) für die suszeptibilitatgewichtete Bildgebung zur Darstellung venöser Gefäße und Blutungen im menschlichen Gehirn gefordert.</t>
  </si>
  <si>
    <t>Abdomen und Becken</t>
  </si>
  <si>
    <t>Gefordert sind Messprotokolle für Abdomen- und Becken-Fragestellungen sowie Kolonographie.</t>
  </si>
  <si>
    <t>Hochauflösende MRCP und MR-Urographie unter spezieller Berücksichtigung von Messungen der Nierenfunktion in einer Atempause oder Atemtriggerung.</t>
  </si>
  <si>
    <t>Hochauflösende T1 gewichtete dynamische 2D- und 3D-Sequenzen für die Ganzabdomenuntersuchung in einer Atempause (max. 20 s).</t>
  </si>
  <si>
    <t>Morphologische Sequenzen mit beliebigen Wichtungen in freier Atmung, sowie bei atemgetriggerten- und atemangehaltenen Messungen</t>
  </si>
  <si>
    <t>Diffusionsmessungen mit frei wählbaren b-Werten</t>
  </si>
  <si>
    <t>Vollautomatische Atemkommandos in verschiedenen Sprachen</t>
  </si>
  <si>
    <t xml:space="preserve">Leberbildgebnung bei freier Atmung und extrem hoher zeitlicher Auslösung bei Dynamik           </t>
  </si>
  <si>
    <t>Schnelle, hochauflösende 4D-Bildgebungssequenz mit DIXON Fett-/Wasser-Trennung für die kontrastmittelgestützte multiarterielle Bildgebung der gesamten Leber in einer Messung.</t>
  </si>
  <si>
    <t>Bewegungsunempfindliche kontrastmittelverstärkte 3D T1-Leberbildgebung zur Aufnahme der hepatozytären Phase in freier Atmung.</t>
  </si>
  <si>
    <t>Ultraschnelle Sequenzen für die kontrastmittelunterstützte MR-Angiographie (ceMRA). 
Zeitlich hochaufgelöste, dynamische 3D-MRA.
Spezielle Sequenz für kontrastverstärkte Angiographie zur sicheren Messung der arteriellen Phase mit Unterdrückung der venösen Phase.
MR-Angiographie mit höchstmöglicher zeitlicher und räumlicher Auflösung bei Untersuchungen wie z.B. AVM’s des Gehirns, angeborene Herzfehler, Hämodialyse Shunts, Diabetespatienten mit kurzen arteriovenösen Flusszeiten in Unterschenkel und Füßen.</t>
  </si>
  <si>
    <t xml:space="preserve">Dynamische, kontrastverstärkte Körper-Untersuchung unter freier Atmung         </t>
  </si>
  <si>
    <t xml:space="preserve">Durchführung dynamischer, kontrastverstärkter Untersuchungen des Abdomens bei freier Atmung, mit hoher räumlicher und zeitlicher Auflösung.
Die zeitliche Auflösung kann für verschiedene Zeitpunkte im Rahmen der Bildberechnung mittels iterativer Rekonstruktion benutzerspezifisch definiert werden. </t>
  </si>
  <si>
    <t>Orthopädie</t>
  </si>
  <si>
    <t>Gefordert sind umfangreiche Protokolle für die Bildgebung von Gelenken und der Wirbelsäule. Die MR-Bildgebung ist besonders geeignet bei avaskulärer Nekrose und internen Störungen. Es müssen auch Protokolle zur Bildgebung bei Tumoren und Infektionen enthalten sein:</t>
  </si>
  <si>
    <t>Messprotokolle für Korrektur von Bewegungen und Flussartefakten (BLADE, PROPELLER, MULTIVANE o.ä.)</t>
  </si>
  <si>
    <t>Messprotokolle für die 3D-Darstellung mit isotropen Voxeln von Gelenken und anderen für den o.g. Schwerpunkt relevanten Strukturen mit submillimeter Auflösung in t1, t2 und Protonendichtewichtung, jeweils mit oder ohne Fettunterdrückung.</t>
  </si>
  <si>
    <t>Nutzerführung des Anwenders durch Führungsansichten</t>
  </si>
  <si>
    <t>Workflowoptimierung durch vordefinierte Strategien zur Untersuchung je nach Patientenzustand und klinische Fragestellung, anpassbar an die Bedürfnisse des Nutzers.</t>
  </si>
  <si>
    <t>Onkologie</t>
  </si>
  <si>
    <t>Gefordert sind Messprotokolle für die onkologische Bildgebung:</t>
  </si>
  <si>
    <t>Protokolle mit hoher Sensitivität zum Nachweis von Metastasen</t>
  </si>
  <si>
    <t>Protokolle für dynamische Bildgebung zur Beurteilung des kinetischen Verhaltens beim Nachweis und der Charakterisierung von Läsionen</t>
  </si>
  <si>
    <t>Darstellung und Analyse des zeitlichen Verhaltens in ausgewählten ROIs mit der enthaltenen Nachverarbeitungsanwendung MeanCurve. Dies beinhaltet die Möglichkeit der Verwendung von zusätzlichen Datensätzen als Hilfe für eine noch schnellere und leichtere Definition von ROIs.</t>
  </si>
  <si>
    <t xml:space="preserve">Diffusionsbildgebung für Leber- und Ganzkörperunter­suchungen </t>
  </si>
  <si>
    <t>Dedizierte Prostata-Protokolle für den Nachweis, die Lokalisierung und das Staging von Tumoren und Rezidiven</t>
  </si>
  <si>
    <t>Ganzkörperuntersuchungen</t>
  </si>
  <si>
    <t>Ganzkörper MRT Messungen sollen über 200 cm in einer Untersuchung ohne Patientenumlagerung oder Spulenwechsel durchgeführt werden können:</t>
  </si>
  <si>
    <t>Ganzkörper-Übersichtsmessungen mit (CT-ähnlicher) Messung bei kontinuierlicher Tischbewegung und nahtloser Darstellung des gesamten Messfeldes</t>
  </si>
  <si>
    <t>Zusammensetzen von Bildern</t>
  </si>
  <si>
    <t>Nachverarbeitungs-Software zum Zusammensetzen von Bildern aus verschiedenen Scans und Tischpositionen.</t>
  </si>
  <si>
    <t>Darstellung und Speicherung ganzformatiger Bilder der Wirbelsäule.</t>
  </si>
  <si>
    <t>Vergleich zweier rekonstruierter Bilder zur Auswertung und Diagnose</t>
  </si>
  <si>
    <t xml:space="preserve">Vollautomatisches Zusammensetzen von Bildern </t>
  </si>
  <si>
    <t>Vollautomatisches Zusammensetzen von Aufnahmen der Wirbelsäule und es Zentralennervensystems oder des des Gefäßbaumes kombiniert aus mehreren überlappenden Etagen.</t>
  </si>
  <si>
    <t>Kombination von Datensätzen mit unterschiedlichem FoV, Auflösung, Matrix und Schichtdicke.</t>
  </si>
  <si>
    <t>Automatisierter Workflow Kopf</t>
  </si>
  <si>
    <t>Nach Anwahl des Protokolls vollautomatisches Positionieren des Patientenkopfes im Isozentrum, ohne den Lasermarker zu verwenden.</t>
  </si>
  <si>
    <t>Automatisches Positionieren und Ausrichten der auf die anatomischen Verhältnisse bezogenen sagittalen, coronaren und axialen Localizer-Schichten anhand von anatomischen Markierungen.</t>
  </si>
  <si>
    <t>Führt die Software den Benutzer Schritt für Schritt durch eine Standard Gehirnuntersuchung (das System beschreibt die Untersuchung in Schrift und Bild)?</t>
  </si>
  <si>
    <t>Der Funktionsumfang ist in einer Anlage zu beschreiben.</t>
  </si>
  <si>
    <t>Automatisierter Workflow Wirbelsäule</t>
  </si>
  <si>
    <t>Automatische Wirbel- und Bandscheibenerkennung.</t>
  </si>
  <si>
    <t>Automatische Beschriftung/Kennzeichung der Wirbelkörper:</t>
  </si>
  <si>
    <t>– sagittal</t>
  </si>
  <si>
    <t>– coronar</t>
  </si>
  <si>
    <t>– transversal</t>
  </si>
  <si>
    <t>Führt die Software den Benutzer Schritt für Schritt durch eine Standard Wirbelsäulen-untersuchung  (das System beschreibt die Untersuchung in Schrift und Bild)?</t>
  </si>
  <si>
    <r>
      <t xml:space="preserve">Anatomisch basierte automatische Positionierung der Schichten der </t>
    </r>
    <r>
      <rPr>
        <sz val="10"/>
        <color theme="1"/>
        <rFont val="Arial"/>
        <family val="2"/>
      </rPr>
      <t>gesamten</t>
    </r>
    <r>
      <rPr>
        <sz val="10"/>
        <rFont val="Arial"/>
        <family val="2"/>
      </rPr>
      <t xml:space="preserve"> </t>
    </r>
    <r>
      <rPr>
        <sz val="10"/>
        <rFont val="Arial"/>
        <family val="2"/>
      </rPr>
      <t>Wirbelsäule.</t>
    </r>
  </si>
  <si>
    <t>Automatisierter Workflow große Gelenke</t>
  </si>
  <si>
    <t>Positionieren des von Schulter, Hüfte oder Knie im Isozentrum, ohne den Lasermarker zu verwenden.</t>
  </si>
  <si>
    <t>Es erfolgt ein vollautomatisches, anatomiebezogenes Ausrichten und Positionieren der sagitallen, coronaren und axialen Localizer-Schichten.</t>
  </si>
  <si>
    <t>Führt die Software den Benutzer Schritt für Schritt durch eine Standard Untersuchung großer Gelenke (das System beschreibt die Untersuchung in Schrift und Bild)?</t>
  </si>
  <si>
    <t xml:space="preserve">Automatisierter Workflow Kardio         </t>
  </si>
  <si>
    <t>Positionieren des Herzens im Isozentrum, ohne den Lasermarker zu verwenden.</t>
  </si>
  <si>
    <t>Automatische Atemkommandos</t>
  </si>
  <si>
    <t>Vollautomatische Planung der standardisierten  Herzachsen: Kurzachsen-, 4-Kammer-, 3-Kammer- und 2-Kammer-Ansichten.</t>
  </si>
  <si>
    <t>Vollautomatische Planung der standardisierten  Herzklappenebenen: Mitral-, Aorten- und Trikuspital-Klappe.</t>
  </si>
  <si>
    <t>Geräuscharme Sequenzen</t>
  </si>
  <si>
    <t>Gefordert sind spezielle Sequenzen, zur Geräuschreduzierung, die den Schalldruckpegel um mind. 70% reduzieren und dabei die Messzeit um weniger als 10% verlängern, bei nahzu gleicher Bildqualität.   Abwechungen sind zu beschreiben !</t>
  </si>
  <si>
    <t>Für welche Anwendungen ist diese Technik einsetzbar? (z.B. Kopf)</t>
  </si>
  <si>
    <t>Auf welche Sequenzen ist diese Technik anwendbar?</t>
  </si>
  <si>
    <t>Funktioniert diese Technik mit allen verfügbaren Spulen oder sind Spezialspulen erforderlich?</t>
  </si>
  <si>
    <t>Volumenrendering (VRT) in 3D</t>
  </si>
  <si>
    <t>Dedizierte Auswertesoftware für die farbige, volumengerenderte (VRT) Visualisierung von MR- Datensätzen als Ergänzung zur traditionellen MIP-Darstellung.</t>
  </si>
  <si>
    <t>Projektion von Volumeninformationen auf eine beliebig ausgerichtete Ebene</t>
  </si>
  <si>
    <t>Auswahl vordefinierter Farb-VRT-Einstellungen über eine Bildgalerie</t>
  </si>
  <si>
    <t>Vom Benutzer wählbare Visualisierungsfilter für MPR, MIP, SSD oder VRT</t>
  </si>
  <si>
    <t>Weitere Applikationspakete</t>
  </si>
  <si>
    <t xml:space="preserve">KI-basierte Verbesserung der Bildschärfe  </t>
  </si>
  <si>
    <t>Gefordert wird eine KI-basierte Technik, die die Schärfe von gemessenen Bilddaten erhöht und das Gibbs-Ringing (Gibbs'schen Phänomen) reduziert.
Die KI-Technik muss auf einem tiefen neuronalen Netzwerkes und entsprechenden Trainingsdaten basieren.</t>
  </si>
  <si>
    <t>Die Matrixgröße nach Rekonstruktion muss in-Plane entlang beider Achsen mindestens um einen Faktor zwei erhöht werden.</t>
  </si>
  <si>
    <t xml:space="preserve">KI-basierte Sequenztechnik zur Entrauschung stark beschleunigter Messungen   </t>
  </si>
  <si>
    <t>Gefordert wird eine KI-basierte Technik, die in der Lage ist Bilddaten aus stark beschleunigten Rohdatensätzen mit einem trotzdem sehr hohen Signal/Rausch Abstand zu rekonstruieren.
Die KI-Technik muss auf einem tiefen neuronalen Netzwerkes und entsprechenden Trainingsdaten basieren und auf Rohdatendaten aus allen Körperregionen angewendet werden können.</t>
  </si>
  <si>
    <t>Um den höchstmöglichen Nutzen zur gewährleisten muss die KI-Technik mit Standard-Beschleunigungstechniken (Partial Fourier, Paralleler Bildgebung und Simultane Mehrschichtanregung (Multiband) kombinierbar sein.</t>
  </si>
  <si>
    <t>Vernetzung</t>
  </si>
  <si>
    <t>Schnittstelle im aktuellen DICOM 3.0 Standard inklusive aller Hard- und Softwarekomponenten zur Vernetzung des MRT und Bedienkonsole</t>
  </si>
  <si>
    <t>DICOM-Funktionen, mindestens:</t>
  </si>
  <si>
    <t>DICOM Worklist Management (KIS / RIS)</t>
  </si>
  <si>
    <t>DICOM Print</t>
  </si>
  <si>
    <t>DICOM Media</t>
  </si>
  <si>
    <t>DICOM Send / Receive</t>
  </si>
  <si>
    <t>DICOM Modality Performed Procedure Steps</t>
  </si>
  <si>
    <t>Externer Zugriff auf die Steuerung des Systems (Remote-Assistance)</t>
  </si>
  <si>
    <t xml:space="preserve">Remote Zugriff auf die Scan und Auswertekonsole </t>
  </si>
  <si>
    <t xml:space="preserve">Parallele Monitoranzeige sowie volle Kontrolle (Tastatur und Maus) </t>
  </si>
  <si>
    <t>Zugriff von jedem Windows basiertem PC innerhalb des Krankenhausnetzes auf den Scanner</t>
  </si>
  <si>
    <t>Möglichkeiten für den lokalen Benutzer (z.B. Passwort) den Remote Zugang zum System zu kontrollieren</t>
  </si>
  <si>
    <t xml:space="preserve">Spulenaufbewahrungssystem   </t>
  </si>
  <si>
    <t>Gefordert ist ein Aufbewahrungssystem zur sicheren Lagerung der Spulen und Lagerungshilfsmittel. Das Aufbewahrungs­system wird im Untersuchungsraum positioniert.</t>
  </si>
  <si>
    <t>Zur Vereinfachung der Raumreinigung z.B. nach der Untersuchung von MRSA Patienten, muss das Spulenaufbewahrungssystem entsprechend der Hygienerichtlinien verschließbar sein oder so mobil das es einfach und schnell aus dem Untersuchungsraum entfernt werden kann</t>
  </si>
  <si>
    <t xml:space="preserve">Patienten-Überwachungskamera   </t>
  </si>
  <si>
    <t>Fernseh-Überwachungsanlage geeignet zur Patientenbeobachtung bei kritischer Untersuchung mit Signal-Übertragung zu einem Flachbild-Monitor im Schaltraum.</t>
  </si>
  <si>
    <t>Röntgenarbeitsplatz</t>
  </si>
  <si>
    <t xml:space="preserve">Thorax </t>
  </si>
  <si>
    <t>Thorax ap/seitlich sehend</t>
  </si>
  <si>
    <t>Thorax ap/seitlich liegend</t>
  </si>
  <si>
    <t>Skelett/Extremitäten</t>
  </si>
  <si>
    <t xml:space="preserve">Oberschenkel </t>
  </si>
  <si>
    <t>Schulter, Oberarm, Klavikula, Rippen, Sternum</t>
  </si>
  <si>
    <r>
      <t>Kniegelenk, Unterschenk</t>
    </r>
    <r>
      <rPr>
        <sz val="11"/>
        <rFont val="Corbel"/>
        <family val="2"/>
      </rPr>
      <t>el, Sprunggelenk</t>
    </r>
  </si>
  <si>
    <t xml:space="preserve">Ellenbogen, Unterarm </t>
  </si>
  <si>
    <t>Hand, Finger, Fußwurzel, Vorfuß, Zehen</t>
  </si>
  <si>
    <t xml:space="preserve">Halswirbelsäule </t>
  </si>
  <si>
    <t>Lendenwirbelsäule</t>
  </si>
  <si>
    <t>Becken</t>
  </si>
  <si>
    <t>Abdomen</t>
  </si>
  <si>
    <t>Für folgende Anwednungsgebiete</t>
  </si>
  <si>
    <t>Röntgenaufnahmetisch</t>
  </si>
  <si>
    <t>Fußschalter für Tischplattenbewegungen und Tischhub</t>
  </si>
  <si>
    <t>&gt; 55 cm = Ausschluss; Mind. Wert = 10 Pkt, sonst lienare Interpolation</t>
  </si>
  <si>
    <t>&lt; ± 48 cm = Ausschluss</t>
  </si>
  <si>
    <t>Bewegungsbereich in Längsrichtung</t>
  </si>
  <si>
    <t>&lt; ± 13 cm = Ausschluss</t>
  </si>
  <si>
    <t>Abmessung der Tischplatte: 240 ± 10 cm x 85 ± 5 cm</t>
  </si>
  <si>
    <t>cm x cm</t>
  </si>
  <si>
    <t>Bewegungsbereich in Querrichtung:</t>
  </si>
  <si>
    <t xml:space="preserve">Elektromotorisch höhenverstellbarer spezieller Röntgenuntersuchungstisch mit schwimmender Tischplatte für die Radiographie. </t>
  </si>
  <si>
    <t>Röntgenuntersuchungstisch mit einer Tischbelastbarkeit von größer gleich 225 kg für die Höhenverstellbarkeit.</t>
  </si>
  <si>
    <t>Niedrigste motorisch einstellbare Position ?</t>
  </si>
  <si>
    <t>Im Tisch integrierte Aufnahmeeinheit für den Flachdetektor mit drei Messkammern sowie einem Streustrahlenraster F 110.</t>
  </si>
  <si>
    <t>zusätzliche separate Dektorhalterung</t>
  </si>
  <si>
    <t>angebotene Lösung</t>
  </si>
  <si>
    <t>am Tisch = 10 Pkt., mobiler Detektorhalter = 6 Pkt., mobiles RWS für freie Aufnahmen am Tisch = 2 Pkt.</t>
  </si>
  <si>
    <t>elektronische oder mechanische Sicherheitseinrichtung (Auffahrschutz) für die Tischhöheneinstellung</t>
  </si>
  <si>
    <t>Eindeutiger Anwenderhinweis, wenn bei Säuglings- / Kleinkindprogrammen eine Aufnahmetechnik ohne Raster vorgesehen ist und sich das Raster noch im Strahlengang befindet.</t>
  </si>
  <si>
    <t>Automatische Re-Zentrierung der Detektorlade bei Schrägprojektionen der Strahler-Blendeneinheit</t>
  </si>
  <si>
    <t xml:space="preserve">In den Tischsockel integrierte, bündig verlaufende Fuß-Kick-Leisten </t>
  </si>
  <si>
    <t>Steuerung der Höheneinstellung und Schalten der schwimmenden Tischplatte an der Kopfseite über eine Handbedienung?</t>
  </si>
  <si>
    <t>ist die Zentrierung auf den Arbeitsplatz Tisch auch möglich, wenn der Detektor noch nicht in der Bucky-Lade eingelegt ist?</t>
  </si>
  <si>
    <t>Automatische Erkennung der Tischplattenposition</t>
  </si>
  <si>
    <t>ja = 10 Pkt, nein = 0 Pkt.</t>
  </si>
  <si>
    <t>Rasterwandstativ</t>
  </si>
  <si>
    <t>Messkammer zur Belichtungsautomaik</t>
  </si>
  <si>
    <t>Automatischer Nachlauf des Strahlers bei Höhenanpassungen des Wandstativdetektors ( Detektor in 90° Stellung)</t>
  </si>
  <si>
    <t>Nachlaufsteuerungen werden bei Anwahl des Organprogrammes 
automatisch aktiviert</t>
  </si>
  <si>
    <t>Warnmeldung wenn das aktuell installierte Raster nicht den Vorgaben des 
Organprogramms entspricht</t>
  </si>
  <si>
    <t>Warnmeldung wenn bei Säuglings- / Kleinkinderprogrammen eine 
Aufnahmetechnik ohne Raster vorgesehen ist und sich das Raster noch im Strahlengang befindet</t>
  </si>
  <si>
    <t>Kabelgebundene Fernbedienung für Systemfunktionen</t>
  </si>
  <si>
    <t>Synchronisierter Nachlauf zwischen Detektor und Strahler 
(Detektor in 0° Stellung)</t>
  </si>
  <si>
    <r>
      <t>Auswechselbares / entfernbares Streustrah</t>
    </r>
    <r>
      <rPr>
        <sz val="11"/>
        <rFont val="Corbel"/>
        <family val="2"/>
      </rPr>
      <t>lenraster</t>
    </r>
  </si>
  <si>
    <t>Kippbare Detektorlade um 90°</t>
  </si>
  <si>
    <t>Detektoren</t>
  </si>
  <si>
    <t>4.0</t>
  </si>
  <si>
    <t>4.1</t>
  </si>
  <si>
    <t>4.1.1</t>
  </si>
  <si>
    <t>Beschreibung der angebotenen Lösung</t>
  </si>
  <si>
    <t>auf separater Anlage</t>
  </si>
  <si>
    <t>4.1.1.1</t>
  </si>
  <si>
    <t>Bewertet werden die Flexibilität und die Mobilität des Systems in Hinblick auf die geplante Nutzung im Klinikum.</t>
  </si>
  <si>
    <t>erfüllt = 5 Pkt., sonst = 0 Okt.</t>
  </si>
  <si>
    <t>Bewertung an Hand der Beschreibung (sh. Pkt. 4.1.1)</t>
  </si>
  <si>
    <t>4.2</t>
  </si>
  <si>
    <t>Die Detektoren müssen über einen internen Akkuspeicher verfügen, der in den Geräten oder an den entsprechenden Ladestationen aufgeladen werden kann. Eine entsprechende Betriebsanzeige muss den Ladezustand des Detektors anzeigen.</t>
  </si>
  <si>
    <t>4.3</t>
  </si>
  <si>
    <t>Konstruktiv sind die Flachdetektoren so anzubieten, dass sie bei sachgemäßer Behandlung vor Beschädigungen und Zerstörung geschützt sind. Wenn nötig ist hier eine entsprechende Schutzhülle / Gehäuse oder gleichwertig mit anzubieten.</t>
  </si>
  <si>
    <t>4.4</t>
  </si>
  <si>
    <t>sämtliche anzubietende Detektoren sind komplett vor Ort zu liefern, zu montieren und betriebsbereit, inklusive der notwendigen Sachverständigenprüfung, zu übergeben sowie einzuweisen und zu schulen gemäß 
Schulungsanforderung der Position.</t>
  </si>
  <si>
    <t>4.5</t>
  </si>
  <si>
    <t>sämtliche anzubietende Detektoren sind auf separater Anlage, unter Bezug auf die Positionsnummer, angebotsspezifisch zu beschreiben</t>
  </si>
  <si>
    <t>4.5.1</t>
  </si>
  <si>
    <t>Bewertung der Qualität, Funktionalität und Flexibilität des Detektorkonzeptes</t>
  </si>
  <si>
    <t>4.5.1.1</t>
  </si>
  <si>
    <t>Bewertet wird die Realisierung eines innovativen Detektorkonzeptes mit für freie Aufnahmen flexibel einsetzbaren kabellosen Detektoren, dem notwendigen Zubehör zur sicheren Aufbewahrung und zum Einsatz der Detektoren so wie der Leistungsfähigkeit und Qualität des workflowoptimierten und flexiblen Konzepts mit Verwendung des Detektors an ggf. weiteren Anlagen des Herstellers.</t>
  </si>
  <si>
    <t>Text (auf Anlage)</t>
  </si>
  <si>
    <t>Hervorragend erfüllt = 5 Pkt., erfüllt = 3 Pkt., gegeringfügig erfüllt = 1,5 Pkt., nicht erfüllt = 0 Pkt.</t>
  </si>
  <si>
    <t>(Beschreibung auf Anlage)</t>
  </si>
  <si>
    <t>4.5.1.2</t>
  </si>
  <si>
    <t>Bewertet wird die Qualität des Konzeptes im Hinblick auf die nachweisbare Belastbarkeit der Detektoren und dem Schutz vor Beschädigungen sowie die Maßnahmen zur Qualitätsverbesserung in der Haltbarkeit und Wertigkeit der Konstruktion des Detektors.</t>
  </si>
  <si>
    <t>Hervorragend erfüllt = 5 Pkt., erfüllt = 3 Pkt., nicht erfüllt = 0 Pkt.</t>
  </si>
  <si>
    <t>4.6</t>
  </si>
  <si>
    <t>Festinstallierter Flachdetektor</t>
  </si>
  <si>
    <t>4.6.1</t>
  </si>
  <si>
    <t xml:space="preserve">großer Flachbilddetektor der neuesten Generation als festinstalliertes Detektorsystem zur Nutzung im Rasterwandstativ </t>
  </si>
  <si>
    <t>4.6.3</t>
  </si>
  <si>
    <t>4.6.4</t>
  </si>
  <si>
    <t>Hochauflösendes Detektorsystem mit einer Pixelgröße kleiner oder gleich 150 Mikrometer und mit hoher räumlicher Auflösung und hohem Detektorwirkungsgrad (DQE) zur Dosisminimierung</t>
  </si>
  <si>
    <t>4.6.5</t>
  </si>
  <si>
    <t>Detektor inklusive werkzeuglos abnehmbaren Streustrahlenraster.</t>
  </si>
  <si>
    <t>4.6.6</t>
  </si>
  <si>
    <t>Bildmatrix größer 3 K Matrix/ 14 Bit Bildtiefe:</t>
  </si>
  <si>
    <t>…K Matrix / …Bit</t>
  </si>
  <si>
    <t>ja = 5 Pkt., sonst = 0 Pkt.</t>
  </si>
  <si>
    <t>4.6.7</t>
  </si>
  <si>
    <t>Pixelgröße kleiner oder gleich 150 Mikrometer:</t>
  </si>
  <si>
    <t>4.6.8</t>
  </si>
  <si>
    <t>DQE:</t>
  </si>
  <si>
    <t>Max.-Wert = 5 Pkt., sonst = 0 Pkt.</t>
  </si>
  <si>
    <t>4.6.9</t>
  </si>
  <si>
    <t>Detektor Eingangsfläche größer gleich 40 x 40 cm:</t>
  </si>
  <si>
    <t>…x… cm</t>
  </si>
  <si>
    <t>4.6.10</t>
  </si>
  <si>
    <t>Mind. zweifach umschaltbar auf:</t>
  </si>
  <si>
    <t>4.6.11</t>
  </si>
  <si>
    <t>Detektormaterial (Caesiumjodit oder glw.):</t>
  </si>
  <si>
    <t>CJ = 5 Pkt., glw. = 2 Pkt.</t>
  </si>
  <si>
    <t>4.6.12</t>
  </si>
  <si>
    <t>Material entspricht dem aktuellsten Entwicklungsstand des Herstellers hinsichtlich Optimierung von Bildqualität bei gleichzeitiger Dosisminimierung</t>
  </si>
  <si>
    <t>4.6.13</t>
  </si>
  <si>
    <t>Hersteller Flachdetektor:</t>
  </si>
  <si>
    <t>4.6.14</t>
  </si>
  <si>
    <t>Typ/Bezeichnung:</t>
  </si>
  <si>
    <t>4.7</t>
  </si>
  <si>
    <t>4.7.1</t>
  </si>
  <si>
    <t>kabelloser Flachbilddetektor der neuesten Generation zur Verwendung in der Aufnahmeeinheit im Röntgenuntersuchungstisch,  für freie Aufnahmen am Tisch oder im mobilen Röntgensystem</t>
  </si>
  <si>
    <t>4.7.2</t>
  </si>
  <si>
    <t>4.7.3</t>
  </si>
  <si>
    <t xml:space="preserve">hochauflösendes Detektorsystem mit einer Pixelgröße kleiner oder gleich 150 Mikrometer und mit hoher räumlicher Auflösung und hohem Detektorwirkungsgrad (DQE) zur Dosisminimierung. </t>
  </si>
  <si>
    <t>4.7.4</t>
  </si>
  <si>
    <t>4.7.5</t>
  </si>
  <si>
    <t>4.7.6</t>
  </si>
  <si>
    <t>Mind.-Wert = 5 Pkt., sonst = 0 Pkt.; &gt;150 µm = Ausschluss</t>
  </si>
  <si>
    <t>4.7.7</t>
  </si>
  <si>
    <t>4.7.8</t>
  </si>
  <si>
    <t>Detektorfläche mind. 35 x 43 cm:</t>
  </si>
  <si>
    <t>4.7.9</t>
  </si>
  <si>
    <t>Kabelloser Flachdetektor inkl. Dockingstation</t>
  </si>
  <si>
    <t>4.7.10</t>
  </si>
  <si>
    <t>Geeignet für modernes Detektor-Sharing</t>
  </si>
  <si>
    <t>4.7.11</t>
  </si>
  <si>
    <t>Hochbelastbares, speziell für die Anforderungen für frei positionierbare Aufnahmen entwickeltes, Gehäuse</t>
  </si>
  <si>
    <t>4.7.12</t>
  </si>
  <si>
    <t>Belastbarkeit des Gehäuses größer 100 kg, geeignet für Fußaufnahmen mit Belastung des Detektorgehäuses</t>
  </si>
  <si>
    <t>4.7.13</t>
  </si>
  <si>
    <t>4.7.14</t>
  </si>
  <si>
    <t>4.7.15</t>
  </si>
  <si>
    <t>Detektorgewicht mit Batterie</t>
  </si>
  <si>
    <t>Mind.-Wert = 5 Pkt. sonst lineare Interpolation</t>
  </si>
  <si>
    <t>4.7.16</t>
  </si>
  <si>
    <t>Detektor wird automatisch im System geladen (quer oder länges eingelegt)</t>
  </si>
  <si>
    <t>4.7.17</t>
  </si>
  <si>
    <t xml:space="preserve">Fest integrierter Handgriff </t>
  </si>
  <si>
    <t>4.7.18</t>
  </si>
  <si>
    <t>Bei nicht integriertem Handgriff, Zubehör kann während der Aufnahme angebracht bleiben, entsprechende Zertifikate für die Eignung sind beizulegen</t>
  </si>
  <si>
    <t>4.7.19</t>
  </si>
  <si>
    <t>Lebensdauer des Akkus:</t>
  </si>
  <si>
    <t>4.7.20</t>
  </si>
  <si>
    <t>4.7.21</t>
  </si>
  <si>
    <t>Detektor mit Detektorschutzsystem. Speziell entwickelte Konstruktion mit Schutzfunktionen im Gehäuse des Detektors, die eine Beschädigung des Detektors bei Fallhöhen um 60 cm verhindern</t>
  </si>
  <si>
    <t>4.7.22</t>
  </si>
  <si>
    <t>Beschreibung Detektorschutz:</t>
  </si>
  <si>
    <t>4.7.23</t>
  </si>
  <si>
    <t>Möglichkeit zum Schutz des Detektors bei freien Aufnahmen (z.B. Schutzplatte o.Ä.)</t>
  </si>
  <si>
    <t>4.7.24</t>
  </si>
  <si>
    <t>Möglichkeit den mobilen Detektor auf einem fahrbaren Stativ zu sichern um z.B. seitliche Angestelle Aufnahmen zu ermöglichen</t>
  </si>
  <si>
    <t>4.7.25</t>
  </si>
  <si>
    <t>4.7.26</t>
  </si>
  <si>
    <t>erreichte Gesamtpunktzahl  Angebot  ( )</t>
  </si>
  <si>
    <t>Mobiler, Kabelloser Flachdetektor min. 34x42 cm</t>
  </si>
  <si>
    <t xml:space="preserve">Komplett elektromotorisch verstellbares Rasterwandstativ mit seitlichen Haltegriffen und integriertem Flachdetektor für Aufnahmen im Stehen und Sitzen. </t>
  </si>
  <si>
    <t>Lagesensor für eine exakte Ausrichtung des Strahlers zum Detektor bei 
freien Aufnahmen</t>
  </si>
  <si>
    <t>Detektor mit einer Detektorgröße von mind. 42 x 42 cm, mehrfach umschaltbar</t>
  </si>
  <si>
    <t>Detektorgröße mind. 34 x 42 cm, mehrfach umschaltbar</t>
  </si>
  <si>
    <t>Bildmatrix größer 2 K Matrix/ 14 Bit Bildtiefe:</t>
  </si>
  <si>
    <t>Deckenstativ</t>
  </si>
  <si>
    <t xml:space="preserve">Verstellfunktionen elektromotorisch gemäß Anforderungen aus Punkt 3.1.6.6. </t>
  </si>
  <si>
    <t xml:space="preserve">Röntgenstrahlereinheit an Stativ individuell einstellbar für alle Untersuchungsbedingungen der Radiographie und des Einsatzgebietes. </t>
  </si>
  <si>
    <t>Maximaler, auf das Anforderungsgebiet abgestimmter Verfahrbereich in x- und y-Richtung der Horizontalen.</t>
  </si>
  <si>
    <t>Kurzbeschreibung der angebotenen Lösung:</t>
  </si>
  <si>
    <t>Zeitgleiche motorische Anpassung aller Bewegungsachsen bei der Autopositionsfahrt inklusive Strahlerdrehung und Strahlerkippung</t>
  </si>
  <si>
    <t>Wie viele Achsen können bei der Autopositionsfahrt des Deckenstativs gleichzeitig angesteuert werden?</t>
  </si>
  <si>
    <t>Wird das Deckenstativ (Strahler) automatisch auf den richtigen Fokus-Detektor Abstand eingestellt (Automatische Raster-Erkennung)?</t>
  </si>
  <si>
    <t xml:space="preserve">Kann eine Hüllkurve zur Vermeidung von Kollisionen mit festen baulichen Einrichtungen im Untersuchungsraum programmiert werden? </t>
  </si>
  <si>
    <t>Gut zugängliche Not-Stopp Schalter am Patiententisch, am 
Wandstativ und am Generatorpult</t>
  </si>
  <si>
    <t>Automatisierungsfunktionen zur Workflowotimierung</t>
  </si>
  <si>
    <t>Für die Anforderungen des Röntgenarbeitsplatzes und den abzubildenden Workflow werden mit dem System folgende Funktionen gefordert:</t>
  </si>
  <si>
    <t>vertikale automatische Nachlaufsteuerung für Röntgenröhre bzw. Detektoreinheit zur automatischen Einstellung der optimalen Aufnahmeposition und zur Realisierung von zusammengesetzten Ganzkörperaufnahmen</t>
  </si>
  <si>
    <t>Mindestens elektromotorisch unterstütze horizontale Verstellbarkeit in x- und y-Richtung für das Deckenstativ mit der Strahlereinheit. Zielstellung dieser Forderung ist eine Unterstützung in der Bedienung und ein durch das System unterstützte Anfahren wichtiger programmierter Systemzustände</t>
  </si>
  <si>
    <t>hohe Leistungsfähigkeit des mit der Vollautomatik anzubietenden Kollisionsschutzssystems. Der Kollisionsschutz muss dafür im klinischen Routinebetrieb einwandfrei arbeiten.</t>
  </si>
  <si>
    <t>Bewertung an Hand der Beschreibung (sh. Pkt. 3.1.6.6.5)</t>
  </si>
  <si>
    <t>Automatisierungstiefe der Option, im Detail die Qualität und Funktionalität der Automatik u.a. im Hinblick auf die Übernahme von Systemeinstellungsparametern aus dem RIS bzw. alternative Lösungen zur automatischen Anwahl der korrekten Position von Deckenstrahler bzw. Detektorsystem und ggf. Tischposition. Die reale Einsparung an Arbeitszeit und Vereinfachung der Arbeitsabläufe muss erkennbar sein.</t>
  </si>
  <si>
    <t xml:space="preserve">Flexibles 3D-Deckenstativ vertikal und horizontal an vorhandener Schwerlastdecke verfahrbar. </t>
  </si>
  <si>
    <t>Manuelle Positionierung in Kollisionsbereichen in denen eine Autopositionierung nicht zulässig ist</t>
  </si>
  <si>
    <t>Möglichkeit der manuellen Positionierung ohne vorher die 
Autopositionsfahrt abschließen zu müssen</t>
  </si>
  <si>
    <t>Max. Achsgeschwindigkeit in X-Richtung</t>
  </si>
  <si>
    <t>Max. Achsgeschwindigkeit in Y-Richtung</t>
  </si>
  <si>
    <t>Max. Achsgeschwindigkeit in Z-Richtung</t>
  </si>
  <si>
    <t>Max. Rotationsgeschwindigkeit in der vertikalen Achse</t>
  </si>
  <si>
    <t>Max. Rotationsgeschwindigkeit in der horizontalen Achse</t>
  </si>
  <si>
    <t>Mind.-Wert = 5 Pkt., sonst = 0 Pkt.</t>
  </si>
  <si>
    <t>°/s</t>
  </si>
  <si>
    <t>m/s</t>
  </si>
  <si>
    <t>Röntgenstrahlereinheit</t>
  </si>
  <si>
    <t>Röntgenröhre für 150 kV Nennspannung</t>
  </si>
  <si>
    <t>Röntgenröhre mit zwei Brennflecken</t>
  </si>
  <si>
    <t>Wärmespeicherfähigkeit der Anode ≥ 290 kHU</t>
  </si>
  <si>
    <t>Wärmespeicherfähigkeit der Anode</t>
  </si>
  <si>
    <t>Sicherung des Strahlers gegenüber thermischer Überlastung</t>
  </si>
  <si>
    <t>In die Blendeneinheit integrierte Flächendosisproduktmesskammer mit einer Anzeigegenauigkeit auf 2 Nachkommastellen</t>
  </si>
  <si>
    <t>zur Nutzung mit dem Detektorsystem am Rasterwandstativ, für freie Aufnahmen im Bett, Rollstuhl und am Röntgenuntersuchungstisch.</t>
  </si>
  <si>
    <t>kHU</t>
  </si>
  <si>
    <t>Max.- Wert = 5 Pkt., son lineare Interpolation</t>
  </si>
  <si>
    <t>kJ/min</t>
  </si>
  <si>
    <t>In die Strahlereinheit integrierte Live-Bild Kamera</t>
  </si>
  <si>
    <t>Anzeige des geplanten Aufnahmefeldes über virtuelle Blenden</t>
  </si>
  <si>
    <t>Anpassung der Blendeneinstellung über Touch-Bedienung am Bedienmonitor</t>
  </si>
  <si>
    <t>Erfassung von Tiefeninformationen der geplanten Organregion</t>
  </si>
  <si>
    <t>ja = 10 Pkt., sonst = 0 Pkt.</t>
  </si>
  <si>
    <t>Anlagenbedienung</t>
  </si>
  <si>
    <t>Folgende Systembedienungen sind mindestens gefordert:</t>
  </si>
  <si>
    <t>Nahbedienung des Röntgenuntersuchungstischs mit am Tisch integrierter Bedieneinheit</t>
  </si>
  <si>
    <t>Zusätzliche zweite Bedieneinheit zur Bedienung des Tisches auch auf der gegenüberliegenden Seite</t>
  </si>
  <si>
    <t>Nahbedienung des Rasterwandstatives</t>
  </si>
  <si>
    <t>Nahbedienung des deckenhängenden Röntgenstrahlers mit Anzeige wichtiger Untersuchungsparameter integriert in Strahlereinheit oder glw. Gelöst</t>
  </si>
  <si>
    <t>Fernbedienkonsole mit Bedienworkstation im Schaltraum, inkl. Flachbildmonitore, Bedienkonsole und Zubehör der neuesten Rechnergeneration</t>
  </si>
  <si>
    <t>Sämtliche Arbeitsplatzrechner der Anlage sind mit speziellen und zugelassenen Untertischhalterungen aus Metall zu liefern und zu installieren. Alle Kabel müssen maximal verdeckt oberhalb und unterhalb der Tischplatte ordentlich und hygienisch einwandfrei geführt werden und müssen mit Ihrer Funktion beschriftet sein. Es ist eine ergonomische Arbeitsplatzgestaltung zu realisieren.</t>
  </si>
  <si>
    <t>Sollten im Schaltraum für die Verkabelung systemspezifische Unterverteilungen oder Steuer- Kabelschränke notwendig werden, so sind diese unter Beachtung der Ergonomie der Arbeitsplätze mit Wandhalterungen oder mit einer Spezialkonstruktion an der Wand zu montieren und ein Freiraum von mind. 30 Oberkante Fertigfußboden zu realisieren</t>
  </si>
  <si>
    <t>Flachdisplay</t>
  </si>
  <si>
    <t>&lt; 21 Zoll = Ausschluss</t>
  </si>
  <si>
    <t>Touchdisplay</t>
  </si>
  <si>
    <t>Ist das Drehen der Röntgenaufnahme über eine Multi-Touch-Funktion realisiert?</t>
  </si>
  <si>
    <t>Ist das Vergrößern der Röntgenaufnahme über eine Multi-Touch-Funktion realisiert?</t>
  </si>
  <si>
    <t xml:space="preserve">Ist das Fenstern der Röntgenaufnahme über eine Multi-Touch-Funktion realisiert? </t>
  </si>
  <si>
    <t>Es ist keine manuelle Aktivierung von Detektoren notwendig, der Systemabgleich (Standard-FD) erfolgt automatisch über das Organprogramm</t>
  </si>
  <si>
    <t>Der Arbeitsplatz weiß immer, welcher Detektor gerade aktiv ist.</t>
  </si>
  <si>
    <t>Anzeige des Patientennamen</t>
  </si>
  <si>
    <t>Anzeige des Geburtsdatums des Patienten</t>
  </si>
  <si>
    <t>Anzeige und Anpassung: Cu-Vorfilterung</t>
  </si>
  <si>
    <t>Anzeige und Anpassung: Dosiseinstellung</t>
  </si>
  <si>
    <t>Nachlaufsteuerung ein / aus</t>
  </si>
  <si>
    <t>Drehung des Displayinhaltes bei Rotation des Strahlerstativs?</t>
  </si>
  <si>
    <t>Auswahl geplanter Proceduren</t>
  </si>
  <si>
    <t xml:space="preserve">Anzeige: Detektorwinkel bei freien Aufnahmen </t>
  </si>
  <si>
    <t>Anzeige der Strahlerdrehung/-kippung</t>
  </si>
  <si>
    <t>Anzeige der Kippung des Wandstativdetektors</t>
  </si>
  <si>
    <t>Anzeige von Statusmeldungen für SID</t>
  </si>
  <si>
    <t>Anzeige von Statusmeldungen für Raster</t>
  </si>
  <si>
    <t>Anzeige von Statusmeldungen bei fehlender Zentrierung</t>
  </si>
  <si>
    <t xml:space="preserve">Anzeige des Detektorneigungswinkels bei freien Aufnahmen mit WLAN Detektoren </t>
  </si>
  <si>
    <t>Anzeige eines Aufnahmehelfers für die geplante Aufnahme</t>
  </si>
  <si>
    <t>Displaygröße</t>
  </si>
  <si>
    <t>Anzeige des Kamerabildes am Display des Bedienarbeitsplatzes</t>
  </si>
  <si>
    <t>Generatorsystem und Anlagensteuerung</t>
  </si>
  <si>
    <t>Alle Techniken der Generatorsteuerung zur Dosisreduzierung gemäß aktuellem Stand der Entwicklung und Technik sind grundlegend gefordert.</t>
  </si>
  <si>
    <t>Nennleistung bei 150 kV:</t>
  </si>
  <si>
    <t>Spannungsbereich:</t>
  </si>
  <si>
    <t>Maximalstrom:</t>
  </si>
  <si>
    <t xml:space="preserve">bei:  </t>
  </si>
  <si>
    <t>Schaltzeiten von ms:</t>
  </si>
  <si>
    <t xml:space="preserve">bis: </t>
  </si>
  <si>
    <t>Weitere geforderte Ausführungsmerkmale:</t>
  </si>
  <si>
    <t>Automatische kV und mA Einstellung zur Reduzierung der Dosis</t>
  </si>
  <si>
    <t xml:space="preserve">Angewandte Technologie zur Dosisreduzierung: </t>
  </si>
  <si>
    <t xml:space="preserve">Mikroprozessorgesteuertes und leistungsoptimiertes vollsynchronisiertes Röntgengeneratorsystem mit automatischer Hochspannungs- und Röhrenstromregelung mit mind 80 KW Nennleistung für die digitale Radiographie. </t>
  </si>
  <si>
    <t>Motorische Anpassung der Blenden</t>
  </si>
  <si>
    <t>Lichtvisierlampe in LED-Technik</t>
  </si>
  <si>
    <t xml:space="preserve">Laser-Lichtzeiger </t>
  </si>
  <si>
    <t xml:space="preserve">Vorgabe der Blendeneinstellung über die geplante Procedur </t>
  </si>
  <si>
    <t>Individuelle Größe der Formateinblendung programmierbar</t>
  </si>
  <si>
    <t>Organprogramm-gesteuerter Einsatz der Kupfer-Zusatzfilterung von 0,1 / 0,2 / 0,3 mm Cu</t>
  </si>
  <si>
    <t>Eigenfilterwert ≤ 1 mm Al-äquivalent bei 100 kV</t>
  </si>
  <si>
    <t>Kreuzlichtlaser längs und quer</t>
  </si>
  <si>
    <t>Tiefenblenden</t>
  </si>
  <si>
    <t>kann eine Akkuwechsel eigenständig durch den AN erfolgen?</t>
  </si>
  <si>
    <t>wenn ja: Kosten für zusätzlichen Akku</t>
  </si>
  <si>
    <t>wenn nein: Preis für einen Akkutausch durch AG</t>
  </si>
  <si>
    <t>zusätzlichesLadegerät für Akku</t>
  </si>
  <si>
    <t>Weiteres</t>
  </si>
  <si>
    <t>Zusammenfügen mehrerer Einzelaufnahmen zu einem Gesamtbild z.B.
der Beine oder der Wirbelsäule</t>
  </si>
  <si>
    <t>Halterungspodest zur sicheren Positionierung des Patienten am Rasterwandstativ inkl. Haltegriffen</t>
  </si>
  <si>
    <t>Automatischer Akquisitionsablauf d.h. automatischer Bewegungsablauf 
der Strahlerstativpositionen</t>
  </si>
  <si>
    <t>Erstellung der Achsstandaufnahmen mittels FD-Technologie</t>
  </si>
  <si>
    <t>Aufnahmetechnik für Stehenduntersuchungen am Wandstativ</t>
  </si>
  <si>
    <t xml:space="preserve">Aufnahmetechnik für Liegenduntersuchungen am Tisch </t>
  </si>
  <si>
    <t>Aufnahme der Wirbelsäule im Stehen in 3m Abstand gemäß 
Leitlinien-Anforderung</t>
  </si>
  <si>
    <t>Auf 3m Abstand fokussiertes Raster</t>
  </si>
  <si>
    <t>Auf die Körpergröße des Patienten individuell einstellbares Aufnahmefeld</t>
  </si>
  <si>
    <t>Automatisches Zusammensetzen der Einzelbilder direkt an der 
Bedienkonsole der Modalität</t>
  </si>
  <si>
    <t xml:space="preserve">Aufnahmebereich für Stehendaufnahmen von ≥ 120 cm? </t>
  </si>
  <si>
    <t>Virtuelle Kollimation</t>
  </si>
  <si>
    <t>Berührungsgesteuerte Positionierung der Blendenlammellen an der 
Workstation mithilfe der 3D-Kamera</t>
  </si>
  <si>
    <t>Automatische Thorax Kollimation</t>
  </si>
  <si>
    <t>Automatische Erkennung des Thorax für Untersuchungen am 
Rasterwandgerät mittels 3D-Kamera.</t>
  </si>
  <si>
    <t>Halterung Babyschale am Rasterwandstativ</t>
  </si>
  <si>
    <t>Bildüberlappung</t>
  </si>
  <si>
    <t>&gt; 8 cm = Ausschluss</t>
  </si>
  <si>
    <t>Anzubieten sind digitale Flachdetektoren der neusten Gerätegeneration. Alle angebotenen Detektoren müssen in die zuvor angebotenen Röntgengeräte integriert werden können. Im Rahmen des geplanten „Detektorsharings“ und als Ausfallkonzept müssen alle angebotenen Detektoren in jedem Raum schnell und unkompliziert „angelernt“ und registriert werden können.</t>
  </si>
  <si>
    <t>2.0 Ausführung und Servicekonzept</t>
  </si>
  <si>
    <t>Zw. Summe</t>
  </si>
  <si>
    <t>3.0 Buckyarbeitsplatz</t>
  </si>
  <si>
    <t>Buckyarbeitsplatz</t>
  </si>
  <si>
    <t>4.0 Detektoren</t>
  </si>
  <si>
    <t>Ersatzakku</t>
  </si>
  <si>
    <t>Ladegerät für Akku</t>
  </si>
  <si>
    <t>HF-Kabine</t>
  </si>
  <si>
    <t>Zusätzliche Komponenten</t>
  </si>
  <si>
    <t>HF-Kabine Element</t>
  </si>
  <si>
    <t>Folgende Elemnte sind enthalten:</t>
  </si>
  <si>
    <t>1 Set Boden-, Seiten- und Deckenpaneele inkl. Kontaktmaterial</t>
  </si>
  <si>
    <t>4.1.1.2</t>
  </si>
  <si>
    <t>4.1.1.3</t>
  </si>
  <si>
    <t>Einlegeböden mit Standardboden</t>
  </si>
  <si>
    <t>4.1.1.4</t>
  </si>
  <si>
    <t>HF-Tür B= 1.385 mm; H=2.135 mm, manuell zu öffnen, nach außen zu öffnen, Anschlag DIN rechts</t>
  </si>
  <si>
    <t>4.1.1.5</t>
  </si>
  <si>
    <t>HF-Beobachtungsfenster ca.B= 3.000 x H= 1.135 mm</t>
  </si>
  <si>
    <t>4.1.2</t>
  </si>
  <si>
    <t xml:space="preserve">HF-Filterkasten für Stromversorgung: </t>
  </si>
  <si>
    <t>4.1.2.1</t>
  </si>
  <si>
    <t>1 Filter für Stromversorgung AV, SV, 4 Leitungen</t>
  </si>
  <si>
    <t>4.1.2.2</t>
  </si>
  <si>
    <t>1 Filter für Beleuchtung</t>
  </si>
  <si>
    <t>4.1.2.3</t>
  </si>
  <si>
    <t>1 Filter für NOT-AUS</t>
  </si>
  <si>
    <t>4.1.3</t>
  </si>
  <si>
    <t>Hohlleiter DN 60-70 für:</t>
  </si>
  <si>
    <t>4.1.3.1</t>
  </si>
  <si>
    <t>4.1.3.2</t>
  </si>
  <si>
    <t>inkl. Installation, Anbindung/ verlegeung der Med. Gase innerhalb der Kabine; inkl. Galvanische Trenung</t>
  </si>
  <si>
    <t>4.1.3.3</t>
  </si>
  <si>
    <t>Verkabelung zur Videokamera</t>
  </si>
  <si>
    <t>4.1.3.4</t>
  </si>
  <si>
    <t>EDV-Verlkabelung</t>
  </si>
  <si>
    <t>4.1.3.5</t>
  </si>
  <si>
    <t>4.1.3.6</t>
  </si>
  <si>
    <t>Wabenkamineinsätze für die Klimatisierung (2 Stück) Abmessungen ca. 600 x 200/600 x 200 mm, inkl. Montagematerial zur Aufhängung und isolierten Kabinenmontage</t>
  </si>
  <si>
    <t>4.1.3.7</t>
  </si>
  <si>
    <t>Kabeltrassen gem. Ausführungsplanung MRT-Herstellers inkl. erforderlichem Montagematerial</t>
  </si>
  <si>
    <t>4.1.3.8</t>
  </si>
  <si>
    <t>Eisenabschirmung gem. Berechnung des MRT-Herstellers</t>
  </si>
  <si>
    <t>4.1.3.9</t>
  </si>
  <si>
    <t>Im Bereich der HF-Kabine wird der vorhandene Estrich (Aufbau 10 cm) ausgebaut, sodass die Platzierung auf dem Rohfußboden erfolgt. Eine Ebene Einfahrt in die Kabine soll ermöglicht werden.</t>
  </si>
  <si>
    <t>Innenausbau</t>
  </si>
  <si>
    <t>4.2.1</t>
  </si>
  <si>
    <t>Wandverkleidung</t>
  </si>
  <si>
    <t>4.2.1.1</t>
  </si>
  <si>
    <t>Unterkonstruktion ca. 19 mm, umlaufend</t>
  </si>
  <si>
    <t>4.2.1.2</t>
  </si>
  <si>
    <t>Beschichtete Spanplatten ca. 19 mm, Farbe gem. Wahl AN gem. dem Angebot beizufügender Standardfarbkarte</t>
  </si>
  <si>
    <t>4.2.1.3</t>
  </si>
  <si>
    <t>Fugenabdeckleisten inkl. notwendigem Montagematerial und Zubehör</t>
  </si>
  <si>
    <t>4.2.2</t>
  </si>
  <si>
    <t>Rasterdecke</t>
  </si>
  <si>
    <t>4.2.2.1</t>
  </si>
  <si>
    <t>Unterkonstruktion</t>
  </si>
  <si>
    <t>4.2.2.2</t>
  </si>
  <si>
    <t>Schalldämmende Deckenplatten in weiß</t>
  </si>
  <si>
    <t>4.2.3</t>
  </si>
  <si>
    <t>Bodenbelag</t>
  </si>
  <si>
    <t>4.2.3.1</t>
  </si>
  <si>
    <t>Nicht-leitfähiger, antistatischer Bodenbelag</t>
  </si>
  <si>
    <t>4.2.3.2</t>
  </si>
  <si>
    <t>Inkl. umlaufenden Wandsockel</t>
  </si>
  <si>
    <t>4.2.3.3</t>
  </si>
  <si>
    <t>Farbe gem. Wahl AN gem. dem Angebot beizufügender Standardfarbkarte</t>
  </si>
  <si>
    <t>4.2.4</t>
  </si>
  <si>
    <t>Lüftungsausstattung 2x Zuluft &amp; 2x Abluft DN 200:</t>
  </si>
  <si>
    <t>4.2.4.1</t>
  </si>
  <si>
    <t>4 Stück Drallauslässe in Kunststoff (Zuluftauslässe inkl. F9 Filter)</t>
  </si>
  <si>
    <t>4.2.4.2</t>
  </si>
  <si>
    <t>4 Stück Lüftungskästen (595 x 595 mm in Aluminium)</t>
  </si>
  <si>
    <t>4.2.4.3</t>
  </si>
  <si>
    <t>Je 1 Set Zuluft und Abluft in glattwandigen DN 200 Rohren</t>
  </si>
  <si>
    <t>4.2.4.4</t>
  </si>
  <si>
    <t>1 Set Lüftungsrohrverbindungen zu Lüftungskasten und Wabenkamineinsätzen aus Aluflex-Schläuchen</t>
  </si>
  <si>
    <t>4.2.5</t>
  </si>
  <si>
    <t>Elektroausstattung:</t>
  </si>
  <si>
    <t>4.2.5.1</t>
  </si>
  <si>
    <t>4 Stück LED-Rasterlampen, dimmbar (zum Einbau in Rasterdecke)</t>
  </si>
  <si>
    <t>4.2.5.2</t>
  </si>
  <si>
    <t>Ausführung als RGB-Ausführung</t>
  </si>
  <si>
    <t>4.2.5.3</t>
  </si>
  <si>
    <t>Dimmer für Leuchten, außerhalb der Kabine</t>
  </si>
  <si>
    <t>4.2.5.5</t>
  </si>
  <si>
    <t>12x SV (230 V/50 Hz), 12x Pot.
9 EDV (4x DD)</t>
  </si>
  <si>
    <t>4.2.5.6</t>
  </si>
  <si>
    <t>Inkl. Leitungskabeln und Montagematerial</t>
  </si>
  <si>
    <t>4.2.6</t>
  </si>
  <si>
    <t>Die Einbringöffnung ist so zu gestalten, dass das Öffnung zu einem späteren Zeitpunkt (z.B. zum Austausch MRT) einfach, ohne (große) bauliche Maßnahmen, wieder geöffnet/geschlossen werden kann.</t>
  </si>
  <si>
    <t>4.2.7</t>
  </si>
  <si>
    <t>Es sind vollständige Planungsunterlagen sowie Installationspläne aller Gewerke zu liefern.</t>
  </si>
  <si>
    <t>4.2.8</t>
  </si>
  <si>
    <t>Nicht aufgeführtes jedoch für die Montage und den Betrieb erforderliches Zubehör ist im Angebot zu berücksichtigen.</t>
  </si>
  <si>
    <t>4.2.9</t>
  </si>
  <si>
    <t>Quenchrohr</t>
  </si>
  <si>
    <t>4.2.9.1</t>
  </si>
  <si>
    <t>4.2.9.2</t>
  </si>
  <si>
    <t>4.2.10</t>
  </si>
  <si>
    <t>Erweiterter Schallschutz</t>
  </si>
  <si>
    <t>4.2.10.1</t>
  </si>
  <si>
    <t>Zur ausgezeichneten Geräuschdämmung des MRT-Geräusches (Bau-Schalldämmmaß Rw, R ≥ 50 db)</t>
  </si>
  <si>
    <t>4.2.10.2</t>
  </si>
  <si>
    <t>Vollflächige Körperschallentkopplung unter der HF-Kabine</t>
  </si>
  <si>
    <t>Für den anzubietetenden MRT 1,5 Tesla ist eine HF-Kabine anzubieten, welche die in der Ausführungsplanung genannten und folgend aufgeführten Anforderungen entspricht.
Dabei ist die Kabine schlüsselfertig inkl. Innenausbau und Montage zu liefern und zu übergeben.</t>
  </si>
  <si>
    <t>Rahmen für die Filterplatte (gem. Anforderun MRT)</t>
  </si>
  <si>
    <t>2 HF-Durchführung für z.B. Kontrastmittelinjektor</t>
  </si>
  <si>
    <t>Die entsprechende notwendige Aufständerung, Bodenbesfestigung etc. ist auf separeter Anlage zu beschreiben und zu kalkulieren.</t>
  </si>
  <si>
    <t>Die Einbringung des MRT erfolgt über die seitliche Außenwand. Das bestehende Fenster wird mit entsprechender Brüstungshöhe ausgebaut, welche zu überwinden ist. Der Bereich liegt im 1. OG, welche mittels Kran zu überwinden ist. Dies ist bei der Einbringung und Kalkulation zu berücksichtigen.</t>
  </si>
  <si>
    <t>Gasdosen – 4x Sauerstoff, 4x Druckluft</t>
  </si>
  <si>
    <t>MRT</t>
  </si>
  <si>
    <t>Preis inkl. Wartungsangebot und Optionen</t>
  </si>
  <si>
    <t>Mobiler, Kabelloser Flachdetektor</t>
  </si>
  <si>
    <t>Röntgen</t>
  </si>
  <si>
    <t>≤ 160 = 10 Punkte
&lt; 170 = 5 Punkte
≥ 170 = 0 Punkte</t>
  </si>
  <si>
    <t>Max- Wert = 10 Pkt, sonst lineare Interpolation</t>
  </si>
  <si>
    <t>Engster Durchmesser der Patientenöffnung inkl. Verkleidungen</t>
  </si>
  <si>
    <t>&lt; 200T/m/s = Ausschluss</t>
  </si>
  <si>
    <r>
      <t>Maximale Slewrate</t>
    </r>
    <r>
      <rPr>
        <sz val="10"/>
        <rFont val="Arial"/>
        <family val="2"/>
      </rPr>
      <t>pro Raumachse (keine Vektorsumme, keine Effektivwerte).</t>
    </r>
  </si>
  <si>
    <t>&lt; 44mT/m = Ausschluss</t>
  </si>
  <si>
    <r>
      <t xml:space="preserve">alternativ: Maximale Gradientenfeldstärke (Feldstärke), (bei freier Einstellung der Gradientenpulsform, wie z.B. Trapezform), </t>
    </r>
    <r>
      <rPr>
        <sz val="10"/>
        <rFont val="Arial"/>
        <family val="2"/>
      </rPr>
      <t>pro Raumachse (keine Vektorsumme, keine Effektivwerte).</t>
    </r>
  </si>
  <si>
    <t>keine Vektorsummen, keine Effektivwerte)</t>
  </si>
  <si>
    <r>
      <t xml:space="preserve">HF-System mit folgender Forderung: Anzahl der vollwertig nutzbaren unabhängigen </t>
    </r>
    <r>
      <rPr>
        <sz val="10"/>
        <color theme="1"/>
        <rFont val="Arial"/>
        <family val="2"/>
      </rPr>
      <t>Empfangskanäle</t>
    </r>
    <r>
      <rPr>
        <sz val="10"/>
        <rFont val="Arial"/>
        <family val="2"/>
      </rPr>
      <t>, die gleichzeitig in einem Scan (einer Sequenz) und in einem FOV genutzt werden und jeweils unabhängige Teilbilder erzeugen</t>
    </r>
  </si>
  <si>
    <t>ja = 5 Pkt., nein = 0 Pkt.</t>
  </si>
  <si>
    <t>Atemsensor im FoV = 10 Pkt.;
Atemsensor außerhalb des FoV = 5 Pkt.;
Forderung teilweise/ nicht erfüllt = 0 Pkt.</t>
  </si>
  <si>
    <t>Dauer = 0 = 5 Pkt., &gt; 0 = 0 Punkte</t>
  </si>
  <si>
    <t>Anlage vorhanden = 5 Pkt., 
sonst 0 Pkt.</t>
  </si>
  <si>
    <t>Max-Wert = 5 Pkt, sonst 0 Pkt.</t>
  </si>
  <si>
    <t>&gt; 16 = 5 Pkt.; 16 = 2 Pkt.
&lt; 16 = 0 Pkt.</t>
  </si>
  <si>
    <t>&gt; 20 = 5 Pkt.; 20 = 2 Pkt.
&lt; 20 = 0 Pkt.</t>
  </si>
  <si>
    <t>&gt; 30 = 5 Pkt.; 30 = 2 Pkt.
&lt; 30 = 0 Pkt.</t>
  </si>
  <si>
    <t>&gt; 20 = 5 Pkt.; 20 = 5 Pkt.
&lt; 20 = 0 Pkt.</t>
  </si>
  <si>
    <t>Zu liefern sind zwei Stück Röntgenarbietesplätze gem. der Folgenden Beschreibung.</t>
  </si>
  <si>
    <t>Die Gerät sind im Bestand zu integriegren, weshalb die vorhandenen Röntgenschwerlastdecken weiterzunutzen sind.</t>
  </si>
  <si>
    <t>Sämtliche Prüfzeugnisse, Qualitätssicherungsnachweise und notwendige 
Zertifizierungsnachweise nach MPBetreibV, MPDG, MDR (unter Berücksichtigung der Übergangsfristen MDD) etc. in Kopie.</t>
  </si>
  <si>
    <t>Röntgenarbeitsplätze</t>
  </si>
  <si>
    <t>Montagezeiten</t>
  </si>
  <si>
    <t>Lieferzeiten nach schriftlichem Abruf und Freigabe der Werkplanung durch den Bauherrn bzw. seinen Vertreter</t>
  </si>
  <si>
    <t>Der Vollwartungsvertrag enthält alle Wartungen, Reparaturen, Ersatzteile (inkl. Röhre &amp; Detektoren der Röntgenplätze), Fahrtkosten sowie eventuelle Software-Updates und Messmittel für alle anzubietenden Produkte.</t>
  </si>
  <si>
    <t>Vollwartungsvertrag (3.-8. Jahr)</t>
  </si>
  <si>
    <t>2.1.1</t>
  </si>
  <si>
    <t>2.1.2</t>
  </si>
  <si>
    <t>2.1.2.1</t>
  </si>
  <si>
    <t>2.1.2.2</t>
  </si>
  <si>
    <t>2.1.2.3</t>
  </si>
  <si>
    <t>2.3.1.2</t>
  </si>
  <si>
    <t>2.3.1.3</t>
  </si>
  <si>
    <t>2.3.1.4</t>
  </si>
  <si>
    <t>2.3.1.5</t>
  </si>
  <si>
    <t>2.3.1.6</t>
  </si>
  <si>
    <t>2.3.1.7</t>
  </si>
  <si>
    <t>2.3.1.8</t>
  </si>
  <si>
    <t>2.3.1.9</t>
  </si>
  <si>
    <t>2.3.1.10</t>
  </si>
  <si>
    <t>2.3.1.11</t>
  </si>
  <si>
    <t>2.3.1.12</t>
  </si>
  <si>
    <t>2.6</t>
  </si>
  <si>
    <t>2.6.1</t>
  </si>
  <si>
    <t>2.6.2</t>
  </si>
  <si>
    <t>2.6.3</t>
  </si>
  <si>
    <t>2.6.4</t>
  </si>
  <si>
    <t>2.6.5</t>
  </si>
  <si>
    <t>2.6.5.1</t>
  </si>
  <si>
    <t>2.6.5.2</t>
  </si>
  <si>
    <t>2.6.6</t>
  </si>
  <si>
    <t>2.6.6.1</t>
  </si>
  <si>
    <t>2.6.6.2</t>
  </si>
  <si>
    <t>2.6.7</t>
  </si>
  <si>
    <t>2.6.8</t>
  </si>
  <si>
    <t>2.6.9</t>
  </si>
  <si>
    <t>2.6.10</t>
  </si>
  <si>
    <t>2.6.11</t>
  </si>
  <si>
    <t>2.6.12</t>
  </si>
  <si>
    <t>2.6.13</t>
  </si>
  <si>
    <t>2.6.13.1</t>
  </si>
  <si>
    <t>2.6.13.2</t>
  </si>
  <si>
    <t>2.6.13.3</t>
  </si>
  <si>
    <t>2.6.13.4</t>
  </si>
  <si>
    <t>2.6.13.5</t>
  </si>
  <si>
    <t>2.6.13.6</t>
  </si>
  <si>
    <t>2.6.13.7</t>
  </si>
  <si>
    <t>3.1.6</t>
  </si>
  <si>
    <t>3.1.7</t>
  </si>
  <si>
    <t>3.1.8</t>
  </si>
  <si>
    <t>3.1.9</t>
  </si>
  <si>
    <t>3.1.10</t>
  </si>
  <si>
    <t>3.1.11</t>
  </si>
  <si>
    <t>3.1.12</t>
  </si>
  <si>
    <t>3.1.13</t>
  </si>
  <si>
    <t>3.1.14</t>
  </si>
  <si>
    <t>3.1.15</t>
  </si>
  <si>
    <t>3.1.16</t>
  </si>
  <si>
    <t>3.1.17</t>
  </si>
  <si>
    <t>3.1.18</t>
  </si>
  <si>
    <t>3.1.19</t>
  </si>
  <si>
    <t>3.2.16</t>
  </si>
  <si>
    <t>3.3.4</t>
  </si>
  <si>
    <t>3.3.5</t>
  </si>
  <si>
    <t>3.3.6</t>
  </si>
  <si>
    <t>3.3.7</t>
  </si>
  <si>
    <t>3.3.8</t>
  </si>
  <si>
    <t>3.3.9</t>
  </si>
  <si>
    <t>3.3.10</t>
  </si>
  <si>
    <t>3.3.11</t>
  </si>
  <si>
    <t>3.3.12</t>
  </si>
  <si>
    <t>3.4.3</t>
  </si>
  <si>
    <t>3.4.4</t>
  </si>
  <si>
    <t>3.4.5</t>
  </si>
  <si>
    <t>3.4.6</t>
  </si>
  <si>
    <t>3.4.7</t>
  </si>
  <si>
    <t>3.4.8</t>
  </si>
  <si>
    <t>3.4.9</t>
  </si>
  <si>
    <t>3.4.10</t>
  </si>
  <si>
    <t>3.4.11</t>
  </si>
  <si>
    <t>3.4.12</t>
  </si>
  <si>
    <t>3.4.13</t>
  </si>
  <si>
    <t>3.4.14</t>
  </si>
  <si>
    <t>3.4.15</t>
  </si>
  <si>
    <t>3.4.16</t>
  </si>
  <si>
    <t>3.4.17</t>
  </si>
  <si>
    <t>3.4.18</t>
  </si>
  <si>
    <t>3.7</t>
  </si>
  <si>
    <t>3.7.2</t>
  </si>
  <si>
    <t>3.7.3</t>
  </si>
  <si>
    <t>3.7.4</t>
  </si>
  <si>
    <t>3.7.5</t>
  </si>
  <si>
    <t>3.7.6</t>
  </si>
  <si>
    <t>3.7.7</t>
  </si>
  <si>
    <t>3.7.8</t>
  </si>
  <si>
    <t>3.7.9</t>
  </si>
  <si>
    <t>3.7.10</t>
  </si>
  <si>
    <t>3.7.11</t>
  </si>
  <si>
    <t>3.7.12</t>
  </si>
  <si>
    <t>3.7.13</t>
  </si>
  <si>
    <t>3.7.14</t>
  </si>
  <si>
    <t>3.7.15</t>
  </si>
  <si>
    <t>3.7.16</t>
  </si>
  <si>
    <t>3.7.17</t>
  </si>
  <si>
    <t>3.7.18</t>
  </si>
  <si>
    <t>3.7.19</t>
  </si>
  <si>
    <t>3.7.20</t>
  </si>
  <si>
    <t>3.7.21</t>
  </si>
  <si>
    <t>3.7.22</t>
  </si>
  <si>
    <t>3.7.23</t>
  </si>
  <si>
    <t>3.7.24</t>
  </si>
  <si>
    <t>3.7.25</t>
  </si>
  <si>
    <t>3.7.26</t>
  </si>
  <si>
    <t>3.7.27</t>
  </si>
  <si>
    <t>3.7.28</t>
  </si>
  <si>
    <t>3.7.29</t>
  </si>
  <si>
    <t>3.7.30</t>
  </si>
  <si>
    <t>3.7.31</t>
  </si>
  <si>
    <t>3.8.4</t>
  </si>
  <si>
    <t>3.8.6</t>
  </si>
  <si>
    <t>3.8.7</t>
  </si>
  <si>
    <t>3.8.9</t>
  </si>
  <si>
    <t>3.8.10</t>
  </si>
  <si>
    <t>3.8.11</t>
  </si>
  <si>
    <t>3.9</t>
  </si>
  <si>
    <t>3.9.1</t>
  </si>
  <si>
    <t>3.9.2</t>
  </si>
  <si>
    <t>3.9.3</t>
  </si>
  <si>
    <t>3.9.4</t>
  </si>
  <si>
    <t>3.9.5</t>
  </si>
  <si>
    <t>3.9.6</t>
  </si>
  <si>
    <t>3.9.7</t>
  </si>
  <si>
    <t>3.9.8</t>
  </si>
  <si>
    <t>3.10</t>
  </si>
  <si>
    <t>3.10.1</t>
  </si>
  <si>
    <t>3.10.2</t>
  </si>
  <si>
    <t>3.10.3</t>
  </si>
  <si>
    <t>3.10.4</t>
  </si>
  <si>
    <t>3.10.5</t>
  </si>
  <si>
    <t>3.10.6</t>
  </si>
  <si>
    <t>3.10.7</t>
  </si>
  <si>
    <t>3.10.8</t>
  </si>
  <si>
    <t>3.10.9</t>
  </si>
  <si>
    <t>3.10.10</t>
  </si>
  <si>
    <t>3.10.11</t>
  </si>
  <si>
    <t>3.10.12</t>
  </si>
  <si>
    <t>3.10.13</t>
  </si>
  <si>
    <t>3.10.14</t>
  </si>
  <si>
    <t>3.10.15</t>
  </si>
  <si>
    <t>3.11</t>
  </si>
  <si>
    <t>3.11.1</t>
  </si>
  <si>
    <t>3.11.2</t>
  </si>
  <si>
    <t>3.11.3</t>
  </si>
  <si>
    <t>3.11.4</t>
  </si>
  <si>
    <t>3.11.5</t>
  </si>
  <si>
    <t>3.11.6</t>
  </si>
  <si>
    <t>3.11.7</t>
  </si>
  <si>
    <t>3.11.8</t>
  </si>
  <si>
    <t>4.7.27</t>
  </si>
  <si>
    <t>4.7.28</t>
  </si>
  <si>
    <t>4.7.29</t>
  </si>
  <si>
    <t>4.7.30</t>
  </si>
  <si>
    <t>5.0</t>
  </si>
  <si>
    <t>5.1</t>
  </si>
  <si>
    <t>5.1.1</t>
  </si>
  <si>
    <t>5.1.2</t>
  </si>
  <si>
    <t>5.1.3</t>
  </si>
  <si>
    <t>5.1.4</t>
  </si>
  <si>
    <t>5.1.5</t>
  </si>
  <si>
    <t>5.2</t>
  </si>
  <si>
    <t>5.2.1</t>
  </si>
  <si>
    <t>5.2.2</t>
  </si>
  <si>
    <t>5.2.3</t>
  </si>
  <si>
    <t>5.2.4</t>
  </si>
  <si>
    <t>5.2.5</t>
  </si>
  <si>
    <t>5.2.6</t>
  </si>
  <si>
    <t>5.2.7</t>
  </si>
  <si>
    <t>5.2.8</t>
  </si>
  <si>
    <t>5.3</t>
  </si>
  <si>
    <t>5.3.1</t>
  </si>
  <si>
    <t>5.3.2</t>
  </si>
  <si>
    <t>5.3.3</t>
  </si>
  <si>
    <t>5.3.4</t>
  </si>
  <si>
    <t>5.3.5</t>
  </si>
  <si>
    <t>5.3.6</t>
  </si>
  <si>
    <t>5.4</t>
  </si>
  <si>
    <t>5.4.1</t>
  </si>
  <si>
    <t>5.4.2</t>
  </si>
  <si>
    <t>5.4.3</t>
  </si>
  <si>
    <t>5.5</t>
  </si>
  <si>
    <t>5.5.1</t>
  </si>
  <si>
    <t>5.5.2</t>
  </si>
  <si>
    <t>5.6</t>
  </si>
  <si>
    <t>5.6.1</t>
  </si>
  <si>
    <t>5.6.2</t>
  </si>
  <si>
    <t>5.6.3</t>
  </si>
  <si>
    <t>5.7</t>
  </si>
  <si>
    <t>5.7.1</t>
  </si>
  <si>
    <t>5.7.2</t>
  </si>
  <si>
    <t>5.7.3</t>
  </si>
  <si>
    <t>5.7.4</t>
  </si>
  <si>
    <t>5.7.5</t>
  </si>
  <si>
    <t>5.7.6</t>
  </si>
  <si>
    <t>5.7.7</t>
  </si>
  <si>
    <t>5.7.8</t>
  </si>
  <si>
    <t>5.7.9</t>
  </si>
  <si>
    <t>5.7.10</t>
  </si>
  <si>
    <t>5.7.11</t>
  </si>
  <si>
    <t>5.7.12</t>
  </si>
  <si>
    <t>5.7.13</t>
  </si>
  <si>
    <t>5.8</t>
  </si>
  <si>
    <t>5.8.1</t>
  </si>
  <si>
    <t>5.8.2</t>
  </si>
  <si>
    <t>5.8.3</t>
  </si>
  <si>
    <t>5.8.4</t>
  </si>
  <si>
    <t>5.8.5</t>
  </si>
  <si>
    <t>5.8.6</t>
  </si>
  <si>
    <t>5.8.7</t>
  </si>
  <si>
    <t>5.8.8</t>
  </si>
  <si>
    <t>5.8.9</t>
  </si>
  <si>
    <t>5.8.10</t>
  </si>
  <si>
    <t>5.8.11</t>
  </si>
  <si>
    <t>5.8.12</t>
  </si>
  <si>
    <t>5.8.13</t>
  </si>
  <si>
    <t>5.9</t>
  </si>
  <si>
    <t>5.9.1</t>
  </si>
  <si>
    <t>5.9.2</t>
  </si>
  <si>
    <t>5.9.3</t>
  </si>
  <si>
    <t>5.9.4</t>
  </si>
  <si>
    <t>5.10</t>
  </si>
  <si>
    <t>5.10.1</t>
  </si>
  <si>
    <t>5.10.2</t>
  </si>
  <si>
    <t>5.10.3</t>
  </si>
  <si>
    <t>5.10.4</t>
  </si>
  <si>
    <t>5.11</t>
  </si>
  <si>
    <t>5.11.1</t>
  </si>
  <si>
    <t>5.11.2</t>
  </si>
  <si>
    <t>5.11.3</t>
  </si>
  <si>
    <t>5.12</t>
  </si>
  <si>
    <t>5.12.1</t>
  </si>
  <si>
    <t>5.12.2</t>
  </si>
  <si>
    <t>5.12.3</t>
  </si>
  <si>
    <t>5.12.4</t>
  </si>
  <si>
    <t>5.12.5</t>
  </si>
  <si>
    <t>5.12.6</t>
  </si>
  <si>
    <t>5.12.7</t>
  </si>
  <si>
    <t>5.12.8</t>
  </si>
  <si>
    <t>5.12.9</t>
  </si>
  <si>
    <t>5.12.10</t>
  </si>
  <si>
    <t>5.12.11</t>
  </si>
  <si>
    <t>5.12.12</t>
  </si>
  <si>
    <t>5.12.13</t>
  </si>
  <si>
    <t>5.12.14</t>
  </si>
  <si>
    <t>5.12.15</t>
  </si>
  <si>
    <t>5.12.16</t>
  </si>
  <si>
    <t>5.12.17</t>
  </si>
  <si>
    <t>5.12.18</t>
  </si>
  <si>
    <t>5.12.19</t>
  </si>
  <si>
    <t>5.12.20</t>
  </si>
  <si>
    <t>5.12.21</t>
  </si>
  <si>
    <t>5.12.22</t>
  </si>
  <si>
    <t>5.12.23</t>
  </si>
  <si>
    <t>5.12.24</t>
  </si>
  <si>
    <t>5.12.25</t>
  </si>
  <si>
    <t>5.12.26</t>
  </si>
  <si>
    <t>5.12.27</t>
  </si>
  <si>
    <t>5.12.28</t>
  </si>
  <si>
    <t>5.12.29</t>
  </si>
  <si>
    <t>5.12.30</t>
  </si>
  <si>
    <t>5.12.31</t>
  </si>
  <si>
    <t>5.12.32</t>
  </si>
  <si>
    <t>5.13</t>
  </si>
  <si>
    <t>5.13.1</t>
  </si>
  <si>
    <t>5.13.2</t>
  </si>
  <si>
    <t>5.13.3</t>
  </si>
  <si>
    <t>5.13.4</t>
  </si>
  <si>
    <t>5.13.5</t>
  </si>
  <si>
    <t>5.13.6</t>
  </si>
  <si>
    <t>5.13.7</t>
  </si>
  <si>
    <t>5.13.8</t>
  </si>
  <si>
    <t>5.14</t>
  </si>
  <si>
    <t>5.14.1</t>
  </si>
  <si>
    <t>5.14.2</t>
  </si>
  <si>
    <t>5.14.3</t>
  </si>
  <si>
    <t>5.14.4</t>
  </si>
  <si>
    <t>5.14.5</t>
  </si>
  <si>
    <t>5.14.6</t>
  </si>
  <si>
    <t>5.14.7</t>
  </si>
  <si>
    <t>5.14.8</t>
  </si>
  <si>
    <t>5.14.9</t>
  </si>
  <si>
    <t>5.14.11</t>
  </si>
  <si>
    <t>5.14.12</t>
  </si>
  <si>
    <t>5.14.13</t>
  </si>
  <si>
    <t>5.14.14</t>
  </si>
  <si>
    <t>5.14.15</t>
  </si>
  <si>
    <t>5.14.16</t>
  </si>
  <si>
    <t>5.14.18</t>
  </si>
  <si>
    <t>5.14.19</t>
  </si>
  <si>
    <t>5.14.20</t>
  </si>
  <si>
    <t>5.15</t>
  </si>
  <si>
    <t>5.15.1</t>
  </si>
  <si>
    <t>5.15.2</t>
  </si>
  <si>
    <t>5.15.3</t>
  </si>
  <si>
    <t>5.15.4</t>
  </si>
  <si>
    <t>5.15.5</t>
  </si>
  <si>
    <t>5.15.6</t>
  </si>
  <si>
    <t>5.15.7</t>
  </si>
  <si>
    <t>5.15.8</t>
  </si>
  <si>
    <t>5.15.9</t>
  </si>
  <si>
    <t>5.16</t>
  </si>
  <si>
    <t>5.16.1</t>
  </si>
  <si>
    <t>5.16.2</t>
  </si>
  <si>
    <t>5.16.3</t>
  </si>
  <si>
    <t>5.16.4</t>
  </si>
  <si>
    <t>5.16.5</t>
  </si>
  <si>
    <t>5.17</t>
  </si>
  <si>
    <t>5.17.1</t>
  </si>
  <si>
    <t>5.17.2</t>
  </si>
  <si>
    <t>5.17.3</t>
  </si>
  <si>
    <t>5.18</t>
  </si>
  <si>
    <t>5.18.1</t>
  </si>
  <si>
    <t>5.18.2</t>
  </si>
  <si>
    <t>5.18.3</t>
  </si>
  <si>
    <t>5.18.4</t>
  </si>
  <si>
    <t>5.18.5</t>
  </si>
  <si>
    <t>5.19</t>
  </si>
  <si>
    <t>5.19.1</t>
  </si>
  <si>
    <t>5.20</t>
  </si>
  <si>
    <t>5.20.1</t>
  </si>
  <si>
    <t>5.20.2</t>
  </si>
  <si>
    <t>5.20.3</t>
  </si>
  <si>
    <t>5.20.4</t>
  </si>
  <si>
    <t>5.20.5</t>
  </si>
  <si>
    <t>5.20.6</t>
  </si>
  <si>
    <t>5.20.7</t>
  </si>
  <si>
    <t>5.20.8</t>
  </si>
  <si>
    <t>5.20.9</t>
  </si>
  <si>
    <t>5.20.10</t>
  </si>
  <si>
    <t>5.20.11</t>
  </si>
  <si>
    <t>5.20.12</t>
  </si>
  <si>
    <t>5.21</t>
  </si>
  <si>
    <t>5.21.1</t>
  </si>
  <si>
    <t>5.21.2</t>
  </si>
  <si>
    <t>5.21.3</t>
  </si>
  <si>
    <t>5.21.4</t>
  </si>
  <si>
    <t>5.21.5</t>
  </si>
  <si>
    <t>5.21.6</t>
  </si>
  <si>
    <t>5.21.7</t>
  </si>
  <si>
    <t>5.21.8</t>
  </si>
  <si>
    <t>5.21.9</t>
  </si>
  <si>
    <t>5.21.10</t>
  </si>
  <si>
    <t>5.21.11</t>
  </si>
  <si>
    <t>5.21.12</t>
  </si>
  <si>
    <t>5.21.13</t>
  </si>
  <si>
    <t>5.21.14</t>
  </si>
  <si>
    <t>5.21.15</t>
  </si>
  <si>
    <t>5.22</t>
  </si>
  <si>
    <t>5.22.1</t>
  </si>
  <si>
    <t>5.22.2</t>
  </si>
  <si>
    <t>5.22.3</t>
  </si>
  <si>
    <t>5.22.4</t>
  </si>
  <si>
    <t>5.22.5</t>
  </si>
  <si>
    <t>5.22.6</t>
  </si>
  <si>
    <t>5.22.7</t>
  </si>
  <si>
    <t>5.22.8</t>
  </si>
  <si>
    <t>5.22.9</t>
  </si>
  <si>
    <t>5.22.10</t>
  </si>
  <si>
    <t>5.22.11</t>
  </si>
  <si>
    <t>5.22.12</t>
  </si>
  <si>
    <t>5.23</t>
  </si>
  <si>
    <t>5.23.1</t>
  </si>
  <si>
    <t>5.23.2</t>
  </si>
  <si>
    <t>5.23.3</t>
  </si>
  <si>
    <t>5.23.4</t>
  </si>
  <si>
    <t>5.23.5</t>
  </si>
  <si>
    <t>5.23.6</t>
  </si>
  <si>
    <t>5.23.7</t>
  </si>
  <si>
    <t>5.23.8</t>
  </si>
  <si>
    <t>5.23.9</t>
  </si>
  <si>
    <t>5.23.10</t>
  </si>
  <si>
    <t>5.23.11</t>
  </si>
  <si>
    <t>5.23.12</t>
  </si>
  <si>
    <t>5.23.13</t>
  </si>
  <si>
    <t>5.23.14</t>
  </si>
  <si>
    <t>5.23.15</t>
  </si>
  <si>
    <t>5.23.16</t>
  </si>
  <si>
    <t>5.23.17</t>
  </si>
  <si>
    <t>5.23.18</t>
  </si>
  <si>
    <t>5.23.19</t>
  </si>
  <si>
    <t>5.23.20</t>
  </si>
  <si>
    <t>5.23.21</t>
  </si>
  <si>
    <t>5.23.22</t>
  </si>
  <si>
    <t>5.23.23</t>
  </si>
  <si>
    <t>5.23.24</t>
  </si>
  <si>
    <t>5.23.25</t>
  </si>
  <si>
    <t>5.23.26</t>
  </si>
  <si>
    <t>5.23.27</t>
  </si>
  <si>
    <t>5.23.28</t>
  </si>
  <si>
    <t>5.23.29</t>
  </si>
  <si>
    <t>5.23.30</t>
  </si>
  <si>
    <t>5.23.31</t>
  </si>
  <si>
    <t>5.23.32</t>
  </si>
  <si>
    <t>5.23.33</t>
  </si>
  <si>
    <t>5.23.34</t>
  </si>
  <si>
    <t>5.23.35</t>
  </si>
  <si>
    <t>5.23.36</t>
  </si>
  <si>
    <t>5.23.37</t>
  </si>
  <si>
    <t>5.23.38</t>
  </si>
  <si>
    <t>5.23.39</t>
  </si>
  <si>
    <t>5.23.40</t>
  </si>
  <si>
    <t>5.23.41</t>
  </si>
  <si>
    <t>5.23.42</t>
  </si>
  <si>
    <t>5.23.43</t>
  </si>
  <si>
    <t>5.23.44</t>
  </si>
  <si>
    <t>5.23.45</t>
  </si>
  <si>
    <t>5.23.46</t>
  </si>
  <si>
    <t>5.23.47</t>
  </si>
  <si>
    <t>5.23.48</t>
  </si>
  <si>
    <t>5.23.49</t>
  </si>
  <si>
    <t>5.23.50</t>
  </si>
  <si>
    <t>5.23.51</t>
  </si>
  <si>
    <t>5.23.52</t>
  </si>
  <si>
    <t>5.23.53</t>
  </si>
  <si>
    <t>5.23.54</t>
  </si>
  <si>
    <t>5.23.55</t>
  </si>
  <si>
    <t>5.23.56</t>
  </si>
  <si>
    <t>5.23.57</t>
  </si>
  <si>
    <t>5.23.58</t>
  </si>
  <si>
    <t>5.23.59</t>
  </si>
  <si>
    <t>5.23.60</t>
  </si>
  <si>
    <t>5.23.61</t>
  </si>
  <si>
    <t>5.23.62</t>
  </si>
  <si>
    <t>5.23.63</t>
  </si>
  <si>
    <t>5.23.64</t>
  </si>
  <si>
    <t>5.23.65</t>
  </si>
  <si>
    <t>5.23.66</t>
  </si>
  <si>
    <t>5.23.67</t>
  </si>
  <si>
    <t>5.23.68</t>
  </si>
  <si>
    <t>5.23.69</t>
  </si>
  <si>
    <t>5.23.70</t>
  </si>
  <si>
    <t>5.23.71</t>
  </si>
  <si>
    <t>5.23.72</t>
  </si>
  <si>
    <t>5.23.73</t>
  </si>
  <si>
    <t>5.23.74</t>
  </si>
  <si>
    <t>5.23.75</t>
  </si>
  <si>
    <t>5.23.76</t>
  </si>
  <si>
    <t>5.23.77</t>
  </si>
  <si>
    <t>5.23.78</t>
  </si>
  <si>
    <t>5.23.79</t>
  </si>
  <si>
    <t>5.23.80</t>
  </si>
  <si>
    <t>5.23.81</t>
  </si>
  <si>
    <t>5.23.82</t>
  </si>
  <si>
    <t>5.23.83</t>
  </si>
  <si>
    <t>5.23.84</t>
  </si>
  <si>
    <t>5.23.85</t>
  </si>
  <si>
    <t>5.23.86</t>
  </si>
  <si>
    <t>5.23.87</t>
  </si>
  <si>
    <t>5.23.88</t>
  </si>
  <si>
    <t>5.23.89</t>
  </si>
  <si>
    <t>5.23.90</t>
  </si>
  <si>
    <t>5.23.91</t>
  </si>
  <si>
    <t>5.23.92</t>
  </si>
  <si>
    <t>5.23.93</t>
  </si>
  <si>
    <t>5.23.94</t>
  </si>
  <si>
    <t>5.23.95</t>
  </si>
  <si>
    <t>5.23.96</t>
  </si>
  <si>
    <t>5.23.97</t>
  </si>
  <si>
    <t>5.23.98</t>
  </si>
  <si>
    <t>5.23.99</t>
  </si>
  <si>
    <t>5.23.100</t>
  </si>
  <si>
    <t>5.23.101</t>
  </si>
  <si>
    <t>5.23.102</t>
  </si>
  <si>
    <t>5.23.103</t>
  </si>
  <si>
    <t>5.23.104</t>
  </si>
  <si>
    <t>5.23.105</t>
  </si>
  <si>
    <t>5.23.106</t>
  </si>
  <si>
    <t>5.23.107</t>
  </si>
  <si>
    <t>5.23.108</t>
  </si>
  <si>
    <t>5.23.109</t>
  </si>
  <si>
    <t>5.23.110</t>
  </si>
  <si>
    <t>5.23.111</t>
  </si>
  <si>
    <t>5.23.112</t>
  </si>
  <si>
    <t>5.23.113</t>
  </si>
  <si>
    <t>5.23.114</t>
  </si>
  <si>
    <t>5.23.115</t>
  </si>
  <si>
    <t>5.23.116</t>
  </si>
  <si>
    <t>5.23.117</t>
  </si>
  <si>
    <t>5.23.118</t>
  </si>
  <si>
    <t>5.23.119</t>
  </si>
  <si>
    <t>5.23.120</t>
  </si>
  <si>
    <t>5.23.121</t>
  </si>
  <si>
    <t>5.23.122</t>
  </si>
  <si>
    <t>5.23.123</t>
  </si>
  <si>
    <t>5.23.124</t>
  </si>
  <si>
    <t>5.23.125</t>
  </si>
  <si>
    <t>5.23.126</t>
  </si>
  <si>
    <t>5.23.127</t>
  </si>
  <si>
    <t>5.23.128</t>
  </si>
  <si>
    <t>5.23.129</t>
  </si>
  <si>
    <t>5.23.130</t>
  </si>
  <si>
    <t>5.23.131</t>
  </si>
  <si>
    <t>5.24</t>
  </si>
  <si>
    <t>5.24.1</t>
  </si>
  <si>
    <t>5.24.2</t>
  </si>
  <si>
    <t>5.24.3</t>
  </si>
  <si>
    <t>5.24.4</t>
  </si>
  <si>
    <t>5.24.5</t>
  </si>
  <si>
    <t>5.24.6</t>
  </si>
  <si>
    <t>5.25</t>
  </si>
  <si>
    <t>5.25.1</t>
  </si>
  <si>
    <t>5.25.2</t>
  </si>
  <si>
    <t>5.25.3</t>
  </si>
  <si>
    <t>5.25.4</t>
  </si>
  <si>
    <t>5.25.5</t>
  </si>
  <si>
    <t>5.25.6</t>
  </si>
  <si>
    <t>5.25.7</t>
  </si>
  <si>
    <t>5.25.8</t>
  </si>
  <si>
    <t>5.25.9</t>
  </si>
  <si>
    <t>5.26</t>
  </si>
  <si>
    <t>5.27</t>
  </si>
  <si>
    <t>5.28</t>
  </si>
  <si>
    <t>5.26.1</t>
  </si>
  <si>
    <t>5.26.2</t>
  </si>
  <si>
    <t>5.26.3</t>
  </si>
  <si>
    <t>5.26.4</t>
  </si>
  <si>
    <t>5.27.1</t>
  </si>
  <si>
    <t>5.27.2</t>
  </si>
  <si>
    <t>5.28.1</t>
  </si>
  <si>
    <r>
      <t xml:space="preserve">Gem. Leistungsverzeichnis beträgt für die Pos. 3-6 die </t>
    </r>
    <r>
      <rPr>
        <b/>
        <sz val="10"/>
        <color rgb="FF000000"/>
        <rFont val="Arial"/>
        <family val="2"/>
      </rPr>
      <t>maximal erreichbare Gesamtpunktzahl</t>
    </r>
    <r>
      <rPr>
        <b/>
        <sz val="10"/>
        <color rgb="FFFF0000"/>
        <rFont val="Arial"/>
        <family val="2"/>
      </rPr>
      <t xml:space="preserve"> 735</t>
    </r>
    <r>
      <rPr>
        <b/>
        <sz val="10"/>
        <rFont val="Arial"/>
        <family val="2"/>
      </rPr>
      <t xml:space="preserve"> </t>
    </r>
    <r>
      <rPr>
        <sz val="10"/>
        <color rgb="FF000000"/>
        <rFont val="Arial"/>
        <family val="2"/>
      </rPr>
      <t xml:space="preserve">Bewertungspunkte. Diese </t>
    </r>
    <r>
      <rPr>
        <b/>
        <sz val="10"/>
        <color rgb="FF000000"/>
        <rFont val="Arial"/>
        <family val="2"/>
      </rPr>
      <t>entsprechen 100 Punkten</t>
    </r>
    <r>
      <rPr>
        <sz val="10"/>
        <color rgb="FF000000"/>
        <rFont val="Arial"/>
        <family val="2"/>
      </rPr>
      <t>. Die vom Angebot erreichte Punktezahl wird über Dreisatzrechnung in die entsprechende Punktzahl mit zwei Nachkommastellen, unter Berücksichtigung der allg. annerkannten Rundungsregeln der Mathematik, umgerechnet und entsprechend gewichtet.</t>
    </r>
  </si>
  <si>
    <t>Inhalt dieser Ausschreibung ist die Beschaffung sind 2 Röntgenarbeitsplätze sowie ein 1,5 Tesla-MRT inkl. HF-Kabine &amp; Zubehör am Marien Hospital Papenburg.</t>
  </si>
  <si>
    <t>Ausführungstermine</t>
  </si>
  <si>
    <t>2.1.3</t>
  </si>
  <si>
    <t>2.1.3.1</t>
  </si>
  <si>
    <t>2.1.3.2</t>
  </si>
  <si>
    <t>2.1.3.3</t>
  </si>
  <si>
    <t>2.1.4</t>
  </si>
  <si>
    <t>2.1.4.1</t>
  </si>
  <si>
    <t>2.1.4.2</t>
  </si>
  <si>
    <t>2.1.4.3</t>
  </si>
  <si>
    <t>Unter dem MRT befindet sich die Notaufnahme mit entsprechendem Patientenverkehr sowie darüber die Zentral-Steriliasation mit entsprechendem Personalverkehr. Dies ist bei der Berechnung der Abschirmung zu berücksichtigtigen.</t>
  </si>
  <si>
    <t>Es ist weiterhin zu berücksichtigen, dass eine entsprechende erweiterte Abschirmung zum an den Technikraum angrenzenden EDV-Raum vorzusehen ist. Ein Gegenwirkung auf die MRT_Technik ist zu verhindern. Auf separater Anlage ist die Ausführung dieser Abschirmung bezufügen.</t>
  </si>
  <si>
    <t>4.1.3.10</t>
  </si>
  <si>
    <t>4.1.3.11</t>
  </si>
  <si>
    <t>Der MRT-Raum befindet sich im EG, das auf Grund der Topographie an der Einbringstelle jedoch wie ein 1.OG über der Erde liegt. Zudem ist in diesem Bereich die Liegend-Zufahrt der Notaufnahme, so dass der Kran-Betrieb mit dem Krankenhaus eng abzustimmen ist.
Das Quenchrohr ist gem. beigefügtem Schnitt durch die seitliche Wand auf was angrenzende Dach herauszuführen.</t>
  </si>
  <si>
    <t>Während der 24-monatigen Gewährleistung ist der Vollwartungsvertrag zu v.g. Konditionen (gem. Pkt. 2.6.2) im Angebot enthalten.</t>
  </si>
  <si>
    <t>KW 45 - KW 48 2025</t>
  </si>
  <si>
    <t>KW 51 2025</t>
  </si>
  <si>
    <t>KW 49 -KW  51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</si>
</sst>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 &quot;€&quot;"/>
  </numFmts>
  <fonts count="4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1"/>
      <name val="Arial"/>
      <family val="2"/>
    </font>
    <font>
      <sz val="10"/>
      <name val="Arial"/>
      <family val="2"/>
    </font>
    <font>
      <b/>
      <sz val="16"/>
      <name val="Arial"/>
      <family val="2"/>
    </font>
    <font>
      <sz val="10"/>
      <color rgb="FF000000"/>
      <name val="Arial"/>
      <family val="2"/>
    </font>
    <font>
      <b/>
      <sz val="10"/>
      <color rgb="FF000000"/>
      <name val="Arial"/>
      <family val="2"/>
    </font>
    <font>
      <sz val="10"/>
      <color rgb="FF000000"/>
      <name val="Times New Roman"/>
      <family val="1"/>
    </font>
    <font>
      <sz val="10"/>
      <color rgb="FF000000"/>
      <name val="Times New Roman"/>
      <family val="1"/>
    </font>
    <font>
      <sz val="9"/>
      <color rgb="FF000000"/>
      <name val="Arial"/>
      <family val="2"/>
    </font>
    <font>
      <u/>
      <sz val="10"/>
      <color rgb="FF000000"/>
      <name val="Arial"/>
      <family val="2"/>
    </font>
    <font>
      <b/>
      <u/>
      <sz val="10"/>
      <color rgb="FF000000"/>
      <name val="Arial"/>
      <family val="2"/>
    </font>
    <font>
      <sz val="12"/>
      <color rgb="FF000000"/>
      <name val="Arial"/>
      <family val="2"/>
    </font>
    <font>
      <sz val="8"/>
      <color rgb="FF000000"/>
      <name val="Arial"/>
      <family val="2"/>
    </font>
    <font>
      <sz val="16"/>
      <name val="Arial"/>
      <family val="2"/>
    </font>
    <font>
      <b/>
      <sz val="11"/>
      <name val="Arial"/>
      <family val="2"/>
    </font>
    <font>
      <sz val="10"/>
      <color rgb="FF000000"/>
      <name val="Times New Roman"/>
      <family val="1"/>
      <charset val="1"/>
    </font>
    <font>
      <sz val="11"/>
      <color rgb="FF000000"/>
      <name val="Arial Narrow"/>
      <family val="2"/>
      <charset val="1"/>
    </font>
    <font>
      <b/>
      <u/>
      <sz val="10"/>
      <name val="Arial"/>
      <family val="2"/>
    </font>
    <font>
      <b/>
      <sz val="12"/>
      <name val="Arial"/>
      <family val="2"/>
    </font>
    <font>
      <b/>
      <sz val="12"/>
      <color rgb="FFFF0000"/>
      <name val="Arial"/>
      <family val="2"/>
    </font>
    <font>
      <sz val="9"/>
      <color rgb="FF000000"/>
      <name val="Times New Roman"/>
      <family val="1"/>
    </font>
    <font>
      <b/>
      <sz val="10"/>
      <color rgb="FFFF0000"/>
      <name val="Arial"/>
      <family val="2"/>
    </font>
    <font>
      <b/>
      <sz val="10"/>
      <color theme="1"/>
      <name val="Arial"/>
      <family val="2"/>
    </font>
    <font>
      <sz val="10"/>
      <color theme="1"/>
      <name val="Arial"/>
      <family val="2"/>
    </font>
    <font>
      <sz val="10"/>
      <name val="Calibri"/>
      <family val="2"/>
    </font>
    <font>
      <sz val="8.5"/>
      <name val="Arial"/>
      <family val="2"/>
    </font>
    <font>
      <sz val="11"/>
      <name val="Corbel"/>
      <family val="2"/>
    </font>
    <font>
      <sz val="11"/>
      <color theme="1"/>
      <name val="Corbel"/>
      <family val="2"/>
    </font>
    <font>
      <sz val="12"/>
      <name val="Arial"/>
      <family val="2"/>
    </font>
  </fonts>
  <fills count="13">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6" tint="0.59999389629810485"/>
        <bgColor indexed="64"/>
      </patternFill>
    </fill>
    <fill>
      <patternFill patternType="solid">
        <fgColor theme="2" tint="-9.9978637043366805E-2"/>
        <bgColor indexed="64"/>
      </patternFill>
    </fill>
    <fill>
      <patternFill patternType="solid">
        <fgColor theme="4" tint="0.79998168889431442"/>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indexed="64"/>
      </left>
      <right style="thin">
        <color indexed="64"/>
      </right>
      <top style="thin">
        <color indexed="64"/>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style="thin">
        <color rgb="FF000000"/>
      </left>
      <right style="thin">
        <color rgb="FF000000"/>
      </right>
      <top style="medium">
        <color rgb="FF000000"/>
      </top>
      <bottom style="medium">
        <color rgb="FF000000"/>
      </bottom>
      <diagonal/>
    </border>
    <border>
      <left style="thin">
        <color rgb="FF000000"/>
      </left>
      <right style="thin">
        <color rgb="FF000000"/>
      </right>
      <top/>
      <bottom style="thin">
        <color rgb="FF000000"/>
      </bottom>
      <diagonal/>
    </border>
    <border>
      <left/>
      <right/>
      <top style="medium">
        <color indexed="64"/>
      </top>
      <bottom style="medium">
        <color auto="1"/>
      </bottom>
      <diagonal/>
    </border>
    <border>
      <left/>
      <right style="medium">
        <color indexed="64"/>
      </right>
      <top style="medium">
        <color indexed="64"/>
      </top>
      <bottom style="medium">
        <color auto="1"/>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auto="1"/>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auto="1"/>
      </left>
      <right style="medium">
        <color auto="1"/>
      </right>
      <top/>
      <bottom style="thin">
        <color auto="1"/>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thin">
        <color rgb="FF000000"/>
      </right>
      <top style="medium">
        <color rgb="FF000000"/>
      </top>
      <bottom style="medium">
        <color rgb="FF000000"/>
      </bottom>
      <diagonal/>
    </border>
    <border>
      <left style="thin">
        <color rgb="FF000000"/>
      </left>
      <right style="medium">
        <color indexed="64"/>
      </right>
      <top style="medium">
        <color rgb="FF000000"/>
      </top>
      <bottom style="medium">
        <color rgb="FF000000"/>
      </bottom>
      <diagonal/>
    </border>
    <border>
      <left style="medium">
        <color indexed="64"/>
      </left>
      <right style="thin">
        <color rgb="FF000000"/>
      </right>
      <top/>
      <bottom style="thin">
        <color rgb="FF000000"/>
      </bottom>
      <diagonal/>
    </border>
    <border>
      <left style="thin">
        <color rgb="FF000000"/>
      </left>
      <right style="medium">
        <color indexed="64"/>
      </right>
      <top/>
      <bottom style="thin">
        <color rgb="FF000000"/>
      </bottom>
      <diagonal/>
    </border>
    <border>
      <left style="medium">
        <color indexed="64"/>
      </left>
      <right style="thin">
        <color rgb="FF000000"/>
      </right>
      <top style="thin">
        <color rgb="FF000000"/>
      </top>
      <bottom style="thin">
        <color rgb="FF000000"/>
      </bottom>
      <diagonal/>
    </border>
    <border>
      <left/>
      <right/>
      <top/>
      <bottom style="medium">
        <color indexed="64"/>
      </bottom>
      <diagonal/>
    </border>
    <border>
      <left style="medium">
        <color indexed="64"/>
      </left>
      <right style="thin">
        <color rgb="FF000000"/>
      </right>
      <top style="thin">
        <color rgb="FF000000"/>
      </top>
      <bottom style="thin">
        <color indexed="64"/>
      </bottom>
      <diagonal/>
    </border>
    <border>
      <left/>
      <right/>
      <top/>
      <bottom style="thin">
        <color indexed="64"/>
      </bottom>
      <diagonal/>
    </border>
    <border>
      <left style="thin">
        <color indexed="64"/>
      </left>
      <right style="thin">
        <color indexed="64"/>
      </right>
      <top/>
      <bottom/>
      <diagonal/>
    </border>
    <border>
      <left style="thin">
        <color auto="1"/>
      </left>
      <right/>
      <top style="medium">
        <color auto="1"/>
      </top>
      <bottom style="thin">
        <color auto="1"/>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thin">
        <color indexed="64"/>
      </right>
      <top/>
      <bottom/>
      <diagonal/>
    </border>
    <border>
      <left style="thin">
        <color indexed="64"/>
      </left>
      <right style="medium">
        <color indexed="64"/>
      </right>
      <top/>
      <bottom/>
      <diagonal/>
    </border>
  </borders>
  <cellStyleXfs count="141">
    <xf numFmtId="0" fontId="0" fillId="0" borderId="0"/>
    <xf numFmtId="0" fontId="17" fillId="0" borderId="0"/>
    <xf numFmtId="0" fontId="15" fillId="0" borderId="0"/>
    <xf numFmtId="0" fontId="14" fillId="0" borderId="0"/>
    <xf numFmtId="0" fontId="14" fillId="0" borderId="0"/>
    <xf numFmtId="0" fontId="18" fillId="0" borderId="0"/>
    <xf numFmtId="0" fontId="13" fillId="0" borderId="0"/>
    <xf numFmtId="0" fontId="17" fillId="0" borderId="0"/>
    <xf numFmtId="0" fontId="13" fillId="0" borderId="0"/>
    <xf numFmtId="0" fontId="13" fillId="0" borderId="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9" fontId="10" fillId="0" borderId="0" applyFont="0" applyFill="0" applyBorder="0" applyAlignment="0" applyProtection="0"/>
    <xf numFmtId="9" fontId="9" fillId="0" borderId="0" applyFont="0" applyFill="0" applyBorder="0" applyAlignment="0" applyProtection="0"/>
    <xf numFmtId="0" fontId="31" fillId="0" borderId="0"/>
    <xf numFmtId="0" fontId="32" fillId="0" borderId="0"/>
    <xf numFmtId="0" fontId="8" fillId="0" borderId="0"/>
    <xf numFmtId="0" fontId="8" fillId="0" borderId="0"/>
    <xf numFmtId="0" fontId="8" fillId="0" borderId="0"/>
    <xf numFmtId="0" fontId="18" fillId="0" borderId="0"/>
    <xf numFmtId="0" fontId="7" fillId="0" borderId="0"/>
    <xf numFmtId="0" fontId="22" fillId="0" borderId="0"/>
    <xf numFmtId="0" fontId="6" fillId="0" borderId="0"/>
    <xf numFmtId="0" fontId="6" fillId="0" borderId="0"/>
    <xf numFmtId="0" fontId="6" fillId="0" borderId="0"/>
    <xf numFmtId="0" fontId="5" fillId="0" borderId="0"/>
    <xf numFmtId="0" fontId="5" fillId="0" borderId="0"/>
    <xf numFmtId="0" fontId="5" fillId="0" borderId="0"/>
    <xf numFmtId="0" fontId="4" fillId="0" borderId="0"/>
    <xf numFmtId="0" fontId="4" fillId="0" borderId="0"/>
    <xf numFmtId="0" fontId="4" fillId="0" borderId="0"/>
    <xf numFmtId="0" fontId="18"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2" fillId="0" borderId="0"/>
    <xf numFmtId="0" fontId="22" fillId="0" borderId="0"/>
    <xf numFmtId="0" fontId="22" fillId="0" borderId="0"/>
    <xf numFmtId="0" fontId="22" fillId="0" borderId="0"/>
    <xf numFmtId="0" fontId="22" fillId="0" borderId="0"/>
    <xf numFmtId="0" fontId="22"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2" fillId="0" borderId="0"/>
    <xf numFmtId="0" fontId="22" fillId="0" borderId="0"/>
    <xf numFmtId="0" fontId="22" fillId="0" borderId="0"/>
    <xf numFmtId="0" fontId="22" fillId="0" borderId="0"/>
    <xf numFmtId="0" fontId="22" fillId="0" borderId="0"/>
    <xf numFmtId="0" fontId="22"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cellStyleXfs>
  <cellXfs count="584">
    <xf numFmtId="0" fontId="0" fillId="0" borderId="0" xfId="0"/>
    <xf numFmtId="0" fontId="24" fillId="6" borderId="0" xfId="29" applyFont="1" applyFill="1" applyAlignment="1">
      <alignment horizontal="left" vertical="top"/>
    </xf>
    <xf numFmtId="0" fontId="29" fillId="6" borderId="0" xfId="0" applyFont="1" applyFill="1"/>
    <xf numFmtId="0" fontId="20" fillId="6" borderId="0" xfId="29" applyFont="1" applyFill="1" applyAlignment="1">
      <alignment horizontal="left" vertical="top"/>
    </xf>
    <xf numFmtId="0" fontId="18" fillId="6" borderId="0" xfId="29" applyFont="1" applyFill="1" applyAlignment="1">
      <alignment horizontal="left" vertical="top"/>
    </xf>
    <xf numFmtId="0" fontId="24" fillId="6" borderId="0" xfId="29" applyFont="1" applyFill="1" applyAlignment="1">
      <alignment horizontal="left" vertical="top" wrapText="1"/>
    </xf>
    <xf numFmtId="0" fontId="24" fillId="6" borderId="0" xfId="29" applyFont="1" applyFill="1" applyAlignment="1">
      <alignment horizontal="center" vertical="center"/>
    </xf>
    <xf numFmtId="0" fontId="20" fillId="6" borderId="12" xfId="29" applyFont="1" applyFill="1" applyBorder="1" applyAlignment="1">
      <alignment horizontal="center" vertical="center" wrapText="1"/>
    </xf>
    <xf numFmtId="0" fontId="28" fillId="6" borderId="0" xfId="29" applyFont="1" applyFill="1" applyAlignment="1">
      <alignment horizontal="left" vertical="top"/>
    </xf>
    <xf numFmtId="0" fontId="21" fillId="8" borderId="11" xfId="29" applyFont="1" applyFill="1" applyBorder="1" applyAlignment="1">
      <alignment horizontal="center" vertical="center" wrapText="1"/>
    </xf>
    <xf numFmtId="0" fontId="20" fillId="8" borderId="11" xfId="29" applyFont="1" applyFill="1" applyBorder="1" applyAlignment="1">
      <alignment horizontal="center" vertical="center" wrapText="1"/>
    </xf>
    <xf numFmtId="0" fontId="27" fillId="8" borderId="11" xfId="29" applyFont="1" applyFill="1" applyBorder="1" applyAlignment="1">
      <alignment horizontal="center" vertical="center" wrapText="1"/>
    </xf>
    <xf numFmtId="49" fontId="19" fillId="6" borderId="0" xfId="0" applyNumberFormat="1" applyFont="1" applyFill="1" applyBorder="1" applyAlignment="1">
      <alignment vertical="center"/>
    </xf>
    <xf numFmtId="0" fontId="18" fillId="6" borderId="3" xfId="0" applyFont="1" applyFill="1" applyBorder="1" applyAlignment="1" applyProtection="1">
      <alignment horizontal="left" vertical="center"/>
      <protection locked="0"/>
    </xf>
    <xf numFmtId="0" fontId="18" fillId="0" borderId="3" xfId="7" applyFont="1" applyFill="1" applyBorder="1" applyAlignment="1" applyProtection="1">
      <alignment horizontal="left" vertical="top" wrapText="1"/>
      <protection locked="0"/>
    </xf>
    <xf numFmtId="0" fontId="18" fillId="0" borderId="3" xfId="7" applyFont="1" applyFill="1" applyBorder="1" applyAlignment="1" applyProtection="1">
      <alignment vertical="top" wrapText="1"/>
      <protection locked="0"/>
    </xf>
    <xf numFmtId="165" fontId="18" fillId="0" borderId="18" xfId="5" applyNumberFormat="1" applyFont="1" applyBorder="1" applyAlignment="1" applyProtection="1">
      <alignment horizontal="center" vertical="center"/>
      <protection locked="0"/>
    </xf>
    <xf numFmtId="0" fontId="18" fillId="0" borderId="33" xfId="7" applyFont="1" applyFill="1" applyBorder="1" applyAlignment="1" applyProtection="1">
      <alignment horizontal="left" vertical="top" wrapText="1"/>
      <protection locked="0"/>
    </xf>
    <xf numFmtId="0" fontId="22" fillId="6" borderId="0" xfId="29" applyFont="1" applyFill="1" applyAlignment="1">
      <alignment horizontal="left" vertical="top"/>
    </xf>
    <xf numFmtId="1" fontId="16" fillId="5" borderId="9" xfId="7" applyNumberFormat="1" applyFont="1" applyFill="1" applyBorder="1" applyAlignment="1" applyProtection="1">
      <alignment horizontal="center" vertical="center" wrapText="1"/>
    </xf>
    <xf numFmtId="0" fontId="16" fillId="5" borderId="15" xfId="7" applyFont="1" applyFill="1" applyBorder="1" applyAlignment="1" applyProtection="1">
      <alignment horizontal="center" vertical="center"/>
    </xf>
    <xf numFmtId="1" fontId="16" fillId="5" borderId="15" xfId="7" applyNumberFormat="1" applyFont="1" applyFill="1" applyBorder="1" applyAlignment="1" applyProtection="1">
      <alignment horizontal="center" vertical="center" wrapText="1"/>
    </xf>
    <xf numFmtId="49" fontId="16" fillId="5" borderId="2" xfId="7" applyNumberFormat="1" applyFont="1" applyFill="1" applyBorder="1" applyAlignment="1" applyProtection="1">
      <alignment horizontal="center" vertical="center" wrapText="1"/>
    </xf>
    <xf numFmtId="1" fontId="16" fillId="5" borderId="1" xfId="7" applyNumberFormat="1" applyFont="1" applyFill="1" applyBorder="1" applyAlignment="1" applyProtection="1">
      <alignment horizontal="center" vertical="center" wrapText="1"/>
    </xf>
    <xf numFmtId="49" fontId="18" fillId="5" borderId="2" xfId="7" applyNumberFormat="1" applyFont="1" applyFill="1" applyBorder="1" applyAlignment="1" applyProtection="1">
      <alignment horizontal="center" vertical="center" wrapText="1"/>
    </xf>
    <xf numFmtId="0" fontId="18" fillId="6" borderId="0" xfId="0" applyFont="1" applyFill="1" applyProtection="1"/>
    <xf numFmtId="49" fontId="18" fillId="5" borderId="8" xfId="0" applyNumberFormat="1" applyFont="1" applyFill="1" applyBorder="1" applyAlignment="1" applyProtection="1">
      <alignment horizontal="center" vertical="center"/>
    </xf>
    <xf numFmtId="0" fontId="18" fillId="5" borderId="9" xfId="29" applyFont="1" applyFill="1" applyBorder="1" applyAlignment="1" applyProtection="1">
      <alignment horizontal="center" vertical="center" wrapText="1"/>
    </xf>
    <xf numFmtId="1" fontId="16" fillId="5" borderId="9" xfId="29" applyNumberFormat="1" applyFont="1" applyFill="1" applyBorder="1" applyAlignment="1" applyProtection="1">
      <alignment horizontal="center" vertical="center" wrapText="1"/>
    </xf>
    <xf numFmtId="0" fontId="18" fillId="5" borderId="31" xfId="0" applyFont="1" applyFill="1" applyBorder="1" applyProtection="1"/>
    <xf numFmtId="0" fontId="0" fillId="6" borderId="0" xfId="0" applyFill="1" applyBorder="1" applyProtection="1"/>
    <xf numFmtId="0" fontId="0" fillId="6" borderId="0" xfId="0" applyFill="1" applyProtection="1"/>
    <xf numFmtId="2" fontId="18" fillId="5" borderId="0" xfId="5" applyNumberFormat="1" applyFont="1" applyFill="1" applyAlignment="1" applyProtection="1">
      <alignment horizontal="left"/>
    </xf>
    <xf numFmtId="0" fontId="18" fillId="5" borderId="0" xfId="5" applyFont="1" applyFill="1" applyProtection="1"/>
    <xf numFmtId="0" fontId="18" fillId="5" borderId="0" xfId="5" applyFont="1" applyFill="1" applyAlignment="1" applyProtection="1">
      <alignment horizontal="center"/>
    </xf>
    <xf numFmtId="0" fontId="18" fillId="5" borderId="0" xfId="5" applyFont="1" applyFill="1" applyAlignment="1" applyProtection="1">
      <alignment horizontal="center" vertical="center"/>
    </xf>
    <xf numFmtId="2" fontId="18" fillId="0" borderId="8" xfId="5" applyNumberFormat="1" applyFont="1" applyFill="1" applyBorder="1" applyAlignment="1" applyProtection="1">
      <alignment horizontal="left" vertical="center"/>
    </xf>
    <xf numFmtId="0" fontId="16" fillId="0" borderId="9" xfId="5" applyFont="1" applyFill="1" applyBorder="1" applyAlignment="1" applyProtection="1">
      <alignment vertical="center"/>
    </xf>
    <xf numFmtId="0" fontId="16" fillId="0" borderId="9" xfId="5" applyFont="1" applyFill="1" applyBorder="1" applyAlignment="1" applyProtection="1">
      <alignment horizontal="center" vertical="center"/>
    </xf>
    <xf numFmtId="0" fontId="16" fillId="0" borderId="10" xfId="5" applyFont="1" applyFill="1" applyBorder="1" applyAlignment="1" applyProtection="1">
      <alignment horizontal="center" vertical="center"/>
    </xf>
    <xf numFmtId="0" fontId="16" fillId="0" borderId="8" xfId="5" applyFont="1" applyFill="1" applyBorder="1" applyAlignment="1" applyProtection="1">
      <alignment horizontal="center" vertical="center"/>
    </xf>
    <xf numFmtId="0" fontId="16" fillId="8" borderId="5" xfId="5" applyFont="1" applyFill="1" applyBorder="1" applyAlignment="1" applyProtection="1">
      <alignment horizontal="left" vertical="center"/>
    </xf>
    <xf numFmtId="165" fontId="18" fillId="8" borderId="4" xfId="5" applyNumberFormat="1" applyFont="1" applyFill="1" applyBorder="1" applyAlignment="1" applyProtection="1">
      <alignment horizontal="center" vertical="center"/>
    </xf>
    <xf numFmtId="165" fontId="18" fillId="8" borderId="2" xfId="5" applyNumberFormat="1" applyFont="1" applyFill="1" applyBorder="1" applyAlignment="1" applyProtection="1">
      <alignment horizontal="center" vertical="center"/>
    </xf>
    <xf numFmtId="2" fontId="16" fillId="8" borderId="25" xfId="5" applyNumberFormat="1" applyFont="1" applyFill="1" applyBorder="1" applyAlignment="1" applyProtection="1">
      <alignment horizontal="left" vertical="center" wrapText="1"/>
    </xf>
    <xf numFmtId="0" fontId="16" fillId="8" borderId="1" xfId="5" applyFont="1" applyFill="1" applyBorder="1" applyAlignment="1" applyProtection="1">
      <alignment horizontal="left" vertical="center"/>
    </xf>
    <xf numFmtId="2" fontId="30" fillId="4" borderId="16" xfId="5" applyNumberFormat="1" applyFont="1" applyFill="1" applyBorder="1" applyAlignment="1" applyProtection="1">
      <alignment horizontal="left" vertical="center"/>
    </xf>
    <xf numFmtId="0" fontId="30" fillId="4" borderId="37" xfId="5" applyFont="1" applyFill="1" applyBorder="1" applyAlignment="1" applyProtection="1">
      <alignment horizontal="left" vertical="center"/>
    </xf>
    <xf numFmtId="0" fontId="30" fillId="4" borderId="9" xfId="5" applyFont="1" applyFill="1" applyBorder="1" applyAlignment="1" applyProtection="1">
      <alignment horizontal="center" vertical="center"/>
    </xf>
    <xf numFmtId="0" fontId="30" fillId="4" borderId="10" xfId="5" applyFont="1" applyFill="1" applyBorder="1" applyAlignment="1" applyProtection="1">
      <alignment horizontal="center" vertical="center"/>
    </xf>
    <xf numFmtId="165" fontId="30" fillId="4" borderId="8" xfId="5" applyNumberFormat="1" applyFont="1" applyFill="1" applyBorder="1" applyAlignment="1" applyProtection="1">
      <alignment horizontal="center" vertical="center"/>
    </xf>
    <xf numFmtId="2" fontId="18" fillId="8" borderId="38" xfId="5" applyNumberFormat="1" applyFont="1" applyFill="1" applyBorder="1" applyAlignment="1" applyProtection="1">
      <alignment horizontal="left" vertical="center"/>
    </xf>
    <xf numFmtId="0" fontId="18" fillId="8" borderId="20" xfId="5" applyFont="1" applyFill="1" applyBorder="1" applyAlignment="1" applyProtection="1">
      <alignment horizontal="left" vertical="center"/>
    </xf>
    <xf numFmtId="0" fontId="18" fillId="8" borderId="15" xfId="5" applyFont="1" applyFill="1" applyBorder="1" applyAlignment="1" applyProtection="1">
      <alignment horizontal="center" vertical="center"/>
    </xf>
    <xf numFmtId="2" fontId="16" fillId="8" borderId="24" xfId="5" applyNumberFormat="1" applyFont="1" applyFill="1" applyBorder="1" applyAlignment="1" applyProtection="1">
      <alignment horizontal="left" vertical="center"/>
    </xf>
    <xf numFmtId="0" fontId="16" fillId="8" borderId="17" xfId="5" applyFont="1" applyFill="1" applyBorder="1" applyAlignment="1" applyProtection="1">
      <alignment horizontal="left" vertical="center"/>
    </xf>
    <xf numFmtId="0" fontId="16" fillId="8" borderId="1" xfId="5" applyFont="1" applyFill="1" applyBorder="1" applyAlignment="1" applyProtection="1">
      <alignment horizontal="center" vertical="center"/>
    </xf>
    <xf numFmtId="0" fontId="16" fillId="8" borderId="18" xfId="5" applyFont="1" applyFill="1" applyBorder="1" applyAlignment="1" applyProtection="1">
      <alignment horizontal="center" vertical="center"/>
    </xf>
    <xf numFmtId="2" fontId="18" fillId="8" borderId="35" xfId="5" applyNumberFormat="1" applyFont="1" applyFill="1" applyBorder="1" applyAlignment="1" applyProtection="1">
      <alignment horizontal="left" vertical="center"/>
    </xf>
    <xf numFmtId="0" fontId="18" fillId="8" borderId="23" xfId="5" applyFont="1" applyFill="1" applyBorder="1" applyAlignment="1" applyProtection="1">
      <alignment horizontal="left" vertical="center"/>
    </xf>
    <xf numFmtId="0" fontId="18" fillId="8" borderId="28" xfId="5" applyFont="1" applyFill="1" applyBorder="1" applyAlignment="1" applyProtection="1">
      <alignment horizontal="center" vertical="center"/>
    </xf>
    <xf numFmtId="165" fontId="18" fillId="8" borderId="27" xfId="5" applyNumberFormat="1" applyFont="1" applyFill="1" applyBorder="1" applyAlignment="1" applyProtection="1">
      <alignment horizontal="center" vertical="center"/>
    </xf>
    <xf numFmtId="2" fontId="30" fillId="9" borderId="16" xfId="5" applyNumberFormat="1" applyFont="1" applyFill="1" applyBorder="1" applyAlignment="1" applyProtection="1">
      <alignment horizontal="left" vertical="center"/>
    </xf>
    <xf numFmtId="0" fontId="30" fillId="9" borderId="37" xfId="5" applyFont="1" applyFill="1" applyBorder="1" applyAlignment="1" applyProtection="1">
      <alignment horizontal="left" vertical="center"/>
    </xf>
    <xf numFmtId="0" fontId="30" fillId="9" borderId="9" xfId="5" applyFont="1" applyFill="1" applyBorder="1" applyAlignment="1" applyProtection="1">
      <alignment horizontal="center" vertical="center"/>
    </xf>
    <xf numFmtId="0" fontId="30" fillId="9" borderId="10" xfId="5" applyFont="1" applyFill="1" applyBorder="1" applyAlignment="1" applyProtection="1">
      <alignment horizontal="center" vertical="center"/>
    </xf>
    <xf numFmtId="165" fontId="30" fillId="9" borderId="16" xfId="5" applyNumberFormat="1" applyFont="1" applyFill="1" applyBorder="1" applyAlignment="1" applyProtection="1">
      <alignment horizontal="center" vertical="center"/>
    </xf>
    <xf numFmtId="2" fontId="18" fillId="6" borderId="0" xfId="5" applyNumberFormat="1" applyFont="1" applyFill="1" applyAlignment="1" applyProtection="1">
      <alignment horizontal="left"/>
    </xf>
    <xf numFmtId="0" fontId="18" fillId="6" borderId="0" xfId="5" applyFont="1" applyFill="1" applyProtection="1"/>
    <xf numFmtId="0" fontId="18" fillId="6" borderId="0" xfId="5" applyFont="1" applyFill="1" applyAlignment="1" applyProtection="1">
      <alignment horizontal="center"/>
    </xf>
    <xf numFmtId="0" fontId="18" fillId="8" borderId="24" xfId="5" applyFont="1" applyFill="1" applyBorder="1" applyAlignment="1" applyProtection="1">
      <alignment horizontal="center" vertical="center"/>
    </xf>
    <xf numFmtId="0" fontId="16" fillId="5" borderId="13" xfId="0" applyFont="1" applyFill="1" applyBorder="1" applyAlignment="1" applyProtection="1">
      <alignment vertical="center" wrapText="1"/>
    </xf>
    <xf numFmtId="0" fontId="16" fillId="5" borderId="14" xfId="0" applyFont="1" applyFill="1" applyBorder="1" applyAlignment="1" applyProtection="1">
      <alignment vertical="center" wrapText="1"/>
    </xf>
    <xf numFmtId="0" fontId="18" fillId="6" borderId="0" xfId="0" applyFont="1" applyFill="1" applyAlignment="1" applyProtection="1">
      <alignment vertical="center"/>
    </xf>
    <xf numFmtId="49" fontId="18" fillId="5" borderId="1" xfId="7" applyNumberFormat="1" applyFont="1" applyFill="1" applyBorder="1" applyAlignment="1" applyProtection="1">
      <alignment horizontal="center" vertical="center" wrapText="1"/>
    </xf>
    <xf numFmtId="49" fontId="18" fillId="5" borderId="3" xfId="7" applyNumberFormat="1" applyFont="1" applyFill="1" applyBorder="1" applyAlignment="1" applyProtection="1">
      <alignment horizontal="center" vertical="center" wrapText="1"/>
    </xf>
    <xf numFmtId="0" fontId="18" fillId="7" borderId="1" xfId="0" applyFont="1" applyFill="1" applyBorder="1" applyAlignment="1" applyProtection="1">
      <alignment horizontal="center" vertical="center"/>
    </xf>
    <xf numFmtId="0" fontId="18" fillId="7" borderId="1" xfId="7" applyFont="1" applyFill="1" applyBorder="1" applyAlignment="1" applyProtection="1">
      <alignment horizontal="center" vertical="center" wrapText="1"/>
      <protection locked="0"/>
    </xf>
    <xf numFmtId="1" fontId="18" fillId="6" borderId="1" xfId="7" applyNumberFormat="1" applyFont="1" applyFill="1" applyBorder="1" applyAlignment="1" applyProtection="1">
      <alignment horizontal="center" vertical="center" wrapText="1"/>
    </xf>
    <xf numFmtId="0" fontId="20" fillId="3" borderId="1" xfId="0" applyFont="1" applyFill="1" applyBorder="1" applyAlignment="1" applyProtection="1">
      <alignment horizontal="center" vertical="center" wrapText="1"/>
    </xf>
    <xf numFmtId="0" fontId="18" fillId="3" borderId="1" xfId="0" applyFont="1" applyFill="1" applyBorder="1" applyAlignment="1" applyProtection="1">
      <alignment horizontal="center" vertical="center" wrapText="1"/>
    </xf>
    <xf numFmtId="0" fontId="18" fillId="3" borderId="1" xfId="0" applyFont="1" applyFill="1" applyBorder="1" applyAlignment="1" applyProtection="1">
      <alignment horizontal="center" vertical="center"/>
    </xf>
    <xf numFmtId="0" fontId="16" fillId="5" borderId="13" xfId="0" applyFont="1" applyFill="1" applyBorder="1" applyAlignment="1" applyProtection="1">
      <alignment horizontal="center" vertical="center" wrapText="1"/>
    </xf>
    <xf numFmtId="49" fontId="16" fillId="5" borderId="8" xfId="7" applyNumberFormat="1" applyFont="1" applyFill="1" applyBorder="1" applyAlignment="1" applyProtection="1">
      <alignment horizontal="center" vertical="center" wrapText="1"/>
    </xf>
    <xf numFmtId="0" fontId="18" fillId="5" borderId="9" xfId="0" applyFont="1" applyFill="1" applyBorder="1" applyAlignment="1" applyProtection="1">
      <alignment vertical="center" wrapText="1"/>
    </xf>
    <xf numFmtId="0" fontId="16" fillId="5" borderId="9" xfId="7" applyFont="1" applyFill="1" applyBorder="1" applyAlignment="1" applyProtection="1">
      <alignment horizontal="center" vertical="center"/>
    </xf>
    <xf numFmtId="0" fontId="16" fillId="5" borderId="31" xfId="7" applyFont="1" applyFill="1" applyBorder="1" applyAlignment="1" applyProtection="1">
      <alignment horizontal="center" vertical="center" wrapText="1"/>
    </xf>
    <xf numFmtId="49" fontId="16" fillId="5" borderId="32" xfId="7" applyNumberFormat="1" applyFont="1" applyFill="1" applyBorder="1" applyAlignment="1" applyProtection="1">
      <alignment horizontal="center" vertical="center" wrapText="1"/>
    </xf>
    <xf numFmtId="1" fontId="16" fillId="5" borderId="33" xfId="7" applyNumberFormat="1" applyFont="1" applyFill="1" applyBorder="1" applyAlignment="1" applyProtection="1">
      <alignment horizontal="center" vertical="center" wrapText="1"/>
    </xf>
    <xf numFmtId="0" fontId="18" fillId="4" borderId="1" xfId="55" applyFont="1" applyFill="1" applyBorder="1" applyAlignment="1" applyProtection="1">
      <alignment horizontal="left" vertical="center" wrapText="1"/>
    </xf>
    <xf numFmtId="0" fontId="18" fillId="7" borderId="1" xfId="56" applyFont="1" applyFill="1" applyBorder="1" applyAlignment="1" applyProtection="1">
      <alignment horizontal="center" vertical="center"/>
    </xf>
    <xf numFmtId="1" fontId="20" fillId="7" borderId="1" xfId="57" quotePrefix="1" applyNumberFormat="1" applyFont="1" applyFill="1" applyBorder="1" applyAlignment="1" applyProtection="1">
      <alignment horizontal="center" vertical="center" wrapText="1"/>
    </xf>
    <xf numFmtId="0" fontId="20" fillId="4" borderId="1" xfId="0" applyFont="1" applyFill="1" applyBorder="1" applyAlignment="1" applyProtection="1">
      <alignment horizontal="left" vertical="center" wrapText="1"/>
    </xf>
    <xf numFmtId="0" fontId="18" fillId="6" borderId="1" xfId="56" applyFont="1" applyFill="1" applyBorder="1" applyAlignment="1" applyProtection="1">
      <alignment horizontal="center" vertical="center"/>
    </xf>
    <xf numFmtId="0" fontId="18" fillId="6" borderId="1" xfId="56" applyFont="1" applyFill="1" applyBorder="1" applyAlignment="1" applyProtection="1">
      <alignment horizontal="center" vertical="center" wrapText="1"/>
    </xf>
    <xf numFmtId="0" fontId="18" fillId="6" borderId="1" xfId="56" applyFont="1" applyFill="1" applyBorder="1" applyAlignment="1" applyProtection="1">
      <alignment horizontal="center" vertical="center"/>
      <protection locked="0"/>
    </xf>
    <xf numFmtId="0" fontId="16" fillId="5" borderId="1" xfId="55" applyFont="1" applyFill="1" applyBorder="1" applyAlignment="1" applyProtection="1">
      <alignment horizontal="left" vertical="center" wrapText="1"/>
    </xf>
    <xf numFmtId="0" fontId="20" fillId="5" borderId="1" xfId="0" applyFont="1" applyFill="1" applyBorder="1" applyAlignment="1" applyProtection="1">
      <alignment horizontal="center" vertical="center" wrapText="1"/>
    </xf>
    <xf numFmtId="0" fontId="18" fillId="5" borderId="1" xfId="0" applyFont="1" applyFill="1" applyBorder="1" applyAlignment="1" applyProtection="1">
      <alignment horizontal="center" vertical="center"/>
    </xf>
    <xf numFmtId="0" fontId="18" fillId="5" borderId="1" xfId="29" applyFont="1" applyFill="1" applyBorder="1" applyAlignment="1" applyProtection="1">
      <alignment horizontal="center" vertical="center"/>
    </xf>
    <xf numFmtId="0" fontId="18" fillId="5" borderId="3" xfId="0" applyFont="1" applyFill="1" applyBorder="1" applyAlignment="1" applyProtection="1">
      <alignment horizontal="left" vertical="center"/>
    </xf>
    <xf numFmtId="0" fontId="18" fillId="4" borderId="1" xfId="55" quotePrefix="1" applyFont="1" applyFill="1" applyBorder="1" applyAlignment="1" applyProtection="1">
      <alignment horizontal="left" vertical="center" wrapText="1"/>
    </xf>
    <xf numFmtId="0" fontId="18" fillId="7" borderId="1" xfId="0" applyFont="1" applyFill="1" applyBorder="1" applyAlignment="1" applyProtection="1">
      <alignment horizontal="center" vertical="center" wrapText="1"/>
    </xf>
    <xf numFmtId="49" fontId="18" fillId="6" borderId="0" xfId="7" applyNumberFormat="1" applyFont="1" applyFill="1" applyBorder="1" applyAlignment="1" applyProtection="1">
      <alignment horizontal="center" vertical="center" wrapText="1"/>
    </xf>
    <xf numFmtId="1" fontId="16" fillId="5" borderId="9" xfId="0" applyNumberFormat="1" applyFont="1" applyFill="1" applyBorder="1" applyAlignment="1" applyProtection="1">
      <alignment horizontal="center" vertical="center" wrapText="1"/>
    </xf>
    <xf numFmtId="0" fontId="16" fillId="5" borderId="31" xfId="57" applyFont="1" applyFill="1" applyBorder="1" applyAlignment="1" applyProtection="1">
      <alignment horizontal="center" vertical="center" wrapText="1"/>
    </xf>
    <xf numFmtId="1" fontId="16" fillId="5" borderId="9" xfId="1" applyNumberFormat="1" applyFont="1" applyFill="1" applyBorder="1" applyAlignment="1" applyProtection="1">
      <alignment horizontal="center" vertical="center" wrapText="1"/>
    </xf>
    <xf numFmtId="0" fontId="36" fillId="6" borderId="0" xfId="29" applyFont="1" applyFill="1" applyAlignment="1" applyProtection="1">
      <alignment horizontal="left" vertical="top"/>
    </xf>
    <xf numFmtId="0" fontId="36" fillId="6" borderId="0" xfId="29" applyFont="1" applyFill="1" applyAlignment="1" applyProtection="1">
      <alignment horizontal="center" vertical="top"/>
    </xf>
    <xf numFmtId="0" fontId="36" fillId="6" borderId="0" xfId="29" applyFont="1" applyFill="1" applyBorder="1" applyAlignment="1" applyProtection="1">
      <alignment horizontal="left" vertical="top"/>
    </xf>
    <xf numFmtId="0" fontId="22" fillId="6" borderId="0" xfId="29" applyFont="1" applyFill="1" applyBorder="1" applyAlignment="1" applyProtection="1">
      <alignment horizontal="left" vertical="top"/>
    </xf>
    <xf numFmtId="0" fontId="22" fillId="6" borderId="0" xfId="29" applyFont="1" applyFill="1" applyAlignment="1" applyProtection="1">
      <alignment horizontal="left" vertical="top"/>
    </xf>
    <xf numFmtId="0" fontId="22" fillId="6" borderId="0" xfId="29" applyFont="1" applyFill="1" applyAlignment="1" applyProtection="1">
      <alignment horizontal="center" vertical="top"/>
    </xf>
    <xf numFmtId="0" fontId="22" fillId="6" borderId="0" xfId="29" applyFont="1" applyFill="1" applyAlignment="1">
      <alignment horizontal="left" vertical="top"/>
    </xf>
    <xf numFmtId="0" fontId="18" fillId="7" borderId="7" xfId="0" applyFont="1" applyFill="1" applyBorder="1" applyAlignment="1" applyProtection="1">
      <alignment horizontal="center" vertical="center"/>
    </xf>
    <xf numFmtId="0" fontId="18" fillId="7" borderId="15" xfId="0" applyFont="1" applyFill="1" applyBorder="1" applyAlignment="1" applyProtection="1">
      <alignment horizontal="center" vertical="center"/>
    </xf>
    <xf numFmtId="0" fontId="18" fillId="7" borderId="7" xfId="7" applyFont="1" applyFill="1" applyBorder="1" applyAlignment="1" applyProtection="1">
      <alignment horizontal="center" vertical="center" wrapText="1"/>
      <protection locked="0"/>
    </xf>
    <xf numFmtId="0" fontId="18" fillId="7" borderId="15" xfId="7" applyFont="1" applyFill="1" applyBorder="1" applyAlignment="1" applyProtection="1">
      <alignment horizontal="center" vertical="center" wrapText="1"/>
      <protection locked="0"/>
    </xf>
    <xf numFmtId="49" fontId="18" fillId="5" borderId="25" xfId="7" applyNumberFormat="1" applyFont="1" applyFill="1" applyBorder="1" applyAlignment="1" applyProtection="1">
      <alignment horizontal="center" vertical="center" wrapText="1"/>
    </xf>
    <xf numFmtId="0" fontId="16" fillId="5" borderId="13" xfId="58" applyFont="1" applyFill="1" applyBorder="1" applyAlignment="1" applyProtection="1">
      <alignment horizontal="center" vertical="center"/>
    </xf>
    <xf numFmtId="0" fontId="18" fillId="5" borderId="13" xfId="58" applyFont="1" applyFill="1" applyBorder="1" applyAlignment="1" applyProtection="1">
      <alignment horizontal="center" vertical="center" wrapText="1"/>
    </xf>
    <xf numFmtId="0" fontId="18" fillId="5" borderId="13" xfId="58" applyFont="1" applyFill="1" applyBorder="1" applyAlignment="1" applyProtection="1">
      <alignment horizontal="center" vertical="center"/>
    </xf>
    <xf numFmtId="1" fontId="18" fillId="5" borderId="13" xfId="58" applyNumberFormat="1" applyFont="1" applyFill="1" applyBorder="1" applyAlignment="1" applyProtection="1">
      <alignment horizontal="center" vertical="center"/>
    </xf>
    <xf numFmtId="0" fontId="18" fillId="5" borderId="14" xfId="58" applyFont="1" applyFill="1" applyBorder="1" applyAlignment="1" applyProtection="1">
      <alignment horizontal="left" vertical="center"/>
    </xf>
    <xf numFmtId="0" fontId="18" fillId="6" borderId="0" xfId="0" applyFont="1" applyFill="1" applyBorder="1" applyProtection="1"/>
    <xf numFmtId="49" fontId="18" fillId="5" borderId="9" xfId="58" applyNumberFormat="1" applyFont="1" applyFill="1" applyBorder="1" applyAlignment="1" applyProtection="1">
      <alignment horizontal="left" vertical="center" wrapText="1"/>
    </xf>
    <xf numFmtId="49" fontId="33" fillId="2" borderId="1" xfId="7" applyNumberFormat="1" applyFont="1" applyFill="1" applyBorder="1" applyAlignment="1" applyProtection="1">
      <alignment horizontal="left" vertical="center" wrapText="1"/>
    </xf>
    <xf numFmtId="0" fontId="16" fillId="5" borderId="1" xfId="7" applyFont="1" applyFill="1" applyBorder="1" applyAlignment="1" applyProtection="1">
      <alignment horizontal="center" vertical="center"/>
    </xf>
    <xf numFmtId="1" fontId="16" fillId="5" borderId="3" xfId="7" applyNumberFormat="1" applyFont="1" applyFill="1" applyBorder="1" applyAlignment="1" applyProtection="1">
      <alignment horizontal="center" vertical="center" wrapText="1"/>
    </xf>
    <xf numFmtId="49" fontId="20" fillId="4" borderId="1" xfId="58" quotePrefix="1" applyNumberFormat="1" applyFont="1" applyFill="1" applyBorder="1" applyAlignment="1" applyProtection="1">
      <alignment horizontal="left" vertical="center" wrapText="1"/>
    </xf>
    <xf numFmtId="49" fontId="20" fillId="6" borderId="1" xfId="58" quotePrefix="1" applyNumberFormat="1" applyFont="1" applyFill="1" applyBorder="1" applyAlignment="1" applyProtection="1">
      <alignment horizontal="center" vertical="center" wrapText="1"/>
    </xf>
    <xf numFmtId="0" fontId="18" fillId="6" borderId="1" xfId="7" applyFont="1" applyFill="1" applyBorder="1" applyAlignment="1" applyProtection="1">
      <alignment horizontal="center" vertical="center"/>
      <protection locked="0"/>
    </xf>
    <xf numFmtId="1" fontId="20" fillId="6" borderId="1" xfId="58" quotePrefix="1" applyNumberFormat="1" applyFont="1" applyFill="1" applyBorder="1" applyAlignment="1" applyProtection="1">
      <alignment horizontal="center" vertical="center" wrapText="1"/>
    </xf>
    <xf numFmtId="49" fontId="16" fillId="5" borderId="1" xfId="7" applyNumberFormat="1" applyFont="1" applyFill="1" applyBorder="1" applyAlignment="1" applyProtection="1">
      <alignment horizontal="center" vertical="center" wrapText="1"/>
    </xf>
    <xf numFmtId="49" fontId="16" fillId="2" borderId="1" xfId="7" applyNumberFormat="1" applyFont="1" applyFill="1" applyBorder="1" applyAlignment="1" applyProtection="1">
      <alignment horizontal="left" vertical="center" wrapText="1"/>
    </xf>
    <xf numFmtId="0" fontId="18" fillId="7" borderId="1" xfId="59" applyFont="1" applyFill="1" applyBorder="1" applyAlignment="1" applyProtection="1">
      <alignment horizontal="center" vertical="center"/>
    </xf>
    <xf numFmtId="1" fontId="20" fillId="7" borderId="1" xfId="58" quotePrefix="1" applyNumberFormat="1" applyFont="1" applyFill="1" applyBorder="1" applyAlignment="1" applyProtection="1">
      <alignment horizontal="center" vertical="center" wrapText="1"/>
    </xf>
    <xf numFmtId="1" fontId="16" fillId="0" borderId="3" xfId="7" applyNumberFormat="1" applyFont="1" applyFill="1" applyBorder="1" applyAlignment="1" applyProtection="1">
      <alignment horizontal="center" vertical="center" wrapText="1"/>
      <protection locked="0"/>
    </xf>
    <xf numFmtId="0" fontId="18" fillId="0" borderId="3" xfId="7" applyFont="1" applyFill="1" applyBorder="1" applyAlignment="1" applyProtection="1">
      <alignment vertical="top" wrapText="1"/>
    </xf>
    <xf numFmtId="49" fontId="20" fillId="4" borderId="1" xfId="58" quotePrefix="1" applyNumberFormat="1" applyFont="1" applyFill="1" applyBorder="1" applyAlignment="1" applyProtection="1">
      <alignment horizontal="left" vertical="center" wrapText="1" indent="1"/>
    </xf>
    <xf numFmtId="49" fontId="20" fillId="3" borderId="1" xfId="58" quotePrefix="1" applyNumberFormat="1" applyFont="1" applyFill="1" applyBorder="1" applyAlignment="1" applyProtection="1">
      <alignment horizontal="center" vertical="center" wrapText="1"/>
    </xf>
    <xf numFmtId="0" fontId="18" fillId="3" borderId="1" xfId="7" applyFont="1" applyFill="1" applyBorder="1" applyAlignment="1" applyProtection="1">
      <alignment horizontal="center" vertical="center"/>
      <protection locked="0"/>
    </xf>
    <xf numFmtId="1" fontId="20" fillId="3" borderId="1" xfId="58" quotePrefix="1" applyNumberFormat="1" applyFont="1" applyFill="1" applyBorder="1" applyAlignment="1" applyProtection="1">
      <alignment horizontal="center" vertical="center" wrapText="1"/>
    </xf>
    <xf numFmtId="49" fontId="20" fillId="3" borderId="1" xfId="58" quotePrefix="1" applyNumberFormat="1" applyFont="1" applyFill="1" applyBorder="1" applyAlignment="1" applyProtection="1">
      <alignment horizontal="center" vertical="center" wrapText="1"/>
      <protection locked="0"/>
    </xf>
    <xf numFmtId="49" fontId="20" fillId="4" borderId="15" xfId="58" quotePrefix="1" applyNumberFormat="1" applyFont="1" applyFill="1" applyBorder="1" applyAlignment="1" applyProtection="1">
      <alignment horizontal="left" vertical="center" wrapText="1"/>
    </xf>
    <xf numFmtId="0" fontId="18" fillId="7" borderId="15" xfId="59" applyFont="1" applyFill="1" applyBorder="1" applyAlignment="1" applyProtection="1">
      <alignment horizontal="center" vertical="center"/>
    </xf>
    <xf numFmtId="1" fontId="20" fillId="7" borderId="15" xfId="58" quotePrefix="1" applyNumberFormat="1" applyFont="1" applyFill="1" applyBorder="1" applyAlignment="1" applyProtection="1">
      <alignment horizontal="center" vertical="center" wrapText="1"/>
    </xf>
    <xf numFmtId="49" fontId="16" fillId="5" borderId="3" xfId="7" applyNumberFormat="1" applyFont="1" applyFill="1" applyBorder="1" applyAlignment="1" applyProtection="1">
      <alignment horizontal="center" vertical="center" wrapText="1"/>
    </xf>
    <xf numFmtId="0" fontId="18" fillId="7" borderId="1" xfId="0" applyFont="1" applyFill="1" applyBorder="1" applyAlignment="1" applyProtection="1">
      <alignment horizontal="center" vertical="center"/>
      <protection locked="0"/>
    </xf>
    <xf numFmtId="49" fontId="21" fillId="4" borderId="1" xfId="58" quotePrefix="1" applyNumberFormat="1" applyFont="1" applyFill="1" applyBorder="1" applyAlignment="1" applyProtection="1">
      <alignment horizontal="left" vertical="center" wrapText="1"/>
    </xf>
    <xf numFmtId="0" fontId="18" fillId="6" borderId="0" xfId="0" applyFont="1" applyFill="1" applyBorder="1" applyAlignment="1" applyProtection="1">
      <alignment horizontal="left" vertical="center"/>
    </xf>
    <xf numFmtId="0" fontId="18" fillId="4" borderId="1" xfId="60" applyFont="1" applyFill="1" applyBorder="1" applyAlignment="1" applyProtection="1">
      <alignment horizontal="left" vertical="center" wrapText="1"/>
    </xf>
    <xf numFmtId="0" fontId="18" fillId="6" borderId="1" xfId="60" applyFont="1" applyFill="1" applyBorder="1" applyAlignment="1" applyProtection="1">
      <alignment horizontal="left" vertical="center" wrapText="1"/>
    </xf>
    <xf numFmtId="0" fontId="18" fillId="6" borderId="3" xfId="60" applyFont="1" applyFill="1" applyBorder="1" applyAlignment="1" applyProtection="1">
      <alignment horizontal="left" vertical="center" wrapText="1"/>
    </xf>
    <xf numFmtId="0" fontId="18" fillId="7" borderId="7" xfId="59" applyFont="1" applyFill="1" applyBorder="1" applyAlignment="1" applyProtection="1">
      <alignment horizontal="center" vertical="center"/>
    </xf>
    <xf numFmtId="1" fontId="20" fillId="7" borderId="7" xfId="58" quotePrefix="1" applyNumberFormat="1" applyFont="1" applyFill="1" applyBorder="1" applyAlignment="1" applyProtection="1">
      <alignment horizontal="center" vertical="center" wrapText="1"/>
    </xf>
    <xf numFmtId="49" fontId="20" fillId="10" borderId="1" xfId="58" quotePrefix="1" applyNumberFormat="1" applyFont="1" applyFill="1" applyBorder="1" applyAlignment="1" applyProtection="1">
      <alignment horizontal="center" vertical="center" wrapText="1"/>
    </xf>
    <xf numFmtId="165" fontId="20" fillId="10" borderId="1" xfId="58" quotePrefix="1" applyNumberFormat="1" applyFont="1" applyFill="1" applyBorder="1" applyAlignment="1" applyProtection="1">
      <alignment horizontal="center" vertical="center" wrapText="1"/>
      <protection locked="0"/>
    </xf>
    <xf numFmtId="1" fontId="20" fillId="10" borderId="1" xfId="58" quotePrefix="1" applyNumberFormat="1" applyFont="1" applyFill="1" applyBorder="1" applyAlignment="1" applyProtection="1">
      <alignment horizontal="center" vertical="center" wrapText="1"/>
    </xf>
    <xf numFmtId="0" fontId="18" fillId="6" borderId="1" xfId="59" applyFont="1" applyFill="1" applyBorder="1" applyAlignment="1" applyProtection="1">
      <alignment horizontal="center" vertical="center"/>
    </xf>
    <xf numFmtId="0" fontId="18" fillId="6" borderId="1" xfId="0" applyFont="1" applyFill="1" applyBorder="1" applyAlignment="1" applyProtection="1">
      <alignment horizontal="center" vertical="center"/>
    </xf>
    <xf numFmtId="0" fontId="18" fillId="6" borderId="1" xfId="59" applyFont="1" applyFill="1" applyBorder="1" applyAlignment="1" applyProtection="1">
      <alignment horizontal="center" vertical="center"/>
      <protection locked="0"/>
    </xf>
    <xf numFmtId="0" fontId="18" fillId="4" borderId="7" xfId="60" applyFont="1" applyFill="1" applyBorder="1" applyAlignment="1" applyProtection="1">
      <alignment horizontal="left" vertical="center" wrapText="1"/>
    </xf>
    <xf numFmtId="0" fontId="18" fillId="6" borderId="26" xfId="0" applyFont="1" applyFill="1" applyBorder="1" applyAlignment="1" applyProtection="1">
      <alignment horizontal="left" vertical="center"/>
      <protection locked="0"/>
    </xf>
    <xf numFmtId="49" fontId="16" fillId="5" borderId="31" xfId="7" applyNumberFormat="1" applyFont="1" applyFill="1" applyBorder="1" applyAlignment="1" applyProtection="1">
      <alignment horizontal="center" vertical="center" wrapText="1"/>
    </xf>
    <xf numFmtId="49" fontId="18" fillId="5" borderId="4" xfId="58" applyNumberFormat="1" applyFont="1" applyFill="1" applyBorder="1" applyAlignment="1" applyProtection="1">
      <alignment horizontal="center" vertical="center"/>
    </xf>
    <xf numFmtId="0" fontId="16" fillId="5" borderId="5" xfId="29" applyFont="1" applyFill="1" applyBorder="1" applyAlignment="1" applyProtection="1">
      <alignment horizontal="left" vertical="center" wrapText="1"/>
    </xf>
    <xf numFmtId="0" fontId="18" fillId="5" borderId="5" xfId="29" applyFont="1" applyFill="1" applyBorder="1" applyAlignment="1" applyProtection="1">
      <alignment horizontal="center" vertical="center" wrapText="1"/>
    </xf>
    <xf numFmtId="1" fontId="16" fillId="5" borderId="5" xfId="29" applyNumberFormat="1" applyFont="1" applyFill="1" applyBorder="1" applyAlignment="1" applyProtection="1">
      <alignment horizontal="center" vertical="center" wrapText="1"/>
    </xf>
    <xf numFmtId="49" fontId="16" fillId="5" borderId="6" xfId="7" applyNumberFormat="1" applyFont="1" applyFill="1" applyBorder="1" applyAlignment="1" applyProtection="1">
      <alignment horizontal="center" vertical="center" wrapText="1"/>
    </xf>
    <xf numFmtId="49" fontId="18" fillId="5" borderId="27" xfId="0" applyNumberFormat="1" applyFont="1" applyFill="1" applyBorder="1" applyAlignment="1" applyProtection="1">
      <alignment horizontal="center" vertical="center"/>
    </xf>
    <xf numFmtId="0" fontId="16" fillId="5" borderId="28" xfId="29" applyFont="1" applyFill="1" applyBorder="1" applyAlignment="1" applyProtection="1">
      <alignment horizontal="left" vertical="center" wrapText="1"/>
    </xf>
    <xf numFmtId="0" fontId="18" fillId="5" borderId="28" xfId="29" applyFont="1" applyFill="1" applyBorder="1" applyAlignment="1" applyProtection="1">
      <alignment horizontal="center" vertical="center" wrapText="1"/>
    </xf>
    <xf numFmtId="1" fontId="16" fillId="5" borderId="28" xfId="29" applyNumberFormat="1" applyFont="1" applyFill="1" applyBorder="1" applyAlignment="1" applyProtection="1">
      <alignment horizontal="center" vertical="center" wrapText="1"/>
    </xf>
    <xf numFmtId="49" fontId="16" fillId="5" borderId="29" xfId="7" applyNumberFormat="1" applyFont="1" applyFill="1" applyBorder="1" applyAlignment="1" applyProtection="1">
      <alignment horizontal="center" vertical="center" wrapText="1"/>
    </xf>
    <xf numFmtId="49" fontId="18" fillId="6" borderId="0" xfId="58" applyNumberFormat="1" applyFont="1" applyFill="1" applyAlignment="1" applyProtection="1">
      <alignment horizontal="center" vertical="center"/>
    </xf>
    <xf numFmtId="49" fontId="18" fillId="6" borderId="0" xfId="58" applyNumberFormat="1" applyFont="1" applyFill="1" applyAlignment="1" applyProtection="1">
      <alignment horizontal="left" vertical="center"/>
    </xf>
    <xf numFmtId="0" fontId="18" fillId="6" borderId="0" xfId="58" applyFont="1" applyFill="1" applyAlignment="1" applyProtection="1">
      <alignment horizontal="center" vertical="center"/>
    </xf>
    <xf numFmtId="0" fontId="18" fillId="6" borderId="0" xfId="58" applyFont="1" applyFill="1" applyAlignment="1" applyProtection="1">
      <alignment horizontal="center" wrapText="1"/>
    </xf>
    <xf numFmtId="0" fontId="18" fillId="6" borderId="0" xfId="58" applyFont="1" applyFill="1" applyAlignment="1" applyProtection="1">
      <alignment horizontal="center"/>
    </xf>
    <xf numFmtId="1" fontId="18" fillId="6" borderId="0" xfId="58" applyNumberFormat="1" applyFont="1" applyFill="1" applyAlignment="1" applyProtection="1">
      <alignment horizontal="center"/>
    </xf>
    <xf numFmtId="0" fontId="18" fillId="6" borderId="0" xfId="58" applyFont="1" applyFill="1" applyProtection="1"/>
    <xf numFmtId="0" fontId="18" fillId="0" borderId="0" xfId="49" applyBorder="1"/>
    <xf numFmtId="49" fontId="21" fillId="0" borderId="21" xfId="49" applyNumberFormat="1" applyFont="1" applyBorder="1" applyAlignment="1">
      <alignment vertical="top" wrapText="1"/>
    </xf>
    <xf numFmtId="0" fontId="21" fillId="0" borderId="39" xfId="49" applyFont="1" applyBorder="1" applyAlignment="1">
      <alignment vertical="top" wrapText="1"/>
    </xf>
    <xf numFmtId="49" fontId="20" fillId="0" borderId="21" xfId="49" applyNumberFormat="1" applyFont="1" applyBorder="1" applyAlignment="1">
      <alignment vertical="top" wrapText="1"/>
    </xf>
    <xf numFmtId="0" fontId="20" fillId="0" borderId="39" xfId="61" applyFont="1" applyBorder="1" applyAlignment="1">
      <alignment vertical="top" wrapText="1"/>
    </xf>
    <xf numFmtId="0" fontId="18" fillId="0" borderId="0" xfId="49" applyFont="1" applyBorder="1"/>
    <xf numFmtId="0" fontId="20" fillId="0" borderId="39" xfId="49" applyFont="1" applyBorder="1" applyAlignment="1">
      <alignment vertical="top" wrapText="1"/>
    </xf>
    <xf numFmtId="49" fontId="20" fillId="0" borderId="40" xfId="49" applyNumberFormat="1" applyFont="1" applyBorder="1" applyAlignment="1">
      <alignment vertical="top" wrapText="1"/>
    </xf>
    <xf numFmtId="0" fontId="20" fillId="0" borderId="41" xfId="49" applyFont="1" applyBorder="1" applyAlignment="1">
      <alignment vertical="top" wrapText="1"/>
    </xf>
    <xf numFmtId="49" fontId="21" fillId="0" borderId="0" xfId="49" applyNumberFormat="1" applyFont="1" applyAlignment="1">
      <alignment vertical="top" wrapText="1"/>
    </xf>
    <xf numFmtId="0" fontId="21" fillId="0" borderId="0" xfId="49" applyFont="1" applyAlignment="1">
      <alignment vertical="top" wrapText="1"/>
    </xf>
    <xf numFmtId="0" fontId="20" fillId="0" borderId="0" xfId="49" applyFont="1" applyAlignment="1">
      <alignment vertical="top" wrapText="1"/>
    </xf>
    <xf numFmtId="49" fontId="16" fillId="0" borderId="0" xfId="49" applyNumberFormat="1" applyFont="1" applyAlignment="1">
      <alignment vertical="top"/>
    </xf>
    <xf numFmtId="0" fontId="20" fillId="0" borderId="0" xfId="49" applyFont="1" applyAlignment="1">
      <alignment horizontal="left" vertical="top" wrapText="1" indent="2"/>
    </xf>
    <xf numFmtId="0" fontId="21" fillId="0" borderId="0" xfId="49" applyFont="1" applyAlignment="1">
      <alignment horizontal="left" vertical="top" wrapText="1"/>
    </xf>
    <xf numFmtId="0" fontId="20" fillId="0" borderId="0" xfId="49" applyFont="1" applyAlignment="1">
      <alignment horizontal="left" vertical="top" wrapText="1"/>
    </xf>
    <xf numFmtId="49" fontId="16" fillId="6" borderId="0" xfId="49" applyNumberFormat="1" applyFont="1" applyFill="1" applyAlignment="1">
      <alignment vertical="top"/>
    </xf>
    <xf numFmtId="0" fontId="18" fillId="6" borderId="0" xfId="49" applyFill="1" applyAlignment="1">
      <alignment vertical="top" wrapText="1"/>
    </xf>
    <xf numFmtId="0" fontId="18" fillId="3" borderId="1" xfId="118" applyFont="1" applyFill="1" applyBorder="1" applyAlignment="1" applyProtection="1">
      <alignment horizontal="center" vertical="center" wrapText="1"/>
    </xf>
    <xf numFmtId="1" fontId="18" fillId="7" borderId="1" xfId="118" applyNumberFormat="1" applyFont="1" applyFill="1" applyBorder="1" applyAlignment="1" applyProtection="1">
      <alignment horizontal="center" vertical="center"/>
    </xf>
    <xf numFmtId="0" fontId="18" fillId="7" borderId="1" xfId="118" applyFont="1" applyFill="1" applyBorder="1" applyAlignment="1" applyProtection="1">
      <alignment horizontal="center" vertical="center"/>
      <protection locked="0"/>
    </xf>
    <xf numFmtId="0" fontId="18" fillId="7" borderId="1" xfId="118" applyFont="1" applyFill="1" applyBorder="1" applyAlignment="1" applyProtection="1">
      <alignment horizontal="center" vertical="center"/>
    </xf>
    <xf numFmtId="0" fontId="18" fillId="3" borderId="1" xfId="118" applyFont="1" applyFill="1" applyBorder="1" applyAlignment="1" applyProtection="1">
      <alignment horizontal="center" vertical="center" wrapText="1"/>
      <protection locked="0"/>
    </xf>
    <xf numFmtId="0" fontId="18" fillId="3" borderId="1" xfId="118" applyFont="1" applyFill="1" applyBorder="1" applyAlignment="1" applyProtection="1">
      <alignment horizontal="center" vertical="center"/>
    </xf>
    <xf numFmtId="0" fontId="24" fillId="6" borderId="0" xfId="29" applyFont="1" applyFill="1" applyAlignment="1">
      <alignment horizontal="left" vertical="top"/>
    </xf>
    <xf numFmtId="0" fontId="18" fillId="3" borderId="1" xfId="29" applyFont="1" applyFill="1" applyBorder="1" applyAlignment="1" applyProtection="1">
      <alignment horizontal="center" vertical="center"/>
      <protection locked="0"/>
    </xf>
    <xf numFmtId="0" fontId="20" fillId="6" borderId="0" xfId="29" applyFont="1" applyFill="1" applyAlignment="1">
      <alignment horizontal="left" vertical="top"/>
    </xf>
    <xf numFmtId="1" fontId="20" fillId="6" borderId="0" xfId="29" applyNumberFormat="1" applyFont="1" applyFill="1" applyAlignment="1">
      <alignment horizontal="left" vertical="top"/>
    </xf>
    <xf numFmtId="164" fontId="24" fillId="6" borderId="0" xfId="29" applyNumberFormat="1" applyFont="1" applyFill="1" applyAlignment="1">
      <alignment horizontal="left" vertical="top" wrapText="1"/>
    </xf>
    <xf numFmtId="1" fontId="24" fillId="6" borderId="0" xfId="29" applyNumberFormat="1" applyFont="1" applyFill="1" applyAlignment="1">
      <alignment horizontal="left" vertical="top"/>
    </xf>
    <xf numFmtId="165" fontId="18" fillId="8" borderId="18" xfId="5" applyNumberFormat="1" applyFont="1" applyFill="1" applyBorder="1" applyAlignment="1" applyProtection="1">
      <alignment horizontal="center" vertical="center"/>
    </xf>
    <xf numFmtId="1" fontId="18" fillId="6" borderId="1" xfId="7" applyNumberFormat="1" applyFont="1" applyFill="1" applyBorder="1" applyAlignment="1" applyProtection="1">
      <alignment horizontal="center" vertical="center" wrapText="1"/>
    </xf>
    <xf numFmtId="1" fontId="18" fillId="3" borderId="1" xfId="7" applyNumberFormat="1" applyFont="1" applyFill="1" applyBorder="1" applyAlignment="1" applyProtection="1">
      <alignment horizontal="center" vertical="center" wrapText="1"/>
    </xf>
    <xf numFmtId="0" fontId="22" fillId="6" borderId="0" xfId="29" applyFont="1" applyFill="1" applyAlignment="1">
      <alignment horizontal="left" vertical="top"/>
    </xf>
    <xf numFmtId="49" fontId="16" fillId="5" borderId="32" xfId="7" applyNumberFormat="1" applyFont="1" applyFill="1" applyBorder="1" applyAlignment="1" applyProtection="1">
      <alignment horizontal="center" vertical="center" wrapText="1"/>
    </xf>
    <xf numFmtId="49" fontId="16" fillId="2" borderId="15" xfId="7" applyNumberFormat="1" applyFont="1" applyFill="1" applyBorder="1" applyAlignment="1" applyProtection="1">
      <alignment horizontal="left" vertical="center" wrapText="1"/>
    </xf>
    <xf numFmtId="49" fontId="16" fillId="5" borderId="2" xfId="7" applyNumberFormat="1" applyFont="1" applyFill="1" applyBorder="1" applyAlignment="1" applyProtection="1">
      <alignment horizontal="center" vertical="center" wrapText="1"/>
    </xf>
    <xf numFmtId="49" fontId="18" fillId="5" borderId="2" xfId="7" applyNumberFormat="1" applyFont="1" applyFill="1" applyBorder="1" applyAlignment="1" applyProtection="1">
      <alignment horizontal="center" vertical="center" wrapText="1"/>
    </xf>
    <xf numFmtId="49" fontId="20" fillId="4" borderId="1" xfId="62" quotePrefix="1" applyNumberFormat="1" applyFont="1" applyFill="1" applyBorder="1" applyAlignment="1" applyProtection="1">
      <alignment horizontal="left" vertical="center" wrapText="1"/>
    </xf>
    <xf numFmtId="49" fontId="20" fillId="6" borderId="1" xfId="62" quotePrefix="1" applyNumberFormat="1" applyFont="1" applyFill="1" applyBorder="1" applyAlignment="1" applyProtection="1">
      <alignment horizontal="center" vertical="center" wrapText="1"/>
    </xf>
    <xf numFmtId="49" fontId="18" fillId="5" borderId="27" xfId="7" applyNumberFormat="1" applyFont="1" applyFill="1" applyBorder="1" applyAlignment="1" applyProtection="1">
      <alignment horizontal="center" vertical="center" wrapText="1"/>
    </xf>
    <xf numFmtId="49" fontId="20" fillId="4" borderId="28" xfId="62" quotePrefix="1" applyNumberFormat="1" applyFont="1" applyFill="1" applyBorder="1" applyAlignment="1" applyProtection="1">
      <alignment horizontal="left" vertical="center" wrapText="1"/>
    </xf>
    <xf numFmtId="1" fontId="18" fillId="7" borderId="1" xfId="7" applyNumberFormat="1" applyFont="1" applyFill="1" applyBorder="1" applyAlignment="1" applyProtection="1">
      <alignment horizontal="center" vertical="center" wrapText="1"/>
    </xf>
    <xf numFmtId="49" fontId="16" fillId="6" borderId="3" xfId="7" applyNumberFormat="1" applyFont="1" applyFill="1" applyBorder="1" applyAlignment="1" applyProtection="1">
      <alignment horizontal="center" vertical="center" wrapText="1"/>
    </xf>
    <xf numFmtId="49" fontId="21" fillId="4" borderId="1" xfId="62" quotePrefix="1" applyNumberFormat="1" applyFont="1" applyFill="1" applyBorder="1" applyAlignment="1" applyProtection="1">
      <alignment horizontal="left" vertical="center" wrapText="1"/>
    </xf>
    <xf numFmtId="1" fontId="16" fillId="6" borderId="1" xfId="7" applyNumberFormat="1" applyFont="1" applyFill="1" applyBorder="1" applyAlignment="1" applyProtection="1">
      <alignment horizontal="center" vertical="center" wrapText="1"/>
    </xf>
    <xf numFmtId="0" fontId="16" fillId="2" borderId="1" xfId="1" applyFont="1" applyFill="1" applyBorder="1" applyAlignment="1" applyProtection="1">
      <alignment horizontal="left" vertical="center" wrapText="1"/>
    </xf>
    <xf numFmtId="0" fontId="16" fillId="5" borderId="9" xfId="29" applyFont="1" applyFill="1" applyBorder="1" applyAlignment="1" applyProtection="1">
      <alignment horizontal="left" vertical="center" wrapText="1"/>
    </xf>
    <xf numFmtId="1" fontId="16" fillId="5" borderId="5" xfId="7" applyNumberFormat="1" applyFont="1" applyFill="1" applyBorder="1" applyAlignment="1" applyProtection="1">
      <alignment horizontal="center" vertical="center" wrapText="1"/>
    </xf>
    <xf numFmtId="0" fontId="18" fillId="7" borderId="1" xfId="7" applyFont="1" applyFill="1" applyBorder="1" applyAlignment="1" applyProtection="1">
      <alignment horizontal="center" vertical="center" wrapText="1"/>
      <protection locked="0"/>
    </xf>
    <xf numFmtId="49" fontId="16" fillId="6" borderId="3" xfId="7" applyNumberFormat="1" applyFont="1" applyFill="1" applyBorder="1" applyAlignment="1" applyProtection="1">
      <alignment horizontal="center" vertical="center" wrapText="1"/>
      <protection locked="0"/>
    </xf>
    <xf numFmtId="49" fontId="16" fillId="5" borderId="1" xfId="7" applyNumberFormat="1" applyFont="1" applyFill="1" applyBorder="1" applyAlignment="1" applyProtection="1">
      <alignment horizontal="left" vertical="center" wrapText="1"/>
    </xf>
    <xf numFmtId="49" fontId="18" fillId="5" borderId="1" xfId="7" applyNumberFormat="1" applyFont="1" applyFill="1" applyBorder="1" applyAlignment="1" applyProtection="1">
      <alignment horizontal="center" vertical="center" wrapText="1"/>
    </xf>
    <xf numFmtId="49" fontId="18" fillId="5" borderId="3" xfId="7" applyNumberFormat="1" applyFont="1" applyFill="1" applyBorder="1" applyAlignment="1" applyProtection="1">
      <alignment horizontal="center" vertical="center" wrapText="1"/>
    </xf>
    <xf numFmtId="0" fontId="18" fillId="5" borderId="9" xfId="29" applyFont="1" applyFill="1" applyBorder="1" applyAlignment="1" applyProtection="1">
      <alignment horizontal="center" vertical="center" wrapText="1"/>
    </xf>
    <xf numFmtId="1" fontId="16" fillId="5" borderId="9" xfId="29" applyNumberFormat="1" applyFont="1" applyFill="1" applyBorder="1" applyAlignment="1" applyProtection="1">
      <alignment horizontal="center" vertical="center" wrapText="1"/>
    </xf>
    <xf numFmtId="0" fontId="16" fillId="0" borderId="31" xfId="5" applyFont="1" applyFill="1" applyBorder="1" applyAlignment="1" applyProtection="1">
      <alignment horizontal="center" vertical="center"/>
    </xf>
    <xf numFmtId="0" fontId="18" fillId="8" borderId="5" xfId="5" applyFont="1" applyFill="1" applyBorder="1" applyAlignment="1" applyProtection="1">
      <alignment horizontal="center" vertical="center"/>
    </xf>
    <xf numFmtId="165" fontId="18" fillId="8" borderId="6" xfId="5" applyNumberFormat="1" applyFont="1" applyFill="1" applyBorder="1" applyAlignment="1" applyProtection="1">
      <alignment horizontal="center" vertical="center"/>
    </xf>
    <xf numFmtId="0" fontId="18" fillId="8" borderId="1" xfId="5" applyFont="1" applyFill="1" applyBorder="1" applyAlignment="1" applyProtection="1">
      <alignment horizontal="center" vertical="center"/>
    </xf>
    <xf numFmtId="165" fontId="18" fillId="8" borderId="3" xfId="5" applyNumberFormat="1" applyFont="1" applyFill="1" applyBorder="1" applyAlignment="1" applyProtection="1">
      <alignment horizontal="center" vertical="center"/>
    </xf>
    <xf numFmtId="2" fontId="16" fillId="8" borderId="32" xfId="5" applyNumberFormat="1" applyFont="1" applyFill="1" applyBorder="1" applyAlignment="1" applyProtection="1">
      <alignment horizontal="left" vertical="center" wrapText="1"/>
    </xf>
    <xf numFmtId="165" fontId="30" fillId="4" borderId="31" xfId="5" applyNumberFormat="1" applyFont="1" applyFill="1" applyBorder="1" applyAlignment="1" applyProtection="1">
      <alignment horizontal="center" vertical="center"/>
    </xf>
    <xf numFmtId="165" fontId="18" fillId="8" borderId="32" xfId="5" applyNumberFormat="1" applyFont="1" applyFill="1" applyBorder="1" applyAlignment="1" applyProtection="1">
      <alignment horizontal="center" vertical="center"/>
    </xf>
    <xf numFmtId="165" fontId="18" fillId="8" borderId="33" xfId="5" applyNumberFormat="1" applyFont="1" applyFill="1" applyBorder="1" applyAlignment="1" applyProtection="1">
      <alignment horizontal="center" vertical="center"/>
    </xf>
    <xf numFmtId="165" fontId="18" fillId="8" borderId="29" xfId="5" applyNumberFormat="1" applyFont="1" applyFill="1" applyBorder="1" applyAlignment="1" applyProtection="1">
      <alignment horizontal="center" vertical="center"/>
    </xf>
    <xf numFmtId="165" fontId="30" fillId="9" borderId="31" xfId="5" applyNumberFormat="1" applyFont="1" applyFill="1" applyBorder="1" applyAlignment="1" applyProtection="1">
      <alignment horizontal="center" vertical="center"/>
    </xf>
    <xf numFmtId="0" fontId="18" fillId="6" borderId="0" xfId="5" applyFont="1" applyFill="1" applyAlignment="1" applyProtection="1">
      <alignment horizontal="center" vertical="center"/>
    </xf>
    <xf numFmtId="2" fontId="34" fillId="11" borderId="16" xfId="5" applyNumberFormat="1" applyFont="1" applyFill="1" applyBorder="1" applyAlignment="1" applyProtection="1">
      <alignment horizontal="left" vertical="center"/>
    </xf>
    <xf numFmtId="0" fontId="34" fillId="11" borderId="13" xfId="5" applyFont="1" applyFill="1" applyBorder="1" applyAlignment="1" applyProtection="1">
      <alignment vertical="center"/>
    </xf>
    <xf numFmtId="0" fontId="34" fillId="11" borderId="13" xfId="5" applyFont="1" applyFill="1" applyBorder="1" applyAlignment="1" applyProtection="1">
      <alignment horizontal="center" vertical="center"/>
    </xf>
    <xf numFmtId="0" fontId="18" fillId="4" borderId="1" xfId="119" applyFont="1" applyFill="1" applyBorder="1" applyAlignment="1" applyProtection="1">
      <alignment horizontal="left" vertical="center" wrapText="1"/>
    </xf>
    <xf numFmtId="0" fontId="20" fillId="6" borderId="0" xfId="29" applyFont="1" applyFill="1" applyBorder="1" applyAlignment="1">
      <alignment horizontal="left" vertical="top"/>
    </xf>
    <xf numFmtId="0" fontId="20" fillId="6" borderId="39" xfId="29" applyFont="1" applyFill="1" applyBorder="1" applyAlignment="1">
      <alignment horizontal="left" vertical="top"/>
    </xf>
    <xf numFmtId="0" fontId="20" fillId="6" borderId="21" xfId="29" applyFont="1" applyFill="1" applyBorder="1" applyAlignment="1">
      <alignment horizontal="left" vertical="center"/>
    </xf>
    <xf numFmtId="0" fontId="25" fillId="6" borderId="21" xfId="29" applyFont="1" applyFill="1" applyBorder="1" applyAlignment="1">
      <alignment horizontal="left" vertical="center"/>
    </xf>
    <xf numFmtId="0" fontId="20" fillId="6" borderId="21" xfId="29" applyFont="1" applyFill="1" applyBorder="1" applyAlignment="1">
      <alignment horizontal="left" vertical="top"/>
    </xf>
    <xf numFmtId="0" fontId="26" fillId="6" borderId="21" xfId="29" applyFont="1" applyFill="1" applyBorder="1" applyAlignment="1">
      <alignment horizontal="left" vertical="center"/>
    </xf>
    <xf numFmtId="0" fontId="21" fillId="8" borderId="47" xfId="29" applyFont="1" applyFill="1" applyBorder="1" applyAlignment="1">
      <alignment horizontal="left" vertical="center" wrapText="1"/>
    </xf>
    <xf numFmtId="0" fontId="21" fillId="8" borderId="48" xfId="29" applyFont="1" applyFill="1" applyBorder="1" applyAlignment="1">
      <alignment horizontal="center" vertical="center" wrapText="1"/>
    </xf>
    <xf numFmtId="0" fontId="20" fillId="6" borderId="49" xfId="29" applyFont="1" applyFill="1" applyBorder="1" applyAlignment="1">
      <alignment horizontal="left" vertical="center" wrapText="1"/>
    </xf>
    <xf numFmtId="0" fontId="20" fillId="6" borderId="50" xfId="29" applyFont="1" applyFill="1" applyBorder="1" applyAlignment="1">
      <alignment horizontal="center" vertical="center" wrapText="1"/>
    </xf>
    <xf numFmtId="0" fontId="20" fillId="6" borderId="51" xfId="29" applyFont="1" applyFill="1" applyBorder="1" applyAlignment="1">
      <alignment horizontal="left" vertical="center" wrapText="1"/>
    </xf>
    <xf numFmtId="0" fontId="20" fillId="8" borderId="48" xfId="29" applyFont="1" applyFill="1" applyBorder="1" applyAlignment="1">
      <alignment horizontal="center" vertical="center" wrapText="1"/>
    </xf>
    <xf numFmtId="0" fontId="22" fillId="6" borderId="21" xfId="29" applyFont="1" applyFill="1" applyBorder="1" applyAlignment="1">
      <alignment horizontal="left" vertical="center"/>
    </xf>
    <xf numFmtId="49" fontId="16" fillId="6" borderId="29" xfId="7" applyNumberFormat="1" applyFont="1" applyFill="1" applyBorder="1" applyAlignment="1" applyProtection="1">
      <alignment horizontal="center" vertical="center" wrapText="1"/>
      <protection locked="0"/>
    </xf>
    <xf numFmtId="0" fontId="36" fillId="6" borderId="0" xfId="29" applyFont="1" applyFill="1" applyAlignment="1" applyProtection="1">
      <alignment horizontal="left" vertical="center"/>
    </xf>
    <xf numFmtId="0" fontId="22" fillId="6" borderId="0" xfId="29" applyFont="1" applyFill="1" applyAlignment="1" applyProtection="1">
      <alignment horizontal="left" vertical="center"/>
    </xf>
    <xf numFmtId="0" fontId="16" fillId="5" borderId="15" xfId="55" applyFont="1" applyFill="1" applyBorder="1" applyAlignment="1" applyProtection="1">
      <alignment horizontal="left" vertical="center" wrapText="1"/>
    </xf>
    <xf numFmtId="0" fontId="20" fillId="5" borderId="15" xfId="0" applyFont="1" applyFill="1" applyBorder="1" applyAlignment="1" applyProtection="1">
      <alignment horizontal="center" vertical="center" wrapText="1"/>
    </xf>
    <xf numFmtId="0" fontId="18" fillId="5" borderId="15" xfId="0" applyFont="1" applyFill="1" applyBorder="1" applyAlignment="1" applyProtection="1">
      <alignment horizontal="center" vertical="center"/>
    </xf>
    <xf numFmtId="0" fontId="18" fillId="5" borderId="15" xfId="29" applyFont="1" applyFill="1" applyBorder="1" applyAlignment="1" applyProtection="1">
      <alignment horizontal="center" vertical="center"/>
    </xf>
    <xf numFmtId="0" fontId="18" fillId="5" borderId="33" xfId="0" applyFont="1" applyFill="1" applyBorder="1" applyAlignment="1" applyProtection="1">
      <alignment horizontal="left" vertical="center"/>
    </xf>
    <xf numFmtId="0" fontId="20" fillId="3" borderId="28" xfId="0" applyFont="1" applyFill="1" applyBorder="1" applyAlignment="1" applyProtection="1">
      <alignment horizontal="center" vertical="center" wrapText="1"/>
    </xf>
    <xf numFmtId="0" fontId="18" fillId="3" borderId="28" xfId="0" applyFont="1" applyFill="1" applyBorder="1" applyAlignment="1" applyProtection="1">
      <alignment horizontal="center" vertical="center" wrapText="1"/>
    </xf>
    <xf numFmtId="0" fontId="18" fillId="3" borderId="28" xfId="29" applyFont="1" applyFill="1" applyBorder="1" applyAlignment="1" applyProtection="1">
      <alignment horizontal="center" vertical="center"/>
      <protection locked="0"/>
    </xf>
    <xf numFmtId="0" fontId="18" fillId="3" borderId="28" xfId="0" applyFont="1" applyFill="1" applyBorder="1" applyAlignment="1" applyProtection="1">
      <alignment horizontal="center" vertical="center"/>
    </xf>
    <xf numFmtId="0" fontId="18" fillId="6" borderId="29" xfId="0" applyFont="1" applyFill="1" applyBorder="1" applyAlignment="1" applyProtection="1">
      <alignment horizontal="left" vertical="center"/>
      <protection locked="0"/>
    </xf>
    <xf numFmtId="0" fontId="18" fillId="6" borderId="15" xfId="56" applyFont="1" applyFill="1" applyBorder="1" applyAlignment="1" applyProtection="1">
      <alignment horizontal="center" vertical="center"/>
    </xf>
    <xf numFmtId="49" fontId="16" fillId="5" borderId="15" xfId="7" applyNumberFormat="1" applyFont="1" applyFill="1" applyBorder="1" applyAlignment="1" applyProtection="1">
      <alignment horizontal="left" vertical="center" wrapText="1"/>
    </xf>
    <xf numFmtId="49" fontId="18" fillId="5" borderId="15" xfId="7" applyNumberFormat="1" applyFont="1" applyFill="1" applyBorder="1" applyAlignment="1" applyProtection="1">
      <alignment horizontal="center" vertical="center" wrapText="1"/>
    </xf>
    <xf numFmtId="49" fontId="18" fillId="5" borderId="33" xfId="7" applyNumberFormat="1" applyFont="1" applyFill="1" applyBorder="1" applyAlignment="1" applyProtection="1">
      <alignment horizontal="center" vertical="center" wrapText="1"/>
    </xf>
    <xf numFmtId="49" fontId="20" fillId="0" borderId="1" xfId="58" quotePrefix="1" applyNumberFormat="1" applyFont="1" applyFill="1" applyBorder="1" applyAlignment="1" applyProtection="1">
      <alignment horizontal="center" vertical="center" wrapText="1"/>
    </xf>
    <xf numFmtId="165" fontId="20" fillId="0" borderId="1" xfId="58" quotePrefix="1" applyNumberFormat="1" applyFont="1" applyFill="1" applyBorder="1" applyAlignment="1" applyProtection="1">
      <alignment horizontal="center" vertical="center" wrapText="1"/>
      <protection locked="0"/>
    </xf>
    <xf numFmtId="49" fontId="18" fillId="4" borderId="1" xfId="58" quotePrefix="1" applyNumberFormat="1" applyFont="1" applyFill="1" applyBorder="1" applyAlignment="1" applyProtection="1">
      <alignment horizontal="left" vertical="center" wrapText="1"/>
    </xf>
    <xf numFmtId="0" fontId="20" fillId="6" borderId="53" xfId="29" applyFont="1" applyFill="1" applyBorder="1" applyAlignment="1">
      <alignment horizontal="left" vertical="center" wrapText="1"/>
    </xf>
    <xf numFmtId="0" fontId="22" fillId="6" borderId="0" xfId="29" applyFont="1" applyFill="1" applyBorder="1" applyAlignment="1">
      <alignment horizontal="left" vertical="top"/>
    </xf>
    <xf numFmtId="0" fontId="22" fillId="6" borderId="39" xfId="29" applyFont="1" applyFill="1" applyBorder="1" applyAlignment="1">
      <alignment horizontal="left" vertical="top"/>
    </xf>
    <xf numFmtId="0" fontId="22" fillId="6" borderId="21" xfId="29" applyFont="1" applyFill="1" applyBorder="1" applyAlignment="1">
      <alignment horizontal="left" vertical="top"/>
    </xf>
    <xf numFmtId="0" fontId="28" fillId="6" borderId="0" xfId="29" applyFont="1" applyFill="1" applyBorder="1" applyAlignment="1">
      <alignment horizontal="left" vertical="top"/>
    </xf>
    <xf numFmtId="0" fontId="24" fillId="6" borderId="0" xfId="29" applyFont="1" applyFill="1" applyBorder="1" applyAlignment="1">
      <alignment horizontal="center" vertical="center"/>
    </xf>
    <xf numFmtId="0" fontId="18" fillId="3" borderId="7" xfId="0" applyFont="1" applyFill="1" applyBorder="1" applyAlignment="1" applyProtection="1">
      <alignment horizontal="center" vertical="center" wrapText="1"/>
    </xf>
    <xf numFmtId="0" fontId="28" fillId="6" borderId="21" xfId="29" applyFont="1" applyFill="1" applyBorder="1" applyAlignment="1">
      <alignment horizontal="left" vertical="top"/>
    </xf>
    <xf numFmtId="0" fontId="18" fillId="4" borderId="7" xfId="55" quotePrefix="1" applyFont="1" applyFill="1" applyBorder="1" applyAlignment="1" applyProtection="1">
      <alignment horizontal="left" vertical="center" wrapText="1"/>
    </xf>
    <xf numFmtId="49" fontId="20" fillId="4" borderId="1" xfId="62" quotePrefix="1" applyNumberFormat="1" applyFont="1" applyFill="1" applyBorder="1" applyAlignment="1" applyProtection="1">
      <alignment horizontal="left" vertical="center" wrapText="1" indent="2"/>
    </xf>
    <xf numFmtId="0" fontId="18" fillId="0" borderId="1" xfId="59" applyFont="1" applyFill="1" applyBorder="1" applyAlignment="1" applyProtection="1">
      <alignment horizontal="center" vertical="center"/>
    </xf>
    <xf numFmtId="0" fontId="18" fillId="0" borderId="1" xfId="0" applyFont="1" applyFill="1" applyBorder="1" applyAlignment="1" applyProtection="1">
      <alignment horizontal="center" vertical="center"/>
    </xf>
    <xf numFmtId="0" fontId="18" fillId="0" borderId="1" xfId="7" applyFont="1" applyFill="1" applyBorder="1" applyAlignment="1" applyProtection="1">
      <alignment horizontal="center" vertical="center" wrapText="1"/>
      <protection locked="0"/>
    </xf>
    <xf numFmtId="1" fontId="20" fillId="0" borderId="1" xfId="58" quotePrefix="1" applyNumberFormat="1" applyFont="1" applyFill="1" applyBorder="1" applyAlignment="1" applyProtection="1">
      <alignment horizontal="center" vertical="center" wrapText="1"/>
    </xf>
    <xf numFmtId="0" fontId="18" fillId="4" borderId="1" xfId="55" applyFont="1" applyFill="1" applyBorder="1" applyAlignment="1" applyProtection="1">
      <alignment horizontal="left" vertical="top" wrapText="1"/>
    </xf>
    <xf numFmtId="0" fontId="18" fillId="4" borderId="1" xfId="55" applyFont="1" applyFill="1" applyBorder="1" applyAlignment="1" applyProtection="1">
      <alignment horizontal="left" vertical="center" wrapText="1" indent="2"/>
    </xf>
    <xf numFmtId="0" fontId="18" fillId="4" borderId="1" xfId="55" applyFont="1" applyFill="1" applyBorder="1" applyAlignment="1" applyProtection="1">
      <alignment vertical="center" wrapText="1"/>
    </xf>
    <xf numFmtId="0" fontId="18" fillId="0" borderId="1" xfId="0" applyFont="1" applyBorder="1" applyAlignment="1">
      <alignment horizontal="center" vertical="top" wrapText="1"/>
    </xf>
    <xf numFmtId="0" fontId="18" fillId="3" borderId="1" xfId="56" applyFont="1" applyFill="1" applyBorder="1" applyAlignment="1" applyProtection="1">
      <alignment horizontal="center" vertical="center"/>
    </xf>
    <xf numFmtId="0" fontId="18" fillId="3" borderId="1" xfId="7" applyFont="1" applyFill="1" applyBorder="1" applyAlignment="1" applyProtection="1">
      <alignment horizontal="center" vertical="center" wrapText="1"/>
      <protection locked="0"/>
    </xf>
    <xf numFmtId="1" fontId="20" fillId="3" borderId="1" xfId="57" quotePrefix="1" applyNumberFormat="1" applyFont="1" applyFill="1" applyBorder="1" applyAlignment="1" applyProtection="1">
      <alignment horizontal="center" vertical="center" wrapText="1"/>
    </xf>
    <xf numFmtId="0" fontId="18" fillId="4" borderId="7" xfId="55" quotePrefix="1" applyFont="1" applyFill="1" applyBorder="1" applyAlignment="1" applyProtection="1">
      <alignment horizontal="left" vertical="center" wrapText="1" indent="2"/>
    </xf>
    <xf numFmtId="0" fontId="18" fillId="0" borderId="1" xfId="56" applyFont="1" applyFill="1" applyBorder="1" applyAlignment="1" applyProtection="1">
      <alignment horizontal="center" vertical="center"/>
    </xf>
    <xf numFmtId="0" fontId="18" fillId="3" borderId="1" xfId="0" quotePrefix="1" applyFont="1" applyFill="1" applyBorder="1" applyAlignment="1" applyProtection="1">
      <alignment horizontal="center" vertical="center" wrapText="1"/>
    </xf>
    <xf numFmtId="0" fontId="18" fillId="3" borderId="7" xfId="56" applyFont="1" applyFill="1" applyBorder="1" applyAlignment="1" applyProtection="1">
      <alignment horizontal="center" vertical="center"/>
    </xf>
    <xf numFmtId="0" fontId="18" fillId="3" borderId="7" xfId="7" applyFont="1" applyFill="1" applyBorder="1" applyAlignment="1" applyProtection="1">
      <alignment horizontal="center" vertical="center" wrapText="1"/>
      <protection locked="0"/>
    </xf>
    <xf numFmtId="1" fontId="20" fillId="3" borderId="7" xfId="57" quotePrefix="1" applyNumberFormat="1" applyFont="1" applyFill="1" applyBorder="1" applyAlignment="1" applyProtection="1">
      <alignment horizontal="center" vertical="center" wrapText="1"/>
    </xf>
    <xf numFmtId="0" fontId="18" fillId="4" borderId="7" xfId="55" quotePrefix="1" applyFont="1" applyFill="1" applyBorder="1" applyAlignment="1" applyProtection="1">
      <alignment horizontal="left" vertical="center" wrapText="1" indent="4"/>
    </xf>
    <xf numFmtId="0" fontId="20" fillId="4" borderId="1" xfId="0" applyFont="1" applyFill="1" applyBorder="1" applyAlignment="1" applyProtection="1">
      <alignment horizontal="left" vertical="center" wrapText="1" indent="2"/>
    </xf>
    <xf numFmtId="0" fontId="18" fillId="4" borderId="1" xfId="6" applyFont="1" applyFill="1" applyBorder="1" applyAlignment="1" applyProtection="1">
      <alignment horizontal="left" vertical="center" wrapText="1"/>
    </xf>
    <xf numFmtId="0" fontId="18" fillId="7" borderId="1" xfId="9" applyFont="1" applyFill="1" applyBorder="1" applyAlignment="1" applyProtection="1">
      <alignment horizontal="center" vertical="center"/>
    </xf>
    <xf numFmtId="1" fontId="20" fillId="7" borderId="1" xfId="2" quotePrefix="1" applyNumberFormat="1" applyFont="1" applyFill="1" applyBorder="1" applyAlignment="1" applyProtection="1">
      <alignment horizontal="center" vertical="center" wrapText="1"/>
    </xf>
    <xf numFmtId="0" fontId="18" fillId="4" borderId="1" xfId="6" applyFont="1" applyFill="1" applyBorder="1" applyAlignment="1" applyProtection="1">
      <alignment horizontal="left" vertical="center" wrapText="1" indent="2"/>
    </xf>
    <xf numFmtId="0" fontId="16" fillId="5" borderId="13" xfId="61" applyFont="1" applyFill="1" applyBorder="1" applyAlignment="1" applyProtection="1">
      <alignment vertical="center" wrapText="1"/>
    </xf>
    <xf numFmtId="0" fontId="16" fillId="5" borderId="14" xfId="61" applyFont="1" applyFill="1" applyBorder="1" applyAlignment="1" applyProtection="1">
      <alignment vertical="center" wrapText="1"/>
    </xf>
    <xf numFmtId="0" fontId="18" fillId="6" borderId="0" xfId="61" applyFont="1" applyFill="1" applyAlignment="1" applyProtection="1">
      <alignment vertical="center"/>
    </xf>
    <xf numFmtId="49" fontId="16" fillId="5" borderId="4" xfId="7" applyNumberFormat="1" applyFont="1" applyFill="1" applyBorder="1" applyAlignment="1" applyProtection="1">
      <alignment horizontal="center" vertical="center" wrapText="1"/>
    </xf>
    <xf numFmtId="0" fontId="18" fillId="5" borderId="5" xfId="61" applyFont="1" applyFill="1" applyBorder="1" applyAlignment="1" applyProtection="1">
      <alignment vertical="center" wrapText="1"/>
    </xf>
    <xf numFmtId="0" fontId="16" fillId="5" borderId="5" xfId="7" applyFont="1" applyFill="1" applyBorder="1" applyAlignment="1" applyProtection="1">
      <alignment horizontal="center" vertical="center"/>
    </xf>
    <xf numFmtId="0" fontId="16" fillId="5" borderId="6" xfId="7" applyFont="1" applyFill="1" applyBorder="1" applyAlignment="1" applyProtection="1">
      <alignment horizontal="center" vertical="center" wrapText="1"/>
    </xf>
    <xf numFmtId="0" fontId="18" fillId="5" borderId="1" xfId="7" applyFont="1" applyFill="1" applyBorder="1" applyAlignment="1" applyProtection="1">
      <alignment horizontal="center" vertical="center" wrapText="1"/>
    </xf>
    <xf numFmtId="0" fontId="18" fillId="5" borderId="3" xfId="7" applyFont="1" applyFill="1" applyBorder="1" applyAlignment="1" applyProtection="1">
      <alignment horizontal="left" vertical="center" wrapText="1"/>
    </xf>
    <xf numFmtId="0" fontId="20" fillId="4" borderId="1" xfId="61" quotePrefix="1" applyFont="1" applyFill="1" applyBorder="1" applyAlignment="1" applyProtection="1">
      <alignment horizontal="left" vertical="center" wrapText="1"/>
    </xf>
    <xf numFmtId="0" fontId="18" fillId="7" borderId="1" xfId="132" applyFont="1" applyFill="1" applyBorder="1" applyAlignment="1" applyProtection="1">
      <alignment horizontal="center" vertical="center"/>
    </xf>
    <xf numFmtId="0" fontId="18" fillId="7" borderId="1" xfId="61" applyFont="1" applyFill="1" applyBorder="1" applyAlignment="1" applyProtection="1">
      <alignment horizontal="center" vertical="center"/>
    </xf>
    <xf numFmtId="1" fontId="20" fillId="7" borderId="1" xfId="133" quotePrefix="1" applyNumberFormat="1" applyFont="1" applyFill="1" applyBorder="1" applyAlignment="1" applyProtection="1">
      <alignment horizontal="center" vertical="center" wrapText="1"/>
    </xf>
    <xf numFmtId="0" fontId="18" fillId="6" borderId="3" xfId="61" applyFont="1" applyFill="1" applyBorder="1" applyAlignment="1" applyProtection="1">
      <alignment vertical="center"/>
      <protection locked="0"/>
    </xf>
    <xf numFmtId="0" fontId="18" fillId="0" borderId="1" xfId="132" applyFont="1" applyFill="1" applyBorder="1" applyAlignment="1" applyProtection="1">
      <alignment horizontal="center" vertical="center"/>
    </xf>
    <xf numFmtId="0" fontId="18" fillId="0" borderId="1" xfId="61" applyFont="1" applyFill="1" applyBorder="1" applyAlignment="1" applyProtection="1">
      <alignment horizontal="center" vertical="center"/>
    </xf>
    <xf numFmtId="0" fontId="18" fillId="0" borderId="1" xfId="7" applyFont="1" applyFill="1" applyBorder="1" applyAlignment="1" applyProtection="1">
      <alignment horizontal="center" vertical="center" wrapText="1"/>
    </xf>
    <xf numFmtId="1" fontId="20" fillId="0" borderId="1" xfId="133" quotePrefix="1" applyNumberFormat="1" applyFont="1" applyFill="1" applyBorder="1" applyAlignment="1" applyProtection="1">
      <alignment horizontal="center" vertical="center" wrapText="1"/>
    </xf>
    <xf numFmtId="0" fontId="18" fillId="6" borderId="3" xfId="61" applyFont="1" applyFill="1" applyBorder="1" applyAlignment="1" applyProtection="1">
      <alignment vertical="center"/>
    </xf>
    <xf numFmtId="0" fontId="18" fillId="3" borderId="1" xfId="132" applyFont="1" applyFill="1" applyBorder="1" applyAlignment="1" applyProtection="1">
      <alignment horizontal="center" vertical="center"/>
    </xf>
    <xf numFmtId="0" fontId="18" fillId="3" borderId="1" xfId="132" applyFont="1" applyFill="1" applyBorder="1" applyAlignment="1" applyProtection="1">
      <alignment horizontal="center" vertical="center" wrapText="1"/>
    </xf>
    <xf numFmtId="0" fontId="18" fillId="4" borderId="1" xfId="28" applyFont="1" applyFill="1" applyBorder="1" applyAlignment="1" applyProtection="1">
      <alignment horizontal="left" vertical="center" wrapText="1"/>
    </xf>
    <xf numFmtId="0" fontId="40" fillId="6" borderId="3" xfId="61" applyFont="1" applyFill="1" applyBorder="1" applyAlignment="1" applyProtection="1">
      <alignment horizontal="center" vertical="center" wrapText="1"/>
      <protection locked="0"/>
    </xf>
    <xf numFmtId="0" fontId="18" fillId="4" borderId="1" xfId="29" applyFont="1" applyFill="1" applyBorder="1" applyAlignment="1" applyProtection="1">
      <alignment horizontal="left" vertical="center" wrapText="1"/>
    </xf>
    <xf numFmtId="0" fontId="18" fillId="4" borderId="1" xfId="134" applyFont="1" applyFill="1" applyBorder="1" applyAlignment="1" applyProtection="1">
      <alignment horizontal="left" vertical="center" wrapText="1"/>
    </xf>
    <xf numFmtId="0" fontId="16" fillId="6" borderId="3" xfId="61" applyFont="1" applyFill="1" applyBorder="1" applyAlignment="1" applyProtection="1">
      <alignment horizontal="left" vertical="center" wrapText="1"/>
    </xf>
    <xf numFmtId="0" fontId="16" fillId="6" borderId="0" xfId="61" applyFont="1" applyFill="1" applyAlignment="1" applyProtection="1">
      <alignment vertical="center"/>
    </xf>
    <xf numFmtId="0" fontId="18" fillId="3" borderId="1" xfId="61" applyFont="1" applyFill="1" applyBorder="1" applyAlignment="1" applyProtection="1">
      <alignment horizontal="center" vertical="center" wrapText="1"/>
    </xf>
    <xf numFmtId="1" fontId="20" fillId="3" borderId="1" xfId="133" quotePrefix="1" applyNumberFormat="1" applyFont="1" applyFill="1" applyBorder="1" applyAlignment="1" applyProtection="1">
      <alignment horizontal="center" vertical="center" wrapText="1"/>
    </xf>
    <xf numFmtId="0" fontId="16" fillId="6" borderId="3" xfId="61" applyFont="1" applyFill="1" applyBorder="1" applyAlignment="1" applyProtection="1">
      <alignment horizontal="left" vertical="center" wrapText="1"/>
      <protection locked="0"/>
    </xf>
    <xf numFmtId="0" fontId="16" fillId="5" borderId="1" xfId="29" applyFont="1" applyFill="1" applyBorder="1" applyAlignment="1" applyProtection="1">
      <alignment horizontal="left" vertical="center" wrapText="1"/>
    </xf>
    <xf numFmtId="0" fontId="16" fillId="5" borderId="1" xfId="1" applyFont="1" applyFill="1" applyBorder="1" applyAlignment="1" applyProtection="1">
      <alignment horizontal="center" vertical="center"/>
    </xf>
    <xf numFmtId="1" fontId="16" fillId="5" borderId="1" xfId="1" applyNumberFormat="1" applyFont="1" applyFill="1" applyBorder="1" applyAlignment="1" applyProtection="1">
      <alignment horizontal="center" vertical="center" wrapText="1"/>
    </xf>
    <xf numFmtId="1" fontId="16" fillId="5" borderId="1" xfId="61" applyNumberFormat="1" applyFont="1" applyFill="1" applyBorder="1" applyAlignment="1" applyProtection="1">
      <alignment horizontal="center" vertical="center" wrapText="1"/>
    </xf>
    <xf numFmtId="0" fontId="16" fillId="5" borderId="3" xfId="61" applyFont="1" applyFill="1" applyBorder="1" applyAlignment="1" applyProtection="1">
      <alignment horizontal="left" vertical="center" wrapText="1"/>
    </xf>
    <xf numFmtId="0" fontId="40" fillId="5" borderId="3" xfId="61" applyFont="1" applyFill="1" applyBorder="1" applyAlignment="1" applyProtection="1">
      <alignment horizontal="center" vertical="center" wrapText="1"/>
    </xf>
    <xf numFmtId="0" fontId="18" fillId="3" borderId="1" xfId="132" applyFont="1" applyFill="1" applyBorder="1" applyAlignment="1" applyProtection="1">
      <alignment horizontal="center" vertical="center"/>
      <protection locked="0"/>
    </xf>
    <xf numFmtId="0" fontId="18" fillId="3" borderId="1" xfId="29" applyFont="1" applyFill="1" applyBorder="1" applyAlignment="1" applyProtection="1">
      <alignment horizontal="center" vertical="center"/>
    </xf>
    <xf numFmtId="0" fontId="18" fillId="3" borderId="1" xfId="61" applyFont="1" applyFill="1" applyBorder="1" applyAlignment="1" applyProtection="1">
      <alignment horizontal="center" vertical="center"/>
      <protection locked="0"/>
    </xf>
    <xf numFmtId="0" fontId="18" fillId="6" borderId="1" xfId="29" applyFont="1" applyFill="1" applyBorder="1" applyAlignment="1" applyProtection="1">
      <alignment horizontal="center" vertical="center"/>
    </xf>
    <xf numFmtId="0" fontId="18" fillId="6" borderId="1" xfId="132" applyFont="1" applyFill="1" applyBorder="1" applyAlignment="1" applyProtection="1">
      <alignment horizontal="center" vertical="center" wrapText="1"/>
    </xf>
    <xf numFmtId="0" fontId="18" fillId="6" borderId="1" xfId="61" applyFont="1" applyFill="1" applyBorder="1" applyAlignment="1" applyProtection="1">
      <alignment horizontal="center" vertical="center"/>
      <protection locked="0"/>
    </xf>
    <xf numFmtId="0" fontId="20" fillId="6" borderId="1" xfId="61" applyFont="1" applyFill="1" applyBorder="1" applyAlignment="1" applyProtection="1">
      <alignment horizontal="center" vertical="center" wrapText="1"/>
    </xf>
    <xf numFmtId="0" fontId="20" fillId="3" borderId="1" xfId="61" applyFont="1" applyFill="1" applyBorder="1" applyAlignment="1" applyProtection="1">
      <alignment horizontal="center" vertical="center" wrapText="1"/>
    </xf>
    <xf numFmtId="0" fontId="18" fillId="3" borderId="1" xfId="61" applyFont="1" applyFill="1" applyBorder="1" applyAlignment="1" applyProtection="1">
      <alignment horizontal="center" vertical="center"/>
    </xf>
    <xf numFmtId="0" fontId="18" fillId="6" borderId="3" xfId="61" applyFont="1" applyFill="1" applyBorder="1" applyAlignment="1" applyProtection="1">
      <alignment horizontal="left" vertical="center"/>
      <protection locked="0"/>
    </xf>
    <xf numFmtId="0" fontId="18" fillId="6" borderId="1" xfId="132" applyFont="1" applyFill="1" applyBorder="1" applyAlignment="1" applyProtection="1">
      <alignment horizontal="center" vertical="center"/>
    </xf>
    <xf numFmtId="0" fontId="18" fillId="6" borderId="1" xfId="132" applyFont="1" applyFill="1" applyBorder="1" applyAlignment="1" applyProtection="1">
      <alignment horizontal="center" vertical="center"/>
      <protection locked="0"/>
    </xf>
    <xf numFmtId="0" fontId="18" fillId="6" borderId="1" xfId="1" applyFont="1" applyFill="1" applyBorder="1" applyAlignment="1" applyProtection="1">
      <alignment horizontal="center" vertical="center"/>
    </xf>
    <xf numFmtId="1" fontId="16" fillId="6" borderId="1" xfId="1" applyNumberFormat="1" applyFont="1" applyFill="1" applyBorder="1" applyAlignment="1" applyProtection="1">
      <alignment horizontal="center" vertical="center" wrapText="1"/>
      <protection locked="0"/>
    </xf>
    <xf numFmtId="0" fontId="43" fillId="6" borderId="0" xfId="61" applyFont="1" applyFill="1" applyBorder="1" applyAlignment="1">
      <alignment horizontal="center" vertical="center"/>
    </xf>
    <xf numFmtId="0" fontId="18" fillId="6" borderId="0" xfId="61" applyFill="1" applyBorder="1" applyProtection="1"/>
    <xf numFmtId="0" fontId="18" fillId="6" borderId="0" xfId="61" applyFill="1" applyProtection="1"/>
    <xf numFmtId="0" fontId="20" fillId="0" borderId="1" xfId="61" applyFont="1" applyFill="1" applyBorder="1" applyAlignment="1" applyProtection="1">
      <alignment horizontal="center" vertical="center" wrapText="1"/>
    </xf>
    <xf numFmtId="0" fontId="18" fillId="10" borderId="1" xfId="132" applyFont="1" applyFill="1" applyBorder="1" applyAlignment="1" applyProtection="1">
      <alignment horizontal="center" vertical="center"/>
    </xf>
    <xf numFmtId="0" fontId="18" fillId="10" borderId="1" xfId="132" applyFont="1" applyFill="1" applyBorder="1" applyAlignment="1" applyProtection="1">
      <alignment horizontal="center" vertical="center" wrapText="1"/>
    </xf>
    <xf numFmtId="0" fontId="18" fillId="10" borderId="1" xfId="132" applyFont="1" applyFill="1" applyBorder="1" applyAlignment="1" applyProtection="1">
      <alignment horizontal="center" vertical="center"/>
      <protection locked="0"/>
    </xf>
    <xf numFmtId="1" fontId="18" fillId="10" borderId="1" xfId="7" applyNumberFormat="1" applyFont="1" applyFill="1" applyBorder="1" applyAlignment="1" applyProtection="1">
      <alignment horizontal="center" vertical="center" wrapText="1"/>
    </xf>
    <xf numFmtId="0" fontId="18" fillId="6" borderId="34" xfId="61" applyFont="1" applyFill="1" applyBorder="1" applyAlignment="1" applyProtection="1">
      <alignment horizontal="left" vertical="center"/>
      <protection locked="0"/>
    </xf>
    <xf numFmtId="49" fontId="18" fillId="5" borderId="8" xfId="61" applyNumberFormat="1" applyFont="1" applyFill="1" applyBorder="1" applyAlignment="1" applyProtection="1">
      <alignment horizontal="center" vertical="center"/>
    </xf>
    <xf numFmtId="0" fontId="18" fillId="5" borderId="31" xfId="61" applyFont="1" applyFill="1" applyBorder="1" applyProtection="1"/>
    <xf numFmtId="0" fontId="18" fillId="0" borderId="0" xfId="61" applyFont="1" applyProtection="1"/>
    <xf numFmtId="0" fontId="18" fillId="5" borderId="29" xfId="61" applyFont="1" applyFill="1" applyBorder="1" applyProtection="1"/>
    <xf numFmtId="49" fontId="18" fillId="6" borderId="0" xfId="61" applyNumberFormat="1" applyFont="1" applyFill="1" applyAlignment="1" applyProtection="1">
      <alignment horizontal="center" vertical="center"/>
    </xf>
    <xf numFmtId="0" fontId="18" fillId="6" borderId="0" xfId="61" applyFont="1" applyFill="1" applyAlignment="1" applyProtection="1">
      <alignment horizontal="center" vertical="center"/>
    </xf>
    <xf numFmtId="0" fontId="16" fillId="5" borderId="1" xfId="134" applyFont="1" applyFill="1" applyBorder="1" applyAlignment="1" applyProtection="1">
      <alignment horizontal="left" vertical="center" wrapText="1"/>
    </xf>
    <xf numFmtId="0" fontId="20" fillId="6" borderId="1" xfId="0" applyFont="1" applyFill="1" applyBorder="1" applyAlignment="1" applyProtection="1">
      <alignment horizontal="center" vertical="center" wrapText="1"/>
    </xf>
    <xf numFmtId="0" fontId="18" fillId="4" borderId="1" xfId="134" quotePrefix="1" applyFont="1" applyFill="1" applyBorder="1" applyAlignment="1" applyProtection="1">
      <alignment horizontal="left" vertical="center" wrapText="1" indent="2"/>
    </xf>
    <xf numFmtId="0" fontId="18" fillId="4" borderId="1" xfId="134" applyFont="1" applyFill="1" applyBorder="1" applyAlignment="1" applyProtection="1">
      <alignment horizontal="left" vertical="center" wrapText="1" indent="2"/>
    </xf>
    <xf numFmtId="1" fontId="20" fillId="0" borderId="1" xfId="57" quotePrefix="1" applyNumberFormat="1" applyFont="1" applyFill="1" applyBorder="1" applyAlignment="1" applyProtection="1">
      <alignment horizontal="center" vertical="center" wrapText="1"/>
    </xf>
    <xf numFmtId="0" fontId="16" fillId="4" borderId="1" xfId="134" applyFont="1" applyFill="1" applyBorder="1" applyAlignment="1" applyProtection="1">
      <alignment horizontal="left" vertical="center" wrapText="1"/>
    </xf>
    <xf numFmtId="0" fontId="18" fillId="6" borderId="3" xfId="0" applyFont="1" applyFill="1" applyBorder="1" applyAlignment="1" applyProtection="1">
      <alignment horizontal="left" vertical="center"/>
    </xf>
    <xf numFmtId="0" fontId="16" fillId="5" borderId="1" xfId="55" quotePrefix="1" applyFont="1" applyFill="1" applyBorder="1" applyAlignment="1" applyProtection="1">
      <alignment horizontal="left" vertical="center" wrapText="1"/>
    </xf>
    <xf numFmtId="0" fontId="18" fillId="6" borderId="0" xfId="61" applyFill="1" applyAlignment="1" applyProtection="1">
      <alignment vertical="center"/>
    </xf>
    <xf numFmtId="2" fontId="16" fillId="8" borderId="4" xfId="5" applyNumberFormat="1" applyFont="1" applyFill="1" applyBorder="1" applyAlignment="1" applyProtection="1">
      <alignment horizontal="left" vertical="center" wrapText="1"/>
    </xf>
    <xf numFmtId="165" fontId="18" fillId="8" borderId="56" xfId="5" applyNumberFormat="1" applyFont="1" applyFill="1" applyBorder="1" applyAlignment="1" applyProtection="1">
      <alignment horizontal="center" vertical="center"/>
    </xf>
    <xf numFmtId="0" fontId="18" fillId="6" borderId="0" xfId="61" applyFill="1" applyAlignment="1" applyProtection="1">
      <alignment horizontal="left" vertical="center"/>
    </xf>
    <xf numFmtId="49" fontId="18" fillId="4" borderId="2" xfId="135" applyNumberFormat="1" applyFont="1" applyFill="1" applyBorder="1" applyAlignment="1" applyProtection="1">
      <alignment horizontal="right" vertical="center"/>
    </xf>
    <xf numFmtId="49" fontId="16" fillId="4" borderId="2" xfId="135" applyNumberFormat="1" applyFont="1" applyFill="1" applyBorder="1" applyAlignment="1" applyProtection="1">
      <alignment horizontal="right" vertical="center"/>
    </xf>
    <xf numFmtId="0" fontId="16" fillId="4" borderId="1" xfId="119" applyFont="1" applyFill="1" applyBorder="1" applyAlignment="1" applyProtection="1">
      <alignment horizontal="left" vertical="center" wrapText="1"/>
    </xf>
    <xf numFmtId="2" fontId="16" fillId="12" borderId="2" xfId="5" quotePrefix="1" applyNumberFormat="1" applyFont="1" applyFill="1" applyBorder="1" applyAlignment="1" applyProtection="1">
      <alignment horizontal="left" vertical="center"/>
    </xf>
    <xf numFmtId="0" fontId="16" fillId="12" borderId="1" xfId="5" applyFont="1" applyFill="1" applyBorder="1" applyAlignment="1" applyProtection="1">
      <alignment horizontal="left" vertical="center"/>
    </xf>
    <xf numFmtId="0" fontId="16" fillId="12" borderId="1" xfId="5" applyFont="1" applyFill="1" applyBorder="1" applyAlignment="1" applyProtection="1">
      <alignment horizontal="center" vertical="center"/>
    </xf>
    <xf numFmtId="165" fontId="16" fillId="12" borderId="18" xfId="5" applyNumberFormat="1" applyFont="1" applyFill="1" applyBorder="1" applyAlignment="1" applyProtection="1">
      <alignment horizontal="center" vertical="center"/>
    </xf>
    <xf numFmtId="165" fontId="16" fillId="12" borderId="2" xfId="5" applyNumberFormat="1" applyFont="1" applyFill="1" applyBorder="1" applyAlignment="1" applyProtection="1">
      <alignment horizontal="center" vertical="center"/>
    </xf>
    <xf numFmtId="165" fontId="16" fillId="12" borderId="3" xfId="5" applyNumberFormat="1" applyFont="1" applyFill="1" applyBorder="1" applyAlignment="1" applyProtection="1">
      <alignment horizontal="center" vertical="center"/>
    </xf>
    <xf numFmtId="9" fontId="18" fillId="0" borderId="19" xfId="136" applyFont="1" applyBorder="1" applyAlignment="1" applyProtection="1">
      <alignment horizontal="center" vertical="center"/>
      <protection locked="0"/>
    </xf>
    <xf numFmtId="9" fontId="18" fillId="8" borderId="22" xfId="136" applyFont="1" applyFill="1" applyBorder="1" applyAlignment="1" applyProtection="1">
      <alignment horizontal="center" vertical="center"/>
    </xf>
    <xf numFmtId="2" fontId="18" fillId="6" borderId="0" xfId="5" applyNumberFormat="1" applyFont="1" applyFill="1" applyAlignment="1" applyProtection="1">
      <alignment horizontal="left" vertical="center"/>
    </xf>
    <xf numFmtId="0" fontId="18" fillId="6" borderId="0" xfId="5" applyFont="1" applyFill="1" applyAlignment="1" applyProtection="1">
      <alignment vertical="center"/>
    </xf>
    <xf numFmtId="0" fontId="16" fillId="5" borderId="13" xfId="61" applyFont="1" applyFill="1" applyBorder="1" applyAlignment="1" applyProtection="1">
      <alignment horizontal="center" vertical="center" wrapText="1"/>
    </xf>
    <xf numFmtId="49" fontId="16" fillId="9" borderId="4" xfId="7" applyNumberFormat="1" applyFont="1" applyFill="1" applyBorder="1" applyAlignment="1" applyProtection="1">
      <alignment horizontal="center" vertical="center" wrapText="1"/>
    </xf>
    <xf numFmtId="49" fontId="16" fillId="9" borderId="2" xfId="7" applyNumberFormat="1" applyFont="1" applyFill="1" applyBorder="1" applyAlignment="1" applyProtection="1">
      <alignment horizontal="center" vertical="center" wrapText="1"/>
    </xf>
    <xf numFmtId="0" fontId="18" fillId="4" borderId="1" xfId="1" applyFont="1" applyFill="1" applyBorder="1" applyAlignment="1" applyProtection="1">
      <alignment horizontal="left" vertical="center" wrapText="1"/>
    </xf>
    <xf numFmtId="0" fontId="18" fillId="0" borderId="3" xfId="7" applyFont="1" applyFill="1" applyBorder="1" applyAlignment="1" applyProtection="1">
      <alignment horizontal="left" vertical="center" wrapText="1"/>
    </xf>
    <xf numFmtId="49" fontId="16" fillId="9" borderId="2" xfId="7" applyNumberFormat="1" applyFont="1" applyFill="1" applyBorder="1" applyAlignment="1">
      <alignment horizontal="center" vertical="center" wrapText="1"/>
    </xf>
    <xf numFmtId="49" fontId="16" fillId="2" borderId="1" xfId="7" applyNumberFormat="1" applyFont="1" applyFill="1" applyBorder="1" applyAlignment="1">
      <alignment horizontal="left" vertical="center" wrapText="1"/>
    </xf>
    <xf numFmtId="0" fontId="16" fillId="5" borderId="1" xfId="7" applyFont="1" applyFill="1" applyBorder="1" applyAlignment="1">
      <alignment horizontal="center" vertical="center"/>
    </xf>
    <xf numFmtId="1" fontId="16" fillId="5" borderId="1" xfId="7" applyNumberFormat="1" applyFont="1" applyFill="1" applyBorder="1" applyAlignment="1">
      <alignment horizontal="center" vertical="center" wrapText="1"/>
    </xf>
    <xf numFmtId="0" fontId="18" fillId="6" borderId="0" xfId="49" applyFont="1" applyFill="1" applyBorder="1"/>
    <xf numFmtId="49" fontId="18" fillId="9" borderId="2" xfId="7" applyNumberFormat="1" applyFont="1" applyFill="1" applyBorder="1" applyAlignment="1" applyProtection="1">
      <alignment horizontal="center" vertical="center" wrapText="1"/>
    </xf>
    <xf numFmtId="49" fontId="20" fillId="8" borderId="1" xfId="49" quotePrefix="1" applyNumberFormat="1" applyFont="1" applyFill="1" applyBorder="1" applyAlignment="1" applyProtection="1">
      <alignment horizontal="left" vertical="top" wrapText="1"/>
    </xf>
    <xf numFmtId="49" fontId="20" fillId="8" borderId="1" xfId="49" quotePrefix="1" applyNumberFormat="1" applyFont="1" applyFill="1" applyBorder="1" applyAlignment="1" applyProtection="1">
      <alignment horizontal="center" vertical="center" wrapText="1"/>
    </xf>
    <xf numFmtId="0" fontId="34" fillId="8" borderId="1" xfId="49" applyFont="1" applyFill="1" applyBorder="1" applyAlignment="1" applyProtection="1">
      <alignment horizontal="left" vertical="top" wrapText="1"/>
      <protection locked="0"/>
    </xf>
    <xf numFmtId="49" fontId="20" fillId="8" borderId="17" xfId="49" quotePrefix="1" applyNumberFormat="1" applyFont="1" applyFill="1" applyBorder="1" applyAlignment="1" applyProtection="1">
      <alignment horizontal="center" vertical="center" wrapText="1"/>
    </xf>
    <xf numFmtId="0" fontId="34" fillId="0" borderId="3" xfId="49" applyFont="1" applyFill="1" applyBorder="1" applyAlignment="1" applyProtection="1">
      <alignment horizontal="left" vertical="top" wrapText="1"/>
      <protection locked="0"/>
    </xf>
    <xf numFmtId="0" fontId="18" fillId="6" borderId="0" xfId="49" applyFont="1" applyFill="1" applyBorder="1" applyProtection="1"/>
    <xf numFmtId="0" fontId="18" fillId="6" borderId="0" xfId="49" applyFont="1" applyFill="1" applyProtection="1"/>
    <xf numFmtId="49" fontId="20" fillId="4" borderId="1" xfId="49" quotePrefix="1" applyNumberFormat="1" applyFont="1" applyFill="1" applyBorder="1" applyAlignment="1" applyProtection="1">
      <alignment horizontal="left" vertical="top" wrapText="1"/>
    </xf>
    <xf numFmtId="49" fontId="20" fillId="7" borderId="1" xfId="49" quotePrefix="1" applyNumberFormat="1" applyFont="1" applyFill="1" applyBorder="1" applyAlignment="1" applyProtection="1">
      <alignment horizontal="center" vertical="center" wrapText="1"/>
    </xf>
    <xf numFmtId="0" fontId="44" fillId="7" borderId="1" xfId="49" applyFont="1" applyFill="1" applyBorder="1" applyAlignment="1" applyProtection="1">
      <alignment horizontal="left" vertical="top" wrapText="1"/>
      <protection locked="0"/>
    </xf>
    <xf numFmtId="49" fontId="20" fillId="7" borderId="17" xfId="49" quotePrefix="1" applyNumberFormat="1" applyFont="1" applyFill="1" applyBorder="1" applyAlignment="1" applyProtection="1">
      <alignment horizontal="center" vertical="center" wrapText="1"/>
    </xf>
    <xf numFmtId="1" fontId="18" fillId="7" borderId="1" xfId="7" applyNumberFormat="1" applyFont="1" applyFill="1" applyBorder="1" applyAlignment="1">
      <alignment horizontal="center" vertical="center" wrapText="1"/>
    </xf>
    <xf numFmtId="49" fontId="18" fillId="4" borderId="1" xfId="49" quotePrefix="1" applyNumberFormat="1" applyFont="1" applyFill="1" applyBorder="1" applyAlignment="1" applyProtection="1">
      <alignment horizontal="left" vertical="top" wrapText="1"/>
    </xf>
    <xf numFmtId="49" fontId="21" fillId="4" borderId="1" xfId="49" quotePrefix="1" applyNumberFormat="1" applyFont="1" applyFill="1" applyBorder="1" applyAlignment="1" applyProtection="1">
      <alignment horizontal="left" vertical="top" wrapText="1"/>
    </xf>
    <xf numFmtId="0" fontId="18" fillId="7" borderId="1" xfId="7" applyFont="1" applyFill="1" applyBorder="1" applyAlignment="1">
      <alignment horizontal="center" vertical="center"/>
    </xf>
    <xf numFmtId="49" fontId="20" fillId="4" borderId="44" xfId="49" quotePrefix="1" applyNumberFormat="1" applyFont="1" applyFill="1" applyBorder="1" applyAlignment="1">
      <alignment horizontal="left" vertical="center" wrapText="1"/>
    </xf>
    <xf numFmtId="0" fontId="18" fillId="0" borderId="26" xfId="7" applyFont="1" applyFill="1" applyBorder="1" applyAlignment="1" applyProtection="1">
      <alignment horizontal="left" vertical="top" wrapText="1"/>
      <protection locked="0"/>
    </xf>
    <xf numFmtId="49" fontId="20" fillId="4" borderId="7" xfId="49" quotePrefix="1" applyNumberFormat="1" applyFont="1" applyFill="1" applyBorder="1" applyAlignment="1">
      <alignment horizontal="left" vertical="center" wrapText="1"/>
    </xf>
    <xf numFmtId="0" fontId="34" fillId="0" borderId="29" xfId="49" applyFont="1" applyFill="1" applyBorder="1" applyAlignment="1" applyProtection="1">
      <alignment horizontal="left" vertical="top" wrapText="1"/>
      <protection locked="0"/>
    </xf>
    <xf numFmtId="49" fontId="20" fillId="4" borderId="28" xfId="49" quotePrefix="1" applyNumberFormat="1" applyFont="1" applyFill="1" applyBorder="1" applyAlignment="1">
      <alignment horizontal="left" vertical="center" wrapText="1"/>
    </xf>
    <xf numFmtId="49" fontId="20" fillId="7" borderId="28" xfId="49" quotePrefix="1" applyNumberFormat="1" applyFont="1" applyFill="1" applyBorder="1" applyAlignment="1" applyProtection="1">
      <alignment horizontal="center" vertical="center" wrapText="1"/>
    </xf>
    <xf numFmtId="0" fontId="44" fillId="7" borderId="28" xfId="49" applyFont="1" applyFill="1" applyBorder="1" applyAlignment="1" applyProtection="1">
      <alignment horizontal="left" vertical="top" wrapText="1"/>
      <protection locked="0"/>
    </xf>
    <xf numFmtId="49" fontId="20" fillId="7" borderId="23" xfId="49" quotePrefix="1" applyNumberFormat="1" applyFont="1" applyFill="1" applyBorder="1" applyAlignment="1" applyProtection="1">
      <alignment horizontal="center" vertical="center" wrapText="1"/>
    </xf>
    <xf numFmtId="0" fontId="18" fillId="6" borderId="52" xfId="49" applyFont="1" applyFill="1" applyBorder="1" applyProtection="1"/>
    <xf numFmtId="49" fontId="18" fillId="9" borderId="32" xfId="7" applyNumberFormat="1" applyFont="1" applyFill="1" applyBorder="1" applyAlignment="1" applyProtection="1">
      <alignment horizontal="center" vertical="center" wrapText="1"/>
    </xf>
    <xf numFmtId="49" fontId="21" fillId="9" borderId="55" xfId="49" quotePrefix="1" applyNumberFormat="1" applyFont="1" applyFill="1" applyBorder="1" applyAlignment="1">
      <alignment horizontal="left" vertical="center" wrapText="1"/>
    </xf>
    <xf numFmtId="49" fontId="20" fillId="9" borderId="15" xfId="49" quotePrefix="1" applyNumberFormat="1" applyFont="1" applyFill="1" applyBorder="1" applyAlignment="1" applyProtection="1">
      <alignment horizontal="center" vertical="center" wrapText="1"/>
    </xf>
    <xf numFmtId="0" fontId="18" fillId="9" borderId="15" xfId="61" applyFont="1" applyFill="1" applyBorder="1" applyAlignment="1" applyProtection="1">
      <alignment horizontal="center" vertical="center"/>
    </xf>
    <xf numFmtId="0" fontId="34" fillId="9" borderId="15" xfId="49" applyFont="1" applyFill="1" applyBorder="1" applyAlignment="1" applyProtection="1">
      <alignment horizontal="left" vertical="top" wrapText="1"/>
      <protection locked="0"/>
    </xf>
    <xf numFmtId="49" fontId="20" fillId="9" borderId="20" xfId="49" quotePrefix="1" applyNumberFormat="1" applyFont="1" applyFill="1" applyBorder="1" applyAlignment="1" applyProtection="1">
      <alignment horizontal="center" vertical="center" wrapText="1"/>
    </xf>
    <xf numFmtId="0" fontId="34" fillId="0" borderId="33" xfId="49" applyFont="1" applyFill="1" applyBorder="1" applyAlignment="1" applyProtection="1">
      <alignment horizontal="left" vertical="top" wrapText="1"/>
      <protection locked="0"/>
    </xf>
    <xf numFmtId="0" fontId="18" fillId="9" borderId="0" xfId="49" applyFont="1" applyFill="1" applyBorder="1" applyProtection="1"/>
    <xf numFmtId="0" fontId="18" fillId="9" borderId="0" xfId="49" applyFont="1" applyFill="1" applyProtection="1"/>
    <xf numFmtId="49" fontId="16" fillId="9" borderId="32" xfId="7" applyNumberFormat="1" applyFont="1" applyFill="1" applyBorder="1" applyAlignment="1">
      <alignment horizontal="center" vertical="center" wrapText="1"/>
    </xf>
    <xf numFmtId="49" fontId="21" fillId="8" borderId="7" xfId="49" quotePrefix="1" applyNumberFormat="1" applyFont="1" applyFill="1" applyBorder="1" applyAlignment="1">
      <alignment horizontal="left" vertical="center" wrapText="1"/>
    </xf>
    <xf numFmtId="0" fontId="16" fillId="8" borderId="15" xfId="7" applyFont="1" applyFill="1" applyBorder="1" applyAlignment="1">
      <alignment horizontal="center" vertical="center"/>
    </xf>
    <xf numFmtId="1" fontId="16" fillId="8" borderId="15" xfId="7" applyNumberFormat="1" applyFont="1" applyFill="1" applyBorder="1" applyAlignment="1">
      <alignment horizontal="center" vertical="center" wrapText="1"/>
    </xf>
    <xf numFmtId="0" fontId="18" fillId="8" borderId="0" xfId="49" applyFont="1" applyFill="1" applyBorder="1"/>
    <xf numFmtId="0" fontId="34" fillId="7" borderId="1" xfId="49" applyFont="1" applyFill="1" applyBorder="1" applyAlignment="1" applyProtection="1">
      <alignment horizontal="left" vertical="top" wrapText="1"/>
      <protection locked="0"/>
    </xf>
    <xf numFmtId="1" fontId="16" fillId="5" borderId="1" xfId="49" applyNumberFormat="1" applyFont="1" applyFill="1" applyBorder="1" applyAlignment="1">
      <alignment horizontal="center" vertical="center" wrapText="1"/>
    </xf>
    <xf numFmtId="0" fontId="16" fillId="6" borderId="0" xfId="49" applyFont="1" applyFill="1" applyBorder="1"/>
    <xf numFmtId="0" fontId="16" fillId="8" borderId="1" xfId="7" applyFont="1" applyFill="1" applyBorder="1" applyAlignment="1">
      <alignment horizontal="center" vertical="center"/>
    </xf>
    <xf numFmtId="1" fontId="16" fillId="8" borderId="1" xfId="7" applyNumberFormat="1" applyFont="1" applyFill="1" applyBorder="1" applyAlignment="1">
      <alignment horizontal="center" vertical="center" wrapText="1"/>
    </xf>
    <xf numFmtId="0" fontId="34" fillId="0" borderId="3" xfId="49" applyFont="1" applyFill="1" applyBorder="1" applyProtection="1">
      <protection locked="0"/>
    </xf>
    <xf numFmtId="49" fontId="18" fillId="6" borderId="0" xfId="29" applyNumberFormat="1" applyFont="1" applyFill="1" applyBorder="1" applyAlignment="1">
      <alignment horizontal="left" vertical="center" wrapText="1"/>
    </xf>
    <xf numFmtId="49" fontId="21" fillId="9" borderId="25" xfId="49" quotePrefix="1" applyNumberFormat="1" applyFont="1" applyFill="1" applyBorder="1" applyAlignment="1">
      <alignment horizontal="center" vertical="center" wrapText="1"/>
    </xf>
    <xf numFmtId="49" fontId="20" fillId="8" borderId="7" xfId="49" quotePrefix="1" applyNumberFormat="1" applyFont="1" applyFill="1" applyBorder="1" applyAlignment="1">
      <alignment horizontal="center" vertical="center" wrapText="1"/>
    </xf>
    <xf numFmtId="49" fontId="20" fillId="8" borderId="55" xfId="49" quotePrefix="1" applyNumberFormat="1" applyFont="1" applyFill="1" applyBorder="1" applyAlignment="1">
      <alignment horizontal="center" vertical="center" wrapText="1"/>
    </xf>
    <xf numFmtId="49" fontId="18" fillId="8" borderId="0" xfId="29" applyNumberFormat="1" applyFont="1" applyFill="1" applyBorder="1" applyAlignment="1">
      <alignment horizontal="left" vertical="center" wrapText="1"/>
    </xf>
    <xf numFmtId="49" fontId="18" fillId="9" borderId="2" xfId="29" applyNumberFormat="1" applyFont="1" applyFill="1" applyBorder="1" applyAlignment="1">
      <alignment horizontal="center" vertical="center" wrapText="1"/>
    </xf>
    <xf numFmtId="49" fontId="18" fillId="4" borderId="1" xfId="29" applyNumberFormat="1" applyFont="1" applyFill="1" applyBorder="1" applyAlignment="1">
      <alignment horizontal="left" vertical="center" wrapText="1"/>
    </xf>
    <xf numFmtId="0" fontId="16" fillId="7" borderId="1" xfId="7" applyFont="1" applyFill="1" applyBorder="1" applyAlignment="1">
      <alignment horizontal="center" vertical="center"/>
    </xf>
    <xf numFmtId="1" fontId="16" fillId="7" borderId="1" xfId="7" applyNumberFormat="1" applyFont="1" applyFill="1" applyBorder="1" applyAlignment="1">
      <alignment horizontal="center" vertical="center" wrapText="1"/>
    </xf>
    <xf numFmtId="49" fontId="20" fillId="7" borderId="7" xfId="49" quotePrefix="1" applyNumberFormat="1" applyFont="1" applyFill="1" applyBorder="1" applyAlignment="1">
      <alignment horizontal="center" vertical="center" wrapText="1"/>
    </xf>
    <xf numFmtId="0" fontId="18" fillId="0" borderId="26" xfId="49" applyFont="1" applyFill="1" applyBorder="1" applyAlignment="1" applyProtection="1">
      <alignment horizontal="left" vertical="top" wrapText="1"/>
      <protection locked="0"/>
    </xf>
    <xf numFmtId="49" fontId="16" fillId="9" borderId="2" xfId="29" applyNumberFormat="1" applyFont="1" applyFill="1" applyBorder="1" applyAlignment="1">
      <alignment horizontal="center" vertical="center" wrapText="1"/>
    </xf>
    <xf numFmtId="49" fontId="16" fillId="8" borderId="1" xfId="29" applyNumberFormat="1" applyFont="1" applyFill="1" applyBorder="1" applyAlignment="1">
      <alignment horizontal="left" vertical="center" wrapText="1"/>
    </xf>
    <xf numFmtId="1" fontId="16" fillId="8" borderId="1" xfId="49" applyNumberFormat="1" applyFont="1" applyFill="1" applyBorder="1" applyAlignment="1">
      <alignment horizontal="center" vertical="center" wrapText="1"/>
    </xf>
    <xf numFmtId="0" fontId="16" fillId="8" borderId="0" xfId="49" applyFont="1" applyFill="1" applyBorder="1"/>
    <xf numFmtId="0" fontId="18" fillId="0" borderId="3" xfId="49" applyFont="1" applyFill="1" applyBorder="1" applyAlignment="1" applyProtection="1">
      <alignment horizontal="left" vertical="top" wrapText="1"/>
      <protection locked="0"/>
    </xf>
    <xf numFmtId="49" fontId="21" fillId="8" borderId="1" xfId="49" quotePrefix="1" applyNumberFormat="1" applyFont="1" applyFill="1" applyBorder="1" applyAlignment="1" applyProtection="1">
      <alignment horizontal="left" vertical="top" wrapText="1"/>
    </xf>
    <xf numFmtId="49" fontId="20" fillId="8" borderId="7" xfId="49" quotePrefix="1" applyNumberFormat="1" applyFont="1" applyFill="1" applyBorder="1" applyAlignment="1" applyProtection="1">
      <alignment horizontal="center" vertical="center" wrapText="1"/>
    </xf>
    <xf numFmtId="0" fontId="18" fillId="8" borderId="0" xfId="49" applyFont="1" applyFill="1" applyBorder="1" applyProtection="1"/>
    <xf numFmtId="0" fontId="18" fillId="8" borderId="0" xfId="49" applyFont="1" applyFill="1" applyProtection="1"/>
    <xf numFmtId="49" fontId="20" fillId="7" borderId="1" xfId="49" quotePrefix="1" applyNumberFormat="1" applyFont="1" applyFill="1" applyBorder="1" applyAlignment="1">
      <alignment horizontal="center" vertical="center" wrapText="1"/>
    </xf>
    <xf numFmtId="49" fontId="20" fillId="4" borderId="17" xfId="49" quotePrefix="1" applyNumberFormat="1" applyFont="1" applyFill="1" applyBorder="1" applyAlignment="1">
      <alignment horizontal="left" vertical="center" wrapText="1"/>
    </xf>
    <xf numFmtId="0" fontId="18" fillId="0" borderId="60" xfId="49" applyFont="1" applyFill="1" applyBorder="1" applyAlignment="1" applyProtection="1">
      <alignment horizontal="left" vertical="top" wrapText="1"/>
      <protection locked="0"/>
    </xf>
    <xf numFmtId="49" fontId="18" fillId="4" borderId="59" xfId="49" quotePrefix="1" applyNumberFormat="1" applyFont="1" applyFill="1" applyBorder="1" applyAlignment="1">
      <alignment horizontal="left" vertical="center" wrapText="1"/>
    </xf>
    <xf numFmtId="49" fontId="18" fillId="4" borderId="1" xfId="7" applyNumberFormat="1" applyFont="1" applyFill="1" applyBorder="1" applyAlignment="1" applyProtection="1">
      <alignment horizontal="left" vertical="center" wrapText="1"/>
    </xf>
    <xf numFmtId="49" fontId="18" fillId="7" borderId="1" xfId="7" applyNumberFormat="1" applyFont="1" applyFill="1" applyBorder="1" applyAlignment="1" applyProtection="1">
      <alignment horizontal="center" vertical="center" wrapText="1"/>
    </xf>
    <xf numFmtId="49" fontId="18" fillId="0" borderId="3" xfId="7" applyNumberFormat="1" applyFont="1" applyFill="1" applyBorder="1" applyAlignment="1" applyProtection="1">
      <alignment horizontal="center" vertical="center" wrapText="1"/>
    </xf>
    <xf numFmtId="0" fontId="18" fillId="4" borderId="1" xfId="137" applyFont="1" applyFill="1" applyBorder="1" applyAlignment="1" applyProtection="1">
      <alignment horizontal="left" vertical="center" wrapText="1"/>
    </xf>
    <xf numFmtId="0" fontId="18" fillId="0" borderId="3" xfId="61" applyFont="1" applyFill="1" applyBorder="1" applyAlignment="1" applyProtection="1">
      <alignment horizontal="left" vertical="center"/>
      <protection locked="0"/>
    </xf>
    <xf numFmtId="0" fontId="16" fillId="9" borderId="1" xfId="137" applyFont="1" applyFill="1" applyBorder="1" applyAlignment="1" applyProtection="1">
      <alignment horizontal="left" vertical="center" wrapText="1"/>
    </xf>
    <xf numFmtId="0" fontId="18" fillId="9" borderId="1" xfId="138" applyFont="1" applyFill="1" applyBorder="1" applyAlignment="1" applyProtection="1">
      <alignment horizontal="center" vertical="center"/>
    </xf>
    <xf numFmtId="0" fontId="18" fillId="9" borderId="1" xfId="138" applyFont="1" applyFill="1" applyBorder="1" applyAlignment="1" applyProtection="1">
      <alignment horizontal="center" vertical="center" wrapText="1"/>
    </xf>
    <xf numFmtId="0" fontId="18" fillId="9" borderId="1" xfId="138" applyFont="1" applyFill="1" applyBorder="1" applyAlignment="1" applyProtection="1">
      <alignment horizontal="center" vertical="center"/>
      <protection locked="0"/>
    </xf>
    <xf numFmtId="49" fontId="20" fillId="9" borderId="1" xfId="49" quotePrefix="1" applyNumberFormat="1" applyFont="1" applyFill="1" applyBorder="1" applyAlignment="1">
      <alignment horizontal="center" vertical="center" wrapText="1"/>
    </xf>
    <xf numFmtId="0" fontId="18" fillId="9" borderId="0" xfId="61" applyFill="1" applyBorder="1" applyProtection="1"/>
    <xf numFmtId="0" fontId="18" fillId="9" borderId="0" xfId="61" applyFill="1" applyProtection="1"/>
    <xf numFmtId="0" fontId="18" fillId="7" borderId="1" xfId="138" applyFont="1" applyFill="1" applyBorder="1" applyAlignment="1" applyProtection="1">
      <alignment horizontal="center" vertical="center"/>
    </xf>
    <xf numFmtId="0" fontId="18" fillId="7" borderId="1" xfId="138" applyFont="1" applyFill="1" applyBorder="1" applyAlignment="1" applyProtection="1">
      <alignment horizontal="center" vertical="center" wrapText="1"/>
    </xf>
    <xf numFmtId="0" fontId="18" fillId="7" borderId="1" xfId="138" applyFont="1" applyFill="1" applyBorder="1" applyAlignment="1" applyProtection="1">
      <alignment horizontal="center" vertical="center"/>
      <protection locked="0"/>
    </xf>
    <xf numFmtId="0" fontId="18" fillId="9" borderId="1" xfId="61" applyFont="1" applyFill="1" applyBorder="1" applyAlignment="1" applyProtection="1">
      <alignment horizontal="center" vertical="center"/>
    </xf>
    <xf numFmtId="0" fontId="18" fillId="9" borderId="1" xfId="7" applyFont="1" applyFill="1" applyBorder="1" applyAlignment="1" applyProtection="1">
      <alignment horizontal="center" vertical="center" wrapText="1"/>
      <protection locked="0"/>
    </xf>
    <xf numFmtId="1" fontId="20" fillId="9" borderId="1" xfId="139" quotePrefix="1" applyNumberFormat="1" applyFont="1" applyFill="1" applyBorder="1" applyAlignment="1" applyProtection="1">
      <alignment horizontal="center" vertical="center" wrapText="1"/>
    </xf>
    <xf numFmtId="0" fontId="38" fillId="9" borderId="28" xfId="61" applyFont="1" applyFill="1" applyBorder="1" applyAlignment="1">
      <alignment horizontal="left" vertical="top" wrapText="1"/>
    </xf>
    <xf numFmtId="0" fontId="18" fillId="9" borderId="28" xfId="61" applyFont="1" applyFill="1" applyBorder="1" applyAlignment="1">
      <alignment horizontal="center" vertical="top" wrapText="1"/>
    </xf>
    <xf numFmtId="0" fontId="18" fillId="9" borderId="29" xfId="61" applyFont="1" applyFill="1" applyBorder="1" applyAlignment="1">
      <alignment horizontal="center" vertical="top" wrapText="1"/>
    </xf>
    <xf numFmtId="0" fontId="22" fillId="6" borderId="52" xfId="29" applyFont="1" applyFill="1" applyBorder="1" applyAlignment="1" applyProtection="1">
      <alignment horizontal="left" vertical="top"/>
    </xf>
    <xf numFmtId="49" fontId="18" fillId="9" borderId="0" xfId="61" applyNumberFormat="1" applyFont="1" applyFill="1" applyAlignment="1" applyProtection="1">
      <alignment horizontal="center" vertical="center"/>
    </xf>
    <xf numFmtId="49" fontId="18" fillId="4" borderId="2" xfId="140" applyNumberFormat="1" applyFont="1" applyFill="1" applyBorder="1" applyAlignment="1" applyProtection="1">
      <alignment horizontal="right" vertical="center"/>
    </xf>
    <xf numFmtId="49" fontId="16" fillId="4" borderId="2" xfId="140" applyNumberFormat="1" applyFont="1" applyFill="1" applyBorder="1" applyAlignment="1" applyProtection="1">
      <alignment horizontal="right" vertical="center"/>
    </xf>
    <xf numFmtId="0" fontId="20" fillId="6" borderId="0" xfId="29" applyFont="1" applyFill="1" applyBorder="1" applyAlignment="1">
      <alignment horizontal="left" vertical="top" wrapText="1"/>
    </xf>
    <xf numFmtId="0" fontId="20" fillId="6" borderId="39" xfId="29" applyFont="1" applyFill="1" applyBorder="1" applyAlignment="1">
      <alignment horizontal="left" vertical="top" wrapText="1"/>
    </xf>
    <xf numFmtId="49" fontId="20" fillId="4" borderId="7" xfId="62" quotePrefix="1" applyNumberFormat="1" applyFont="1" applyFill="1" applyBorder="1" applyAlignment="1" applyProtection="1">
      <alignment horizontal="left" vertical="center" wrapText="1"/>
    </xf>
    <xf numFmtId="0" fontId="18" fillId="7" borderId="7" xfId="118" applyFont="1" applyFill="1" applyBorder="1" applyAlignment="1" applyProtection="1">
      <alignment horizontal="center" vertical="center"/>
    </xf>
    <xf numFmtId="0" fontId="18" fillId="7" borderId="7" xfId="118" applyFont="1" applyFill="1" applyBorder="1" applyAlignment="1" applyProtection="1">
      <alignment horizontal="center" vertical="center"/>
      <protection locked="0"/>
    </xf>
    <xf numFmtId="1" fontId="18" fillId="7" borderId="7" xfId="118" applyNumberFormat="1" applyFont="1" applyFill="1" applyBorder="1" applyAlignment="1" applyProtection="1">
      <alignment horizontal="center" vertical="center"/>
    </xf>
    <xf numFmtId="49" fontId="16" fillId="6" borderId="26" xfId="7" applyNumberFormat="1" applyFont="1" applyFill="1" applyBorder="1" applyAlignment="1" applyProtection="1">
      <alignment horizontal="center" vertical="center" wrapText="1"/>
      <protection locked="0"/>
    </xf>
    <xf numFmtId="49" fontId="33" fillId="2" borderId="15" xfId="7" applyNumberFormat="1" applyFont="1" applyFill="1" applyBorder="1" applyAlignment="1" applyProtection="1">
      <alignment horizontal="left" vertical="center" wrapText="1"/>
    </xf>
    <xf numFmtId="49" fontId="16" fillId="5" borderId="15" xfId="7" applyNumberFormat="1" applyFont="1" applyFill="1" applyBorder="1" applyAlignment="1" applyProtection="1">
      <alignment horizontal="center" vertical="center" wrapText="1"/>
    </xf>
    <xf numFmtId="49" fontId="20" fillId="4" borderId="28" xfId="58" quotePrefix="1" applyNumberFormat="1" applyFont="1" applyFill="1" applyBorder="1" applyAlignment="1" applyProtection="1">
      <alignment horizontal="left" vertical="center" wrapText="1"/>
    </xf>
    <xf numFmtId="0" fontId="18" fillId="7" borderId="28" xfId="59" applyFont="1" applyFill="1" applyBorder="1" applyAlignment="1" applyProtection="1">
      <alignment horizontal="center" vertical="center"/>
    </xf>
    <xf numFmtId="0" fontId="18" fillId="7" borderId="28" xfId="0" applyFont="1" applyFill="1" applyBorder="1" applyAlignment="1" applyProtection="1">
      <alignment horizontal="center" vertical="center"/>
    </xf>
    <xf numFmtId="0" fontId="18" fillId="7" borderId="28" xfId="7" applyFont="1" applyFill="1" applyBorder="1" applyAlignment="1" applyProtection="1">
      <alignment horizontal="center" vertical="center" wrapText="1"/>
      <protection locked="0"/>
    </xf>
    <xf numFmtId="1" fontId="20" fillId="7" borderId="28" xfId="58" quotePrefix="1" applyNumberFormat="1" applyFont="1" applyFill="1" applyBorder="1" applyAlignment="1" applyProtection="1">
      <alignment horizontal="center" vertical="center" wrapText="1"/>
    </xf>
    <xf numFmtId="0" fontId="18" fillId="0" borderId="29" xfId="7" applyFont="1" applyFill="1" applyBorder="1" applyAlignment="1" applyProtection="1">
      <alignment horizontal="left" vertical="top" wrapText="1"/>
      <protection locked="0"/>
    </xf>
    <xf numFmtId="0" fontId="16" fillId="2" borderId="15" xfId="1" applyFont="1" applyFill="1" applyBorder="1" applyAlignment="1" applyProtection="1">
      <alignment horizontal="left" vertical="center" wrapText="1"/>
    </xf>
    <xf numFmtId="49" fontId="16" fillId="5" borderId="33" xfId="7" applyNumberFormat="1" applyFont="1" applyFill="1" applyBorder="1" applyAlignment="1" applyProtection="1">
      <alignment horizontal="center" vertical="center" wrapText="1"/>
    </xf>
    <xf numFmtId="0" fontId="18" fillId="0" borderId="28" xfId="118" applyFont="1" applyFill="1" applyBorder="1" applyAlignment="1" applyProtection="1">
      <alignment horizontal="center" vertical="center"/>
    </xf>
    <xf numFmtId="0" fontId="18" fillId="0" borderId="28" xfId="118" applyFont="1" applyFill="1" applyBorder="1" applyAlignment="1" applyProtection="1">
      <alignment horizontal="center" vertical="center"/>
      <protection locked="0"/>
    </xf>
    <xf numFmtId="1" fontId="18" fillId="0" borderId="28" xfId="118" applyNumberFormat="1" applyFont="1" applyFill="1" applyBorder="1" applyAlignment="1" applyProtection="1">
      <alignment horizontal="center" vertical="center"/>
    </xf>
    <xf numFmtId="0" fontId="24" fillId="6" borderId="21" xfId="29" applyFont="1" applyFill="1" applyBorder="1" applyAlignment="1">
      <alignment horizontal="left" vertical="top" wrapText="1"/>
    </xf>
    <xf numFmtId="49" fontId="16" fillId="5" borderId="25" xfId="7" applyNumberFormat="1" applyFont="1" applyFill="1" applyBorder="1" applyAlignment="1" applyProtection="1">
      <alignment horizontal="center" vertical="center" wrapText="1"/>
    </xf>
    <xf numFmtId="0" fontId="19" fillId="5" borderId="16" xfId="5" applyFont="1" applyFill="1" applyBorder="1" applyAlignment="1" applyProtection="1">
      <alignment horizontal="center" vertical="center"/>
    </xf>
    <xf numFmtId="0" fontId="19" fillId="5" borderId="14" xfId="5" applyFont="1" applyFill="1" applyBorder="1" applyAlignment="1" applyProtection="1">
      <alignment horizontal="center" vertical="center"/>
    </xf>
    <xf numFmtId="0" fontId="20" fillId="6" borderId="21" xfId="29" applyFont="1" applyFill="1" applyBorder="1" applyAlignment="1">
      <alignment horizontal="left" vertical="center" wrapText="1"/>
    </xf>
    <xf numFmtId="0" fontId="22" fillId="6" borderId="0" xfId="29" applyFont="1" applyFill="1" applyBorder="1" applyAlignment="1">
      <alignment horizontal="left" vertical="top"/>
    </xf>
    <xf numFmtId="0" fontId="22" fillId="6" borderId="39" xfId="29" applyFont="1" applyFill="1" applyBorder="1" applyAlignment="1">
      <alignment horizontal="left" vertical="top"/>
    </xf>
    <xf numFmtId="0" fontId="22" fillId="6" borderId="21" xfId="29" applyFont="1" applyFill="1" applyBorder="1" applyAlignment="1">
      <alignment horizontal="left" vertical="top"/>
    </xf>
    <xf numFmtId="0" fontId="20" fillId="6" borderId="21" xfId="29" applyFont="1" applyFill="1" applyBorder="1" applyAlignment="1">
      <alignment horizontal="left" vertical="top" wrapText="1"/>
    </xf>
    <xf numFmtId="0" fontId="20" fillId="6" borderId="0" xfId="29" applyFont="1" applyFill="1" applyBorder="1" applyAlignment="1">
      <alignment horizontal="left" vertical="top" wrapText="1"/>
    </xf>
    <xf numFmtId="0" fontId="20" fillId="6" borderId="39" xfId="29" applyFont="1" applyFill="1" applyBorder="1" applyAlignment="1">
      <alignment horizontal="left" vertical="top" wrapText="1"/>
    </xf>
    <xf numFmtId="49" fontId="19" fillId="8" borderId="16" xfId="0" applyNumberFormat="1" applyFont="1" applyFill="1" applyBorder="1" applyAlignment="1">
      <alignment horizontal="center" vertical="center"/>
    </xf>
    <xf numFmtId="49" fontId="19" fillId="8" borderId="13" xfId="0" applyNumberFormat="1" applyFont="1" applyFill="1" applyBorder="1" applyAlignment="1">
      <alignment horizontal="center" vertical="center"/>
    </xf>
    <xf numFmtId="49" fontId="19" fillId="8" borderId="14" xfId="0" applyNumberFormat="1" applyFont="1" applyFill="1" applyBorder="1" applyAlignment="1">
      <alignment horizontal="center" vertical="center"/>
    </xf>
    <xf numFmtId="0" fontId="18" fillId="6" borderId="21" xfId="29" applyFont="1" applyFill="1" applyBorder="1" applyAlignment="1">
      <alignment horizontal="left" vertical="top" wrapText="1"/>
    </xf>
    <xf numFmtId="49" fontId="19" fillId="5" borderId="16" xfId="58" applyNumberFormat="1" applyFont="1" applyFill="1" applyBorder="1" applyAlignment="1" applyProtection="1">
      <alignment horizontal="center" vertical="center" wrapText="1"/>
    </xf>
    <xf numFmtId="49" fontId="19" fillId="5" borderId="13" xfId="58" applyNumberFormat="1" applyFont="1" applyFill="1" applyBorder="1" applyAlignment="1" applyProtection="1">
      <alignment horizontal="center" vertical="center" wrapText="1"/>
    </xf>
    <xf numFmtId="0" fontId="19" fillId="5" borderId="16" xfId="0" applyFont="1" applyFill="1" applyBorder="1" applyAlignment="1" applyProtection="1">
      <alignment horizontal="center" vertical="center" wrapText="1"/>
    </xf>
    <xf numFmtId="0" fontId="19" fillId="5" borderId="13" xfId="0" applyFont="1" applyFill="1" applyBorder="1" applyAlignment="1" applyProtection="1">
      <alignment horizontal="center" vertical="center" wrapText="1"/>
    </xf>
    <xf numFmtId="0" fontId="19" fillId="5" borderId="16" xfId="61" applyFont="1" applyFill="1" applyBorder="1" applyAlignment="1" applyProtection="1">
      <alignment horizontal="center" vertical="center" wrapText="1"/>
    </xf>
    <xf numFmtId="0" fontId="19" fillId="5" borderId="13" xfId="61" applyFont="1" applyFill="1" applyBorder="1" applyAlignment="1" applyProtection="1">
      <alignment horizontal="center" vertical="center" wrapText="1"/>
    </xf>
    <xf numFmtId="0" fontId="18" fillId="0" borderId="7" xfId="56" applyFont="1" applyFill="1" applyBorder="1" applyAlignment="1" applyProtection="1">
      <alignment horizontal="center" vertical="center"/>
    </xf>
    <xf numFmtId="0" fontId="18" fillId="0" borderId="55" xfId="56" applyFont="1" applyFill="1" applyBorder="1" applyAlignment="1" applyProtection="1">
      <alignment horizontal="center" vertical="center"/>
    </xf>
    <xf numFmtId="0" fontId="18" fillId="0" borderId="15" xfId="56" applyFont="1" applyFill="1" applyBorder="1" applyAlignment="1" applyProtection="1">
      <alignment horizontal="center" vertical="center"/>
    </xf>
    <xf numFmtId="0" fontId="18" fillId="6" borderId="7" xfId="56" applyFont="1" applyFill="1" applyBorder="1" applyAlignment="1" applyProtection="1">
      <alignment horizontal="center" vertical="center" wrapText="1"/>
    </xf>
    <xf numFmtId="0" fontId="18" fillId="6" borderId="55" xfId="56" applyFont="1" applyFill="1" applyBorder="1" applyAlignment="1" applyProtection="1">
      <alignment horizontal="center" vertical="center" wrapText="1"/>
    </xf>
    <xf numFmtId="0" fontId="18" fillId="6" borderId="15" xfId="56" applyFont="1" applyFill="1" applyBorder="1" applyAlignment="1" applyProtection="1">
      <alignment horizontal="center" vertical="center" wrapText="1"/>
    </xf>
    <xf numFmtId="0" fontId="18" fillId="6" borderId="7" xfId="56" applyFont="1" applyFill="1" applyBorder="1" applyAlignment="1" applyProtection="1">
      <alignment horizontal="center" vertical="center"/>
      <protection locked="0"/>
    </xf>
    <xf numFmtId="0" fontId="18" fillId="6" borderId="55" xfId="56" applyFont="1" applyFill="1" applyBorder="1" applyAlignment="1" applyProtection="1">
      <alignment horizontal="center" vertical="center"/>
      <protection locked="0"/>
    </xf>
    <xf numFmtId="0" fontId="18" fillId="6" borderId="15" xfId="56" applyFont="1" applyFill="1" applyBorder="1" applyAlignment="1" applyProtection="1">
      <alignment horizontal="center" vertical="center"/>
      <protection locked="0"/>
    </xf>
    <xf numFmtId="1" fontId="18" fillId="6" borderId="7" xfId="7" applyNumberFormat="1" applyFont="1" applyFill="1" applyBorder="1" applyAlignment="1" applyProtection="1">
      <alignment horizontal="center" vertical="center" wrapText="1"/>
    </xf>
    <xf numFmtId="1" fontId="18" fillId="6" borderId="55" xfId="7" applyNumberFormat="1" applyFont="1" applyFill="1" applyBorder="1" applyAlignment="1" applyProtection="1">
      <alignment horizontal="center" vertical="center" wrapText="1"/>
    </xf>
    <xf numFmtId="1" fontId="18" fillId="6" borderId="15" xfId="7" applyNumberFormat="1" applyFont="1" applyFill="1" applyBorder="1" applyAlignment="1" applyProtection="1">
      <alignment horizontal="center" vertical="center" wrapText="1"/>
    </xf>
    <xf numFmtId="165" fontId="34" fillId="11" borderId="16" xfId="5" applyNumberFormat="1" applyFont="1" applyFill="1" applyBorder="1" applyAlignment="1" applyProtection="1">
      <alignment horizontal="center" vertical="center"/>
    </xf>
    <xf numFmtId="0" fontId="34" fillId="11" borderId="14" xfId="5" applyFont="1" applyFill="1" applyBorder="1" applyAlignment="1" applyProtection="1">
      <alignment horizontal="center" vertical="center"/>
    </xf>
    <xf numFmtId="0" fontId="18" fillId="0" borderId="34" xfId="5" applyFont="1" applyFill="1" applyBorder="1" applyAlignment="1" applyProtection="1">
      <alignment horizontal="center" vertical="center"/>
      <protection locked="0"/>
    </xf>
    <xf numFmtId="0" fontId="18" fillId="0" borderId="43" xfId="5" applyFont="1" applyFill="1" applyBorder="1" applyAlignment="1" applyProtection="1">
      <alignment horizontal="center" vertical="center"/>
      <protection locked="0"/>
    </xf>
    <xf numFmtId="0" fontId="18" fillId="0" borderId="42" xfId="5" applyFont="1" applyFill="1" applyBorder="1" applyAlignment="1" applyProtection="1">
      <alignment horizontal="center" vertical="center"/>
      <protection locked="0"/>
    </xf>
    <xf numFmtId="0" fontId="19" fillId="5" borderId="0" xfId="5" applyFont="1" applyFill="1" applyBorder="1" applyAlignment="1" applyProtection="1">
      <alignment horizontal="center" vertical="center" wrapText="1"/>
    </xf>
    <xf numFmtId="0" fontId="34" fillId="5" borderId="36" xfId="5" applyFont="1" applyFill="1" applyBorder="1" applyAlignment="1" applyProtection="1">
      <alignment horizontal="center" vertical="center" wrapText="1"/>
    </xf>
    <xf numFmtId="0" fontId="34" fillId="5" borderId="30" xfId="5" applyFont="1" applyFill="1" applyBorder="1" applyAlignment="1" applyProtection="1">
      <alignment horizontal="center" vertical="center" wrapText="1"/>
    </xf>
    <xf numFmtId="0" fontId="35" fillId="5" borderId="46" xfId="5" applyFont="1" applyFill="1" applyBorder="1" applyAlignment="1" applyProtection="1">
      <alignment horizontal="center" vertical="center" wrapText="1"/>
    </xf>
    <xf numFmtId="0" fontId="35" fillId="5" borderId="45" xfId="5" applyFont="1" applyFill="1" applyBorder="1" applyAlignment="1" applyProtection="1">
      <alignment horizontal="center" vertical="center" wrapText="1"/>
    </xf>
    <xf numFmtId="0" fontId="18" fillId="0" borderId="19" xfId="5" applyFont="1" applyFill="1" applyBorder="1" applyAlignment="1" applyProtection="1">
      <alignment horizontal="center" vertical="center"/>
      <protection locked="0"/>
    </xf>
    <xf numFmtId="0" fontId="18" fillId="0" borderId="54" xfId="5" applyFont="1" applyFill="1" applyBorder="1" applyAlignment="1" applyProtection="1">
      <alignment horizontal="center" vertical="center"/>
      <protection locked="0"/>
    </xf>
    <xf numFmtId="0" fontId="18" fillId="0" borderId="58" xfId="5" applyFont="1" applyFill="1" applyBorder="1" applyAlignment="1" applyProtection="1">
      <alignment horizontal="center" vertical="center"/>
      <protection locked="0"/>
    </xf>
    <xf numFmtId="0" fontId="18" fillId="8" borderId="24" xfId="5" applyFont="1" applyFill="1" applyBorder="1" applyAlignment="1" applyProtection="1">
      <alignment horizontal="center" vertical="center"/>
    </xf>
    <xf numFmtId="0" fontId="18" fillId="8" borderId="57" xfId="5" applyFont="1" applyFill="1" applyBorder="1" applyAlignment="1" applyProtection="1">
      <alignment horizontal="center" vertical="center"/>
    </xf>
    <xf numFmtId="0" fontId="18" fillId="7" borderId="1" xfId="118" applyFont="1" applyFill="1" applyBorder="1" applyAlignment="1" applyProtection="1">
      <alignment horizontal="center" vertical="center" wrapText="1"/>
    </xf>
    <xf numFmtId="0" fontId="18" fillId="7" borderId="1" xfId="118" applyFont="1" applyFill="1" applyBorder="1" applyAlignment="1" applyProtection="1">
      <alignment horizontal="center" vertical="center" wrapText="1"/>
      <protection locked="0"/>
    </xf>
  </cellXfs>
  <cellStyles count="141">
    <cellStyle name="Prozent 2" xfId="42"/>
    <cellStyle name="Prozent 2 2" xfId="43"/>
    <cellStyle name="Prozent 2 2 2" xfId="126"/>
    <cellStyle name="Prozent 2 2 3" xfId="93"/>
    <cellStyle name="Prozent 2 2 4" xfId="136"/>
    <cellStyle name="Prozent 2 3" xfId="125"/>
    <cellStyle name="Prozent 2 4" xfId="92"/>
    <cellStyle name="Standard" xfId="0" builtinId="0"/>
    <cellStyle name="Standard 10" xfId="45"/>
    <cellStyle name="Standard 11" xfId="50"/>
    <cellStyle name="Standard 11 2" xfId="94"/>
    <cellStyle name="Standard 12" xfId="61"/>
    <cellStyle name="Standard 2" xfId="2"/>
    <cellStyle name="Standard 2 10" xfId="58"/>
    <cellStyle name="Standard 2 11" xfId="62"/>
    <cellStyle name="Standard 2 11 2" xfId="140"/>
    <cellStyle name="Standard 2 12" xfId="133"/>
    <cellStyle name="Standard 2 13" xfId="135"/>
    <cellStyle name="Standard 2 2" xfId="10"/>
    <cellStyle name="Standard 2 2 2" xfId="22"/>
    <cellStyle name="Standard 2 2 2 2" xfId="113"/>
    <cellStyle name="Standard 2 2 2 3" xfId="80"/>
    <cellStyle name="Standard 2 2 3" xfId="101"/>
    <cellStyle name="Standard 2 2 4" xfId="68"/>
    <cellStyle name="Standard 2 3" xfId="16"/>
    <cellStyle name="Standard 2 3 2" xfId="107"/>
    <cellStyle name="Standard 2 3 3" xfId="74"/>
    <cellStyle name="Standard 2 4" xfId="29"/>
    <cellStyle name="Standard 2 4 2" xfId="44"/>
    <cellStyle name="Standard 2 5" xfId="36"/>
    <cellStyle name="Standard 2 5 2" xfId="119"/>
    <cellStyle name="Standard 2 5 3" xfId="86"/>
    <cellStyle name="Standard 2 6" xfId="47"/>
    <cellStyle name="Standard 2 6 2" xfId="128"/>
    <cellStyle name="Standard 2 7" xfId="49"/>
    <cellStyle name="Standard 2 7 2" xfId="131"/>
    <cellStyle name="Standard 2 8" xfId="54"/>
    <cellStyle name="Standard 2 8 2" xfId="95"/>
    <cellStyle name="Standard 2 8 3" xfId="139"/>
    <cellStyle name="Standard 2 9" xfId="57"/>
    <cellStyle name="Standard 3" xfId="3"/>
    <cellStyle name="Standard 3 2" xfId="4"/>
    <cellStyle name="Standard 3 2 2" xfId="9"/>
    <cellStyle name="Standard 3 2 2 2" xfId="15"/>
    <cellStyle name="Standard 3 2 2 2 2" xfId="27"/>
    <cellStyle name="Standard 3 2 2 2 2 2" xfId="118"/>
    <cellStyle name="Standard 3 2 2 2 2 3" xfId="85"/>
    <cellStyle name="Standard 3 2 2 2 3" xfId="106"/>
    <cellStyle name="Standard 3 2 2 2 4" xfId="73"/>
    <cellStyle name="Standard 3 2 2 3" xfId="21"/>
    <cellStyle name="Standard 3 2 2 3 2" xfId="112"/>
    <cellStyle name="Standard 3 2 2 3 3" xfId="79"/>
    <cellStyle name="Standard 3 2 2 4" xfId="46"/>
    <cellStyle name="Standard 3 2 2 4 2" xfId="127"/>
    <cellStyle name="Standard 3 2 2 5" xfId="53"/>
    <cellStyle name="Standard 3 2 2 5 2" xfId="130"/>
    <cellStyle name="Standard 3 2 2 5 3" xfId="138"/>
    <cellStyle name="Standard 3 2 2 6" xfId="56"/>
    <cellStyle name="Standard 3 2 2 6 2" xfId="100"/>
    <cellStyle name="Standard 3 2 2 7" xfId="59"/>
    <cellStyle name="Standard 3 2 2 8" xfId="67"/>
    <cellStyle name="Standard 3 2 2 9" xfId="132"/>
    <cellStyle name="Standard 3 2 3" xfId="12"/>
    <cellStyle name="Standard 3 2 3 2" xfId="24"/>
    <cellStyle name="Standard 3 2 3 2 2" xfId="115"/>
    <cellStyle name="Standard 3 2 3 2 3" xfId="82"/>
    <cellStyle name="Standard 3 2 3 3" xfId="103"/>
    <cellStyle name="Standard 3 2 3 4" xfId="70"/>
    <cellStyle name="Standard 3 2 4" xfId="18"/>
    <cellStyle name="Standard 3 2 4 2" xfId="109"/>
    <cellStyle name="Standard 3 2 4 3" xfId="76"/>
    <cellStyle name="Standard 3 2 5" xfId="97"/>
    <cellStyle name="Standard 3 2 6" xfId="64"/>
    <cellStyle name="Standard 3 3" xfId="8"/>
    <cellStyle name="Standard 3 3 2" xfId="14"/>
    <cellStyle name="Standard 3 3 2 2" xfId="26"/>
    <cellStyle name="Standard 3 3 2 2 2" xfId="117"/>
    <cellStyle name="Standard 3 3 2 2 3" xfId="84"/>
    <cellStyle name="Standard 3 3 2 3" xfId="105"/>
    <cellStyle name="Standard 3 3 2 4" xfId="72"/>
    <cellStyle name="Standard 3 3 3" xfId="20"/>
    <cellStyle name="Standard 3 3 3 2" xfId="111"/>
    <cellStyle name="Standard 3 3 3 3" xfId="78"/>
    <cellStyle name="Standard 3 3 4" xfId="99"/>
    <cellStyle name="Standard 3 3 5" xfId="66"/>
    <cellStyle name="Standard 3 4" xfId="11"/>
    <cellStyle name="Standard 3 4 2" xfId="23"/>
    <cellStyle name="Standard 3 4 2 2" xfId="114"/>
    <cellStyle name="Standard 3 4 2 3" xfId="81"/>
    <cellStyle name="Standard 3 4 3" xfId="102"/>
    <cellStyle name="Standard 3 4 4" xfId="69"/>
    <cellStyle name="Standard 3 5" xfId="17"/>
    <cellStyle name="Standard 3 5 2" xfId="108"/>
    <cellStyle name="Standard 3 5 3" xfId="75"/>
    <cellStyle name="Standard 3 6" xfId="30"/>
    <cellStyle name="Standard 3 7" xfId="37"/>
    <cellStyle name="Standard 3 7 2" xfId="120"/>
    <cellStyle name="Standard 3 7 3" xfId="87"/>
    <cellStyle name="Standard 3 8" xfId="96"/>
    <cellStyle name="Standard 3 9" xfId="63"/>
    <cellStyle name="Standard 4" xfId="5"/>
    <cellStyle name="Standard 4 2" xfId="31"/>
    <cellStyle name="Standard 4 3" xfId="38"/>
    <cellStyle name="Standard 4 3 2" xfId="121"/>
    <cellStyle name="Standard 4 3 3" xfId="88"/>
    <cellStyle name="Standard 5" xfId="6"/>
    <cellStyle name="Standard 5 10" xfId="65"/>
    <cellStyle name="Standard 5 11" xfId="134"/>
    <cellStyle name="Standard 5 2" xfId="13"/>
    <cellStyle name="Standard 5 2 2" xfId="25"/>
    <cellStyle name="Standard 5 2 2 2" xfId="116"/>
    <cellStyle name="Standard 5 2 2 3" xfId="83"/>
    <cellStyle name="Standard 5 2 3" xfId="104"/>
    <cellStyle name="Standard 5 2 4" xfId="71"/>
    <cellStyle name="Standard 5 3" xfId="19"/>
    <cellStyle name="Standard 5 3 2" xfId="110"/>
    <cellStyle name="Standard 5 3 3" xfId="77"/>
    <cellStyle name="Standard 5 4" xfId="32"/>
    <cellStyle name="Standard 5 5" xfId="39"/>
    <cellStyle name="Standard 5 5 2" xfId="122"/>
    <cellStyle name="Standard 5 5 3" xfId="89"/>
    <cellStyle name="Standard 5 6" xfId="48"/>
    <cellStyle name="Standard 5 6 2" xfId="129"/>
    <cellStyle name="Standard 5 7" xfId="52"/>
    <cellStyle name="Standard 5 7 2" xfId="98"/>
    <cellStyle name="Standard 5 7 3" xfId="137"/>
    <cellStyle name="Standard 5 8" xfId="55"/>
    <cellStyle name="Standard 5 9" xfId="60"/>
    <cellStyle name="Standard 6" xfId="33"/>
    <cellStyle name="Standard 6 2" xfId="40"/>
    <cellStyle name="Standard 6 2 2" xfId="123"/>
    <cellStyle name="Standard 6 2 3" xfId="90"/>
    <cellStyle name="Standard 7" xfId="34"/>
    <cellStyle name="Standard 7 2" xfId="41"/>
    <cellStyle name="Standard 7 2 2" xfId="124"/>
    <cellStyle name="Standard 7 2 3" xfId="91"/>
    <cellStyle name="Standard 8" xfId="28"/>
    <cellStyle name="Standard 9" xfId="35"/>
    <cellStyle name="Standard 9 2" xfId="51"/>
    <cellStyle name="Standard_Vorlage_PET-CT_20090821" xfId="1"/>
    <cellStyle name="Standard_Vorlage_PET-CT_20090821 2 2" xfId="7"/>
  </cellStyles>
  <dxfs count="0"/>
  <tableStyles count="0" defaultTableStyle="TableStyleMedium9" defaultPivotStyle="PivotStyleLight16"/>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4</xdr:col>
      <xdr:colOff>403412</xdr:colOff>
      <xdr:row>0</xdr:row>
      <xdr:rowOff>27454</xdr:rowOff>
    </xdr:from>
    <xdr:to>
      <xdr:col>4</xdr:col>
      <xdr:colOff>1013012</xdr:colOff>
      <xdr:row>0</xdr:row>
      <xdr:rowOff>582705</xdr:rowOff>
    </xdr:to>
    <xdr:sp macro="" textlink="">
      <xdr:nvSpPr>
        <xdr:cNvPr id="2" name="Pfeil nach unten 1"/>
        <xdr:cNvSpPr/>
      </xdr:nvSpPr>
      <xdr:spPr>
        <a:xfrm>
          <a:off x="9795062" y="27454"/>
          <a:ext cx="609600" cy="298076"/>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6</xdr:col>
      <xdr:colOff>1018615</xdr:colOff>
      <xdr:row>0</xdr:row>
      <xdr:rowOff>36980</xdr:rowOff>
    </xdr:from>
    <xdr:to>
      <xdr:col>6</xdr:col>
      <xdr:colOff>1628215</xdr:colOff>
      <xdr:row>0</xdr:row>
      <xdr:rowOff>582706</xdr:rowOff>
    </xdr:to>
    <xdr:sp macro="" textlink="">
      <xdr:nvSpPr>
        <xdr:cNvPr id="3" name="Pfeil nach unten 2"/>
        <xdr:cNvSpPr/>
      </xdr:nvSpPr>
      <xdr:spPr>
        <a:xfrm>
          <a:off x="13286815" y="36980"/>
          <a:ext cx="609600" cy="288551"/>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573056</xdr:colOff>
      <xdr:row>0</xdr:row>
      <xdr:rowOff>56955</xdr:rowOff>
    </xdr:from>
    <xdr:to>
      <xdr:col>6</xdr:col>
      <xdr:colOff>1078853</xdr:colOff>
      <xdr:row>0</xdr:row>
      <xdr:rowOff>272142</xdr:rowOff>
    </xdr:to>
    <xdr:sp macro="" textlink="">
      <xdr:nvSpPr>
        <xdr:cNvPr id="2" name="Pfeil nach unten 1"/>
        <xdr:cNvSpPr/>
      </xdr:nvSpPr>
      <xdr:spPr>
        <a:xfrm>
          <a:off x="12307856" y="56955"/>
          <a:ext cx="505797" cy="205662"/>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ln>
              <a:solidFill>
                <a:srgbClr val="FF0000"/>
              </a:solidFill>
            </a:ln>
            <a:solidFill>
              <a:srgbClr val="FF0000"/>
            </a:solidFill>
          </a:endParaRPr>
        </a:p>
      </xdr:txBody>
    </xdr:sp>
    <xdr:clientData/>
  </xdr:twoCellAnchor>
  <xdr:twoCellAnchor>
    <xdr:from>
      <xdr:col>4</xdr:col>
      <xdr:colOff>352425</xdr:colOff>
      <xdr:row>0</xdr:row>
      <xdr:rowOff>57150</xdr:rowOff>
    </xdr:from>
    <xdr:to>
      <xdr:col>4</xdr:col>
      <xdr:colOff>933450</xdr:colOff>
      <xdr:row>0</xdr:row>
      <xdr:rowOff>276225</xdr:rowOff>
    </xdr:to>
    <xdr:sp macro="" textlink="">
      <xdr:nvSpPr>
        <xdr:cNvPr id="3" name="Pfeil nach unten 2"/>
        <xdr:cNvSpPr/>
      </xdr:nvSpPr>
      <xdr:spPr>
        <a:xfrm>
          <a:off x="9324975" y="57150"/>
          <a:ext cx="581025" cy="209550"/>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ln>
              <a:solidFill>
                <a:srgbClr val="FF0000"/>
              </a:solidFill>
            </a:ln>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1335571</xdr:colOff>
      <xdr:row>0</xdr:row>
      <xdr:rowOff>45968</xdr:rowOff>
    </xdr:from>
    <xdr:to>
      <xdr:col>6</xdr:col>
      <xdr:colOff>1916596</xdr:colOff>
      <xdr:row>0</xdr:row>
      <xdr:rowOff>284093</xdr:rowOff>
    </xdr:to>
    <xdr:sp macro="" textlink="">
      <xdr:nvSpPr>
        <xdr:cNvPr id="2" name="Pfeil nach unten 1"/>
        <xdr:cNvSpPr/>
      </xdr:nvSpPr>
      <xdr:spPr>
        <a:xfrm>
          <a:off x="13137046" y="45968"/>
          <a:ext cx="581025" cy="238125"/>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ln>
              <a:solidFill>
                <a:srgbClr val="FF0000"/>
              </a:solidFill>
            </a:ln>
            <a:solidFill>
              <a:srgbClr val="FF0000"/>
            </a:solidFill>
          </a:endParaRPr>
        </a:p>
      </xdr:txBody>
    </xdr:sp>
    <xdr:clientData/>
  </xdr:twoCellAnchor>
  <xdr:twoCellAnchor>
    <xdr:from>
      <xdr:col>4</xdr:col>
      <xdr:colOff>256761</xdr:colOff>
      <xdr:row>0</xdr:row>
      <xdr:rowOff>36443</xdr:rowOff>
    </xdr:from>
    <xdr:to>
      <xdr:col>4</xdr:col>
      <xdr:colOff>837786</xdr:colOff>
      <xdr:row>0</xdr:row>
      <xdr:rowOff>284093</xdr:rowOff>
    </xdr:to>
    <xdr:sp macro="" textlink="">
      <xdr:nvSpPr>
        <xdr:cNvPr id="3" name="Pfeil nach unten 2"/>
        <xdr:cNvSpPr/>
      </xdr:nvSpPr>
      <xdr:spPr>
        <a:xfrm>
          <a:off x="9591261" y="36443"/>
          <a:ext cx="581025" cy="247650"/>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ln>
              <a:solidFill>
                <a:srgbClr val="FF0000"/>
              </a:solidFill>
            </a:ln>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573056</xdr:colOff>
      <xdr:row>0</xdr:row>
      <xdr:rowOff>56955</xdr:rowOff>
    </xdr:from>
    <xdr:to>
      <xdr:col>6</xdr:col>
      <xdr:colOff>1078853</xdr:colOff>
      <xdr:row>0</xdr:row>
      <xdr:rowOff>272142</xdr:rowOff>
    </xdr:to>
    <xdr:sp macro="" textlink="">
      <xdr:nvSpPr>
        <xdr:cNvPr id="2" name="Pfeil nach unten 1"/>
        <xdr:cNvSpPr/>
      </xdr:nvSpPr>
      <xdr:spPr>
        <a:xfrm>
          <a:off x="12174506" y="56955"/>
          <a:ext cx="505797" cy="215187"/>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ln>
              <a:solidFill>
                <a:srgbClr val="FF0000"/>
              </a:solidFill>
            </a:ln>
            <a:solidFill>
              <a:srgbClr val="FF0000"/>
            </a:solidFill>
          </a:endParaRPr>
        </a:p>
      </xdr:txBody>
    </xdr:sp>
    <xdr:clientData/>
  </xdr:twoCellAnchor>
  <xdr:twoCellAnchor>
    <xdr:from>
      <xdr:col>4</xdr:col>
      <xdr:colOff>352425</xdr:colOff>
      <xdr:row>0</xdr:row>
      <xdr:rowOff>57150</xdr:rowOff>
    </xdr:from>
    <xdr:to>
      <xdr:col>4</xdr:col>
      <xdr:colOff>933450</xdr:colOff>
      <xdr:row>0</xdr:row>
      <xdr:rowOff>276225</xdr:rowOff>
    </xdr:to>
    <xdr:sp macro="" textlink="">
      <xdr:nvSpPr>
        <xdr:cNvPr id="3" name="Pfeil nach unten 2"/>
        <xdr:cNvSpPr/>
      </xdr:nvSpPr>
      <xdr:spPr>
        <a:xfrm>
          <a:off x="9111615" y="57150"/>
          <a:ext cx="581025" cy="219075"/>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ln>
              <a:solidFill>
                <a:srgbClr val="FF0000"/>
              </a:solidFill>
            </a:ln>
            <a:solidFill>
              <a:srgbClr val="FF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1335571</xdr:colOff>
      <xdr:row>0</xdr:row>
      <xdr:rowOff>45968</xdr:rowOff>
    </xdr:from>
    <xdr:to>
      <xdr:col>6</xdr:col>
      <xdr:colOff>1916596</xdr:colOff>
      <xdr:row>0</xdr:row>
      <xdr:rowOff>284093</xdr:rowOff>
    </xdr:to>
    <xdr:sp macro="" textlink="">
      <xdr:nvSpPr>
        <xdr:cNvPr id="2" name="Pfeil nach unten 1"/>
        <xdr:cNvSpPr/>
      </xdr:nvSpPr>
      <xdr:spPr>
        <a:xfrm>
          <a:off x="13718071" y="45968"/>
          <a:ext cx="581025" cy="238125"/>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ln>
              <a:solidFill>
                <a:srgbClr val="FF0000"/>
              </a:solidFill>
            </a:ln>
            <a:solidFill>
              <a:srgbClr val="FF0000"/>
            </a:solidFill>
          </a:endParaRPr>
        </a:p>
      </xdr:txBody>
    </xdr:sp>
    <xdr:clientData/>
  </xdr:twoCellAnchor>
  <xdr:twoCellAnchor>
    <xdr:from>
      <xdr:col>4</xdr:col>
      <xdr:colOff>256761</xdr:colOff>
      <xdr:row>0</xdr:row>
      <xdr:rowOff>36443</xdr:rowOff>
    </xdr:from>
    <xdr:to>
      <xdr:col>4</xdr:col>
      <xdr:colOff>837786</xdr:colOff>
      <xdr:row>0</xdr:row>
      <xdr:rowOff>284093</xdr:rowOff>
    </xdr:to>
    <xdr:sp macro="" textlink="">
      <xdr:nvSpPr>
        <xdr:cNvPr id="3" name="Pfeil nach unten 2"/>
        <xdr:cNvSpPr/>
      </xdr:nvSpPr>
      <xdr:spPr>
        <a:xfrm>
          <a:off x="10172286" y="36443"/>
          <a:ext cx="581025" cy="247650"/>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ln>
              <a:solidFill>
                <a:srgbClr val="FF0000"/>
              </a:solidFill>
            </a:ln>
            <a:solidFill>
              <a:srgbClr val="FF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12009</xdr:colOff>
      <xdr:row>0</xdr:row>
      <xdr:rowOff>17393</xdr:rowOff>
    </xdr:from>
    <xdr:to>
      <xdr:col>1</xdr:col>
      <xdr:colOff>716859</xdr:colOff>
      <xdr:row>0</xdr:row>
      <xdr:rowOff>646043</xdr:rowOff>
    </xdr:to>
    <xdr:sp macro="" textlink="">
      <xdr:nvSpPr>
        <xdr:cNvPr id="2" name="Textfeld 1"/>
        <xdr:cNvSpPr txBox="1"/>
      </xdr:nvSpPr>
      <xdr:spPr>
        <a:xfrm>
          <a:off x="12009" y="17393"/>
          <a:ext cx="3048000" cy="590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b="1">
              <a:solidFill>
                <a:srgbClr val="FF0000"/>
              </a:solidFill>
              <a:latin typeface="Arial" panose="020B0604020202020204" pitchFamily="34" charset="0"/>
              <a:cs typeface="Arial" panose="020B0604020202020204" pitchFamily="34" charset="0"/>
            </a:rPr>
            <a:t>Hinweis:                                              </a:t>
          </a:r>
        </a:p>
        <a:p>
          <a:r>
            <a:rPr lang="de-DE" sz="1100" b="1">
              <a:solidFill>
                <a:srgbClr val="FF0000"/>
              </a:solidFill>
              <a:latin typeface="Arial" panose="020B0604020202020204" pitchFamily="34" charset="0"/>
              <a:cs typeface="Arial" panose="020B0604020202020204" pitchFamily="34" charset="0"/>
            </a:rPr>
            <a:t>weiße Felder - Eintragungsfeld                    </a:t>
          </a:r>
        </a:p>
        <a:p>
          <a:r>
            <a:rPr lang="de-DE" sz="1100" b="1">
              <a:solidFill>
                <a:srgbClr val="FF0000"/>
              </a:solidFill>
              <a:latin typeface="Arial" panose="020B0604020202020204" pitchFamily="34" charset="0"/>
              <a:cs typeface="Arial" panose="020B0604020202020204" pitchFamily="34" charset="0"/>
            </a:rPr>
            <a:t>bunte Felder - gesperrt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jekte/201.11%20AKA%20-%20Ameos%20Klinik%20Anklam/06%20GEWERKE/G2-Digitales%20R&#246;ntgen_VE6.04/01%20VERGABEAKTE/2.%20Verfahren/05%20Ver&#246;ffentlichung/LV/Digi_R&#246;ntgen_LV_2023-11-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 Rahmenbedingungen"/>
      <sheetName val="Zuschlags-Bewertungskriterien"/>
      <sheetName val="2. Servicekonzept"/>
      <sheetName val="3.0 Buckyarbeitsplatz"/>
      <sheetName val="4.0 Detektoren"/>
      <sheetName val="Preiszusammenstellung"/>
    </sheetNames>
    <sheetDataSet>
      <sheetData sheetId="0"/>
      <sheetData sheetId="1"/>
      <sheetData sheetId="2">
        <row r="40">
          <cell r="A40" t="str">
            <v>2.5</v>
          </cell>
        </row>
      </sheetData>
      <sheetData sheetId="3">
        <row r="4">
          <cell r="A4" t="str">
            <v>3.1</v>
          </cell>
        </row>
      </sheetData>
      <sheetData sheetId="4">
        <row r="19">
          <cell r="A19" t="str">
            <v>4.6</v>
          </cell>
        </row>
        <row r="35">
          <cell r="A35" t="str">
            <v>4.7</v>
          </cell>
        </row>
        <row r="54">
          <cell r="E54"/>
        </row>
        <row r="55">
          <cell r="B55" t="str">
            <v>Preis für einen Akkutausch:</v>
          </cell>
          <cell r="E55"/>
        </row>
      </sheetData>
      <sheetData sheetId="5"/>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88"/>
  <sheetViews>
    <sheetView view="pageBreakPreview" zoomScale="85" zoomScaleNormal="100" zoomScaleSheetLayoutView="85" zoomScalePageLayoutView="70" workbookViewId="0">
      <selection activeCell="B5" sqref="B5"/>
    </sheetView>
  </sheetViews>
  <sheetFormatPr baseColWidth="10" defaultColWidth="11.42578125" defaultRowHeight="12.75" x14ac:dyDescent="0.2"/>
  <cols>
    <col min="1" max="1" width="11.28515625" style="198" customWidth="1"/>
    <col min="2" max="2" width="85.140625" style="199" customWidth="1"/>
    <col min="3" max="16384" width="11.42578125" style="182"/>
  </cols>
  <sheetData>
    <row r="1" spans="1:3" ht="30" customHeight="1" thickBot="1" x14ac:dyDescent="0.25">
      <c r="A1" s="536" t="s">
        <v>218</v>
      </c>
      <c r="B1" s="537"/>
    </row>
    <row r="2" spans="1:3" x14ac:dyDescent="0.2">
      <c r="A2" s="183" t="s">
        <v>42</v>
      </c>
      <c r="B2" s="184" t="s">
        <v>218</v>
      </c>
    </row>
    <row r="3" spans="1:3" x14ac:dyDescent="0.2">
      <c r="A3" s="183" t="s">
        <v>219</v>
      </c>
      <c r="B3" s="184" t="s">
        <v>220</v>
      </c>
    </row>
    <row r="4" spans="1:3" ht="25.5" x14ac:dyDescent="0.2">
      <c r="A4" s="185" t="s">
        <v>221</v>
      </c>
      <c r="B4" s="186" t="s">
        <v>1579</v>
      </c>
      <c r="C4" s="187"/>
    </row>
    <row r="5" spans="1:3" ht="15" customHeight="1" x14ac:dyDescent="0.2">
      <c r="A5" s="183" t="s">
        <v>222</v>
      </c>
      <c r="B5" s="184" t="s">
        <v>77</v>
      </c>
    </row>
    <row r="6" spans="1:3" ht="51" x14ac:dyDescent="0.2">
      <c r="A6" s="185" t="s">
        <v>223</v>
      </c>
      <c r="B6" s="188" t="s">
        <v>73</v>
      </c>
    </row>
    <row r="7" spans="1:3" ht="25.5" customHeight="1" x14ac:dyDescent="0.2">
      <c r="A7" s="185" t="s">
        <v>224</v>
      </c>
      <c r="B7" s="188" t="s">
        <v>60</v>
      </c>
    </row>
    <row r="8" spans="1:3" ht="83.25" customHeight="1" x14ac:dyDescent="0.2">
      <c r="A8" s="185" t="s">
        <v>225</v>
      </c>
      <c r="B8" s="188" t="s">
        <v>61</v>
      </c>
    </row>
    <row r="9" spans="1:3" ht="28.5" customHeight="1" x14ac:dyDescent="0.2">
      <c r="A9" s="185" t="s">
        <v>226</v>
      </c>
      <c r="B9" s="188" t="s">
        <v>62</v>
      </c>
    </row>
    <row r="10" spans="1:3" ht="66" customHeight="1" x14ac:dyDescent="0.2">
      <c r="A10" s="185" t="s">
        <v>227</v>
      </c>
      <c r="B10" s="188" t="s">
        <v>63</v>
      </c>
    </row>
    <row r="11" spans="1:3" ht="12" customHeight="1" x14ac:dyDescent="0.2">
      <c r="A11" s="183" t="s">
        <v>228</v>
      </c>
      <c r="B11" s="184" t="s">
        <v>45</v>
      </c>
    </row>
    <row r="12" spans="1:3" ht="26.25" customHeight="1" x14ac:dyDescent="0.2">
      <c r="A12" s="185" t="s">
        <v>229</v>
      </c>
      <c r="B12" s="188" t="s">
        <v>46</v>
      </c>
    </row>
    <row r="13" spans="1:3" ht="39.75" customHeight="1" x14ac:dyDescent="0.2">
      <c r="A13" s="185" t="s">
        <v>230</v>
      </c>
      <c r="B13" s="188" t="s">
        <v>64</v>
      </c>
    </row>
    <row r="14" spans="1:3" ht="38.25" x14ac:dyDescent="0.2">
      <c r="A14" s="185" t="s">
        <v>231</v>
      </c>
      <c r="B14" s="188" t="s">
        <v>1050</v>
      </c>
    </row>
    <row r="15" spans="1:3" ht="15" customHeight="1" x14ac:dyDescent="0.2">
      <c r="A15" s="185" t="s">
        <v>232</v>
      </c>
      <c r="B15" s="188" t="s">
        <v>65</v>
      </c>
    </row>
    <row r="16" spans="1:3" ht="41.25" customHeight="1" x14ac:dyDescent="0.2">
      <c r="A16" s="185" t="s">
        <v>233</v>
      </c>
      <c r="B16" s="188" t="s">
        <v>261</v>
      </c>
    </row>
    <row r="17" spans="1:2" ht="60.75" customHeight="1" x14ac:dyDescent="0.2">
      <c r="A17" s="185" t="s">
        <v>234</v>
      </c>
      <c r="B17" s="188" t="s">
        <v>235</v>
      </c>
    </row>
    <row r="18" spans="1:2" ht="75.75" customHeight="1" x14ac:dyDescent="0.2">
      <c r="A18" s="185" t="s">
        <v>236</v>
      </c>
      <c r="B18" s="188" t="s">
        <v>66</v>
      </c>
    </row>
    <row r="19" spans="1:2" ht="51.75" thickBot="1" x14ac:dyDescent="0.25">
      <c r="A19" s="189" t="s">
        <v>237</v>
      </c>
      <c r="B19" s="190" t="s">
        <v>238</v>
      </c>
    </row>
    <row r="20" spans="1:2" ht="13.5" customHeight="1" x14ac:dyDescent="0.2">
      <c r="A20" s="183" t="s">
        <v>239</v>
      </c>
      <c r="B20" s="184" t="s">
        <v>47</v>
      </c>
    </row>
    <row r="21" spans="1:2" ht="129" customHeight="1" thickBot="1" x14ac:dyDescent="0.25">
      <c r="A21" s="189" t="s">
        <v>240</v>
      </c>
      <c r="B21" s="190" t="s">
        <v>48</v>
      </c>
    </row>
    <row r="22" spans="1:2" ht="69.75" hidden="1" customHeight="1" thickBot="1" x14ac:dyDescent="0.25">
      <c r="A22" s="189" t="s">
        <v>241</v>
      </c>
      <c r="B22" s="190" t="s">
        <v>242</v>
      </c>
    </row>
    <row r="23" spans="1:2" ht="30.75" customHeight="1" x14ac:dyDescent="0.2">
      <c r="A23" s="191"/>
      <c r="B23" s="192"/>
    </row>
    <row r="24" spans="1:2" x14ac:dyDescent="0.2">
      <c r="A24" s="191"/>
      <c r="B24" s="193"/>
    </row>
    <row r="25" spans="1:2" x14ac:dyDescent="0.2">
      <c r="A25" s="191"/>
      <c r="B25" s="192"/>
    </row>
    <row r="26" spans="1:2" x14ac:dyDescent="0.2">
      <c r="A26" s="191"/>
      <c r="B26" s="193"/>
    </row>
    <row r="27" spans="1:2" x14ac:dyDescent="0.2">
      <c r="A27" s="191"/>
      <c r="B27" s="192"/>
    </row>
    <row r="28" spans="1:2" x14ac:dyDescent="0.2">
      <c r="A28" s="191"/>
      <c r="B28" s="193"/>
    </row>
    <row r="29" spans="1:2" x14ac:dyDescent="0.2">
      <c r="A29" s="191"/>
      <c r="B29" s="193"/>
    </row>
    <row r="30" spans="1:2" x14ac:dyDescent="0.2">
      <c r="A30" s="191"/>
      <c r="B30" s="192"/>
    </row>
    <row r="31" spans="1:2" x14ac:dyDescent="0.2">
      <c r="A31" s="191"/>
      <c r="B31" s="193"/>
    </row>
    <row r="32" spans="1:2" x14ac:dyDescent="0.2">
      <c r="A32" s="191"/>
      <c r="B32" s="193"/>
    </row>
    <row r="33" spans="1:2" x14ac:dyDescent="0.2">
      <c r="A33" s="191"/>
      <c r="B33" s="192"/>
    </row>
    <row r="34" spans="1:2" x14ac:dyDescent="0.2">
      <c r="A34" s="191"/>
      <c r="B34" s="193"/>
    </row>
    <row r="35" spans="1:2" x14ac:dyDescent="0.2">
      <c r="A35" s="191"/>
      <c r="B35" s="192"/>
    </row>
    <row r="36" spans="1:2" x14ac:dyDescent="0.2">
      <c r="A36" s="191"/>
      <c r="B36" s="193"/>
    </row>
    <row r="37" spans="1:2" x14ac:dyDescent="0.2">
      <c r="A37" s="191"/>
      <c r="B37" s="193"/>
    </row>
    <row r="38" spans="1:2" x14ac:dyDescent="0.2">
      <c r="A38" s="191"/>
      <c r="B38" s="193"/>
    </row>
    <row r="39" spans="1:2" x14ac:dyDescent="0.2">
      <c r="A39" s="191"/>
      <c r="B39" s="193"/>
    </row>
    <row r="40" spans="1:2" x14ac:dyDescent="0.2">
      <c r="A40" s="191"/>
      <c r="B40" s="193"/>
    </row>
    <row r="41" spans="1:2" x14ac:dyDescent="0.2">
      <c r="A41" s="191"/>
      <c r="B41" s="193"/>
    </row>
    <row r="42" spans="1:2" x14ac:dyDescent="0.2">
      <c r="A42" s="191"/>
      <c r="B42" s="193"/>
    </row>
    <row r="43" spans="1:2" x14ac:dyDescent="0.2">
      <c r="A43" s="191"/>
      <c r="B43" s="193"/>
    </row>
    <row r="44" spans="1:2" x14ac:dyDescent="0.2">
      <c r="A44" s="191"/>
      <c r="B44" s="193"/>
    </row>
    <row r="45" spans="1:2" x14ac:dyDescent="0.2">
      <c r="A45" s="191"/>
      <c r="B45" s="193"/>
    </row>
    <row r="46" spans="1:2" x14ac:dyDescent="0.2">
      <c r="A46" s="191"/>
      <c r="B46" s="192"/>
    </row>
    <row r="47" spans="1:2" x14ac:dyDescent="0.2">
      <c r="A47" s="194"/>
      <c r="B47" s="193"/>
    </row>
    <row r="48" spans="1:2" x14ac:dyDescent="0.2">
      <c r="A48" s="194"/>
      <c r="B48" s="193"/>
    </row>
    <row r="49" spans="1:2" x14ac:dyDescent="0.2">
      <c r="A49" s="194"/>
      <c r="B49" s="193"/>
    </row>
    <row r="50" spans="1:2" x14ac:dyDescent="0.2">
      <c r="A50" s="194"/>
      <c r="B50" s="193"/>
    </row>
    <row r="51" spans="1:2" x14ac:dyDescent="0.2">
      <c r="A51" s="194"/>
      <c r="B51" s="193"/>
    </row>
    <row r="52" spans="1:2" x14ac:dyDescent="0.2">
      <c r="A52" s="194"/>
      <c r="B52" s="193"/>
    </row>
    <row r="53" spans="1:2" x14ac:dyDescent="0.2">
      <c r="A53" s="194"/>
      <c r="B53" s="193"/>
    </row>
    <row r="54" spans="1:2" x14ac:dyDescent="0.2">
      <c r="A54" s="194"/>
      <c r="B54" s="193"/>
    </row>
    <row r="55" spans="1:2" x14ac:dyDescent="0.2">
      <c r="A55" s="194"/>
      <c r="B55" s="193"/>
    </row>
    <row r="56" spans="1:2" x14ac:dyDescent="0.2">
      <c r="A56" s="194"/>
      <c r="B56" s="195"/>
    </row>
    <row r="57" spans="1:2" x14ac:dyDescent="0.2">
      <c r="A57" s="194"/>
      <c r="B57" s="195"/>
    </row>
    <row r="58" spans="1:2" x14ac:dyDescent="0.2">
      <c r="A58" s="194"/>
      <c r="B58" s="195"/>
    </row>
    <row r="59" spans="1:2" x14ac:dyDescent="0.2">
      <c r="A59" s="194"/>
      <c r="B59" s="195"/>
    </row>
    <row r="60" spans="1:2" x14ac:dyDescent="0.2">
      <c r="A60" s="194"/>
      <c r="B60" s="195"/>
    </row>
    <row r="61" spans="1:2" x14ac:dyDescent="0.2">
      <c r="A61" s="194"/>
      <c r="B61" s="195"/>
    </row>
    <row r="62" spans="1:2" x14ac:dyDescent="0.2">
      <c r="A62" s="194"/>
      <c r="B62" s="195"/>
    </row>
    <row r="63" spans="1:2" x14ac:dyDescent="0.2">
      <c r="A63" s="194"/>
      <c r="B63" s="195"/>
    </row>
    <row r="64" spans="1:2" x14ac:dyDescent="0.2">
      <c r="A64" s="194"/>
      <c r="B64" s="195"/>
    </row>
    <row r="65" spans="1:2" x14ac:dyDescent="0.2">
      <c r="A65" s="194"/>
      <c r="B65" s="195"/>
    </row>
    <row r="66" spans="1:2" x14ac:dyDescent="0.2">
      <c r="A66" s="194"/>
      <c r="B66" s="193"/>
    </row>
    <row r="67" spans="1:2" x14ac:dyDescent="0.2">
      <c r="A67" s="194"/>
      <c r="B67" s="193"/>
    </row>
    <row r="68" spans="1:2" x14ac:dyDescent="0.2">
      <c r="A68" s="194"/>
      <c r="B68" s="193"/>
    </row>
    <row r="69" spans="1:2" x14ac:dyDescent="0.2">
      <c r="A69" s="194"/>
      <c r="B69" s="193"/>
    </row>
    <row r="70" spans="1:2" x14ac:dyDescent="0.2">
      <c r="A70" s="194"/>
      <c r="B70" s="193"/>
    </row>
    <row r="71" spans="1:2" x14ac:dyDescent="0.2">
      <c r="A71" s="194"/>
      <c r="B71" s="193"/>
    </row>
    <row r="72" spans="1:2" x14ac:dyDescent="0.2">
      <c r="A72" s="194"/>
      <c r="B72" s="193"/>
    </row>
    <row r="73" spans="1:2" x14ac:dyDescent="0.2">
      <c r="A73" s="194"/>
      <c r="B73" s="193"/>
    </row>
    <row r="74" spans="1:2" x14ac:dyDescent="0.2">
      <c r="A74" s="194"/>
      <c r="B74" s="193"/>
    </row>
    <row r="75" spans="1:2" x14ac:dyDescent="0.2">
      <c r="A75" s="194"/>
      <c r="B75" s="193"/>
    </row>
    <row r="76" spans="1:2" x14ac:dyDescent="0.2">
      <c r="A76" s="194"/>
      <c r="B76" s="196"/>
    </row>
    <row r="77" spans="1:2" x14ac:dyDescent="0.2">
      <c r="A77" s="194"/>
      <c r="B77" s="192"/>
    </row>
    <row r="78" spans="1:2" x14ac:dyDescent="0.2">
      <c r="A78" s="194"/>
      <c r="B78" s="193"/>
    </row>
    <row r="79" spans="1:2" x14ac:dyDescent="0.2">
      <c r="A79" s="194"/>
      <c r="B79" s="193"/>
    </row>
    <row r="80" spans="1:2" x14ac:dyDescent="0.2">
      <c r="A80" s="194"/>
      <c r="B80" s="193"/>
    </row>
    <row r="81" spans="1:2" x14ac:dyDescent="0.2">
      <c r="A81" s="194"/>
      <c r="B81" s="193"/>
    </row>
    <row r="82" spans="1:2" x14ac:dyDescent="0.2">
      <c r="A82" s="194"/>
      <c r="B82" s="193"/>
    </row>
    <row r="83" spans="1:2" x14ac:dyDescent="0.2">
      <c r="A83" s="194"/>
      <c r="B83" s="193"/>
    </row>
    <row r="84" spans="1:2" x14ac:dyDescent="0.2">
      <c r="A84" s="194"/>
      <c r="B84" s="197"/>
    </row>
    <row r="85" spans="1:2" x14ac:dyDescent="0.2">
      <c r="A85" s="194"/>
      <c r="B85" s="192"/>
    </row>
    <row r="86" spans="1:2" x14ac:dyDescent="0.2">
      <c r="A86" s="194"/>
      <c r="B86" s="193"/>
    </row>
    <row r="87" spans="1:2" x14ac:dyDescent="0.2">
      <c r="A87" s="194"/>
      <c r="B87" s="193"/>
    </row>
    <row r="88" spans="1:2" x14ac:dyDescent="0.2">
      <c r="A88" s="194"/>
      <c r="B88" s="193"/>
    </row>
  </sheetData>
  <sheetProtection password="DE38" sheet="1" selectLockedCells="1"/>
  <mergeCells count="1">
    <mergeCell ref="A1:B1"/>
  </mergeCells>
  <pageMargins left="0.51181102362204722" right="0.51181102362204722" top="0.98425196850393704" bottom="0.59055118110236227" header="0.43307086614173229" footer="0.31496062992125984"/>
  <pageSetup paperSize="9" scale="96" fitToHeight="0" orientation="portrait" r:id="rId1"/>
  <headerFooter>
    <oddHeader>&amp;L&amp;"Arial,Fett"Marien Hospital Papenburg
Vorbereitende Maßnahmen&amp;C&amp;"Arial,Fett"Leistungsverzeichnis 
"Radiologisches Großgerät"</oddHeader>
    <oddFooter>&amp;L&amp;A&amp;CSeite &amp;P | &amp;N&amp;RDatum: &amp;D</oddFooter>
  </headerFooter>
  <rowBreaks count="1" manualBreakCount="1">
    <brk id="1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0"/>
  <sheetViews>
    <sheetView view="pageBreakPreview" zoomScale="55" zoomScaleNormal="85" zoomScaleSheetLayoutView="55" zoomScalePageLayoutView="55" workbookViewId="0">
      <selection activeCell="G21" sqref="G21"/>
    </sheetView>
  </sheetViews>
  <sheetFormatPr baseColWidth="10" defaultColWidth="10.85546875" defaultRowHeight="15" customHeight="1" x14ac:dyDescent="0.2"/>
  <cols>
    <col min="1" max="1" width="23.7109375" style="18" customWidth="1"/>
    <col min="2" max="2" width="17" style="18" customWidth="1"/>
    <col min="3" max="3" width="18" style="18" bestFit="1" customWidth="1"/>
    <col min="4" max="5" width="17" style="18" customWidth="1"/>
    <col min="6" max="11" width="9" style="18" customWidth="1"/>
    <col min="12" max="16384" width="10.85546875" style="18"/>
  </cols>
  <sheetData>
    <row r="1" spans="1:11" s="2" customFormat="1" ht="30" customHeight="1" thickBot="1" x14ac:dyDescent="0.35">
      <c r="A1" s="545" t="s">
        <v>13</v>
      </c>
      <c r="B1" s="546"/>
      <c r="C1" s="546"/>
      <c r="D1" s="546"/>
      <c r="E1" s="547"/>
      <c r="F1" s="12"/>
      <c r="G1" s="12"/>
      <c r="H1" s="12"/>
    </row>
    <row r="2" spans="1:11" ht="12.75" x14ac:dyDescent="0.2">
      <c r="A2" s="256" t="s">
        <v>14</v>
      </c>
      <c r="B2" s="288"/>
      <c r="C2" s="288"/>
      <c r="D2" s="288"/>
      <c r="E2" s="255"/>
      <c r="F2" s="3"/>
      <c r="G2" s="1"/>
      <c r="H2" s="3"/>
      <c r="I2" s="3"/>
      <c r="J2" s="3"/>
      <c r="K2" s="3"/>
    </row>
    <row r="3" spans="1:11" ht="21.75" customHeight="1" x14ac:dyDescent="0.2">
      <c r="A3" s="257" t="s">
        <v>15</v>
      </c>
      <c r="B3" s="288"/>
      <c r="C3" s="288"/>
      <c r="D3" s="288"/>
      <c r="E3" s="255"/>
      <c r="F3" s="3"/>
      <c r="G3" s="1"/>
      <c r="H3" s="3"/>
      <c r="I3" s="3"/>
      <c r="J3" s="3"/>
      <c r="K3" s="3"/>
    </row>
    <row r="4" spans="1:11" ht="12.75" x14ac:dyDescent="0.2">
      <c r="A4" s="256" t="s">
        <v>16</v>
      </c>
      <c r="B4" s="254"/>
      <c r="C4" s="288"/>
      <c r="D4" s="288"/>
      <c r="E4" s="255"/>
      <c r="F4" s="3"/>
      <c r="G4" s="1"/>
      <c r="H4" s="3"/>
      <c r="I4" s="3"/>
      <c r="J4" s="3"/>
      <c r="K4" s="3"/>
    </row>
    <row r="5" spans="1:11" ht="8.25" customHeight="1" x14ac:dyDescent="0.2">
      <c r="A5" s="256"/>
      <c r="B5" s="254"/>
      <c r="C5" s="288"/>
      <c r="D5" s="288"/>
      <c r="E5" s="255"/>
      <c r="F5" s="3"/>
      <c r="G5" s="1"/>
      <c r="H5" s="3"/>
      <c r="I5" s="3"/>
      <c r="J5" s="3"/>
      <c r="K5" s="3"/>
    </row>
    <row r="6" spans="1:11" ht="71.25" customHeight="1" x14ac:dyDescent="0.2">
      <c r="A6" s="542" t="s">
        <v>69</v>
      </c>
      <c r="B6" s="543"/>
      <c r="C6" s="543"/>
      <c r="D6" s="543"/>
      <c r="E6" s="544"/>
      <c r="F6" s="3"/>
      <c r="G6" s="1"/>
      <c r="H6" s="3"/>
      <c r="I6" s="3"/>
      <c r="J6" s="3"/>
      <c r="K6" s="3"/>
    </row>
    <row r="7" spans="1:11" ht="21.75" customHeight="1" x14ac:dyDescent="0.2">
      <c r="A7" s="257" t="s">
        <v>17</v>
      </c>
      <c r="B7" s="288"/>
      <c r="C7" s="288"/>
      <c r="D7" s="288"/>
      <c r="E7" s="255"/>
      <c r="F7" s="3"/>
      <c r="G7" s="1"/>
      <c r="H7" s="3"/>
      <c r="I7" s="3"/>
      <c r="J7" s="3"/>
      <c r="K7" s="3"/>
    </row>
    <row r="8" spans="1:11" ht="12.75" x14ac:dyDescent="0.2">
      <c r="A8" s="538" t="s">
        <v>18</v>
      </c>
      <c r="B8" s="539"/>
      <c r="C8" s="539"/>
      <c r="D8" s="539"/>
      <c r="E8" s="540"/>
      <c r="F8" s="3"/>
      <c r="G8" s="1"/>
      <c r="H8" s="3"/>
      <c r="I8" s="3"/>
      <c r="J8" s="3"/>
      <c r="K8" s="3"/>
    </row>
    <row r="9" spans="1:11" ht="10.5" customHeight="1" x14ac:dyDescent="0.2">
      <c r="A9" s="541"/>
      <c r="B9" s="539"/>
      <c r="C9" s="539"/>
      <c r="D9" s="539"/>
      <c r="E9" s="540"/>
      <c r="F9" s="3"/>
      <c r="G9" s="1"/>
      <c r="H9" s="3"/>
      <c r="I9" s="3"/>
      <c r="J9" s="3"/>
      <c r="K9" s="3"/>
    </row>
    <row r="10" spans="1:11" ht="10.5" customHeight="1" x14ac:dyDescent="0.2">
      <c r="A10" s="258"/>
      <c r="B10" s="288"/>
      <c r="C10" s="288"/>
      <c r="D10" s="288"/>
      <c r="E10" s="255"/>
      <c r="F10" s="3"/>
      <c r="G10" s="1"/>
      <c r="H10" s="3"/>
      <c r="I10" s="3"/>
      <c r="J10" s="3"/>
      <c r="K10" s="3"/>
    </row>
    <row r="11" spans="1:11" ht="10.5" customHeight="1" x14ac:dyDescent="0.2">
      <c r="A11" s="259" t="s">
        <v>19</v>
      </c>
      <c r="B11" s="288"/>
      <c r="C11" s="288"/>
      <c r="D11" s="288"/>
      <c r="E11" s="255"/>
      <c r="F11" s="3"/>
      <c r="G11" s="1"/>
      <c r="H11" s="3"/>
      <c r="I11" s="3"/>
      <c r="J11" s="3"/>
      <c r="K11" s="3"/>
    </row>
    <row r="12" spans="1:11" ht="10.5" customHeight="1" x14ac:dyDescent="0.2">
      <c r="A12" s="538" t="s">
        <v>20</v>
      </c>
      <c r="B12" s="539"/>
      <c r="C12" s="539"/>
      <c r="D12" s="539"/>
      <c r="E12" s="540"/>
      <c r="F12" s="3"/>
      <c r="G12" s="1"/>
      <c r="H12" s="3"/>
      <c r="I12" s="3"/>
      <c r="J12" s="3"/>
      <c r="K12" s="3"/>
    </row>
    <row r="13" spans="1:11" ht="10.5" customHeight="1" x14ac:dyDescent="0.2">
      <c r="A13" s="541"/>
      <c r="B13" s="539"/>
      <c r="C13" s="539"/>
      <c r="D13" s="539"/>
      <c r="E13" s="540"/>
      <c r="F13" s="3"/>
      <c r="G13" s="1"/>
      <c r="H13" s="3"/>
      <c r="I13" s="3"/>
      <c r="J13" s="3"/>
      <c r="K13" s="3"/>
    </row>
    <row r="14" spans="1:11" ht="10.5" customHeight="1" x14ac:dyDescent="0.2">
      <c r="A14" s="541"/>
      <c r="B14" s="539"/>
      <c r="C14" s="539"/>
      <c r="D14" s="539"/>
      <c r="E14" s="540"/>
      <c r="F14" s="3"/>
      <c r="G14" s="1"/>
      <c r="H14" s="3"/>
      <c r="I14" s="3"/>
      <c r="J14" s="3"/>
      <c r="K14" s="3"/>
    </row>
    <row r="15" spans="1:11" ht="10.5" customHeight="1" x14ac:dyDescent="0.2">
      <c r="A15" s="541"/>
      <c r="B15" s="539"/>
      <c r="C15" s="539"/>
      <c r="D15" s="539"/>
      <c r="E15" s="540"/>
      <c r="F15" s="3"/>
      <c r="G15" s="1"/>
      <c r="H15" s="3"/>
      <c r="I15" s="3"/>
      <c r="J15" s="3"/>
      <c r="K15" s="3"/>
    </row>
    <row r="16" spans="1:11" ht="21.75" customHeight="1" x14ac:dyDescent="0.2">
      <c r="A16" s="541"/>
      <c r="B16" s="539"/>
      <c r="C16" s="539"/>
      <c r="D16" s="539"/>
      <c r="E16" s="540"/>
      <c r="F16" s="3"/>
      <c r="G16" s="1"/>
      <c r="H16" s="3"/>
      <c r="I16" s="3"/>
      <c r="J16" s="3"/>
      <c r="K16" s="3"/>
    </row>
    <row r="17" spans="1:11" ht="26.25" customHeight="1" x14ac:dyDescent="0.2">
      <c r="A17" s="548" t="s">
        <v>21</v>
      </c>
      <c r="B17" s="539"/>
      <c r="C17" s="539"/>
      <c r="D17" s="539"/>
      <c r="E17" s="540"/>
      <c r="F17" s="3"/>
      <c r="G17" s="1"/>
      <c r="H17" s="3"/>
      <c r="I17" s="3"/>
      <c r="J17" s="3"/>
      <c r="K17" s="3"/>
    </row>
    <row r="18" spans="1:11" ht="12.75" customHeight="1" x14ac:dyDescent="0.2">
      <c r="A18" s="290"/>
      <c r="B18" s="288"/>
      <c r="C18" s="288"/>
      <c r="D18" s="288"/>
      <c r="E18" s="289"/>
    </row>
    <row r="19" spans="1:11" ht="10.5" customHeight="1" x14ac:dyDescent="0.2">
      <c r="A19" s="256" t="s">
        <v>22</v>
      </c>
      <c r="B19" s="288"/>
      <c r="C19" s="288"/>
      <c r="D19" s="288"/>
      <c r="E19" s="255"/>
      <c r="F19" s="3"/>
      <c r="G19" s="1"/>
      <c r="H19" s="3"/>
      <c r="I19" s="3"/>
      <c r="J19" s="3"/>
      <c r="K19" s="3"/>
    </row>
    <row r="20" spans="1:11" ht="10.5" customHeight="1" thickBot="1" x14ac:dyDescent="0.25">
      <c r="A20" s="256"/>
      <c r="B20" s="288"/>
      <c r="C20" s="288"/>
      <c r="D20" s="288"/>
      <c r="E20" s="255"/>
      <c r="F20" s="3"/>
      <c r="G20" s="1"/>
      <c r="H20" s="3"/>
      <c r="I20" s="3"/>
      <c r="J20" s="3"/>
      <c r="K20" s="3"/>
    </row>
    <row r="21" spans="1:11" ht="24.75" customHeight="1" thickBot="1" x14ac:dyDescent="0.25">
      <c r="A21" s="260" t="s">
        <v>23</v>
      </c>
      <c r="B21" s="9" t="s">
        <v>24</v>
      </c>
      <c r="C21" s="9" t="s">
        <v>25</v>
      </c>
      <c r="D21" s="9" t="s">
        <v>26</v>
      </c>
      <c r="E21" s="261" t="s">
        <v>27</v>
      </c>
      <c r="F21" s="3"/>
      <c r="G21" s="3"/>
      <c r="H21" s="4"/>
      <c r="I21" s="3"/>
      <c r="J21" s="3"/>
      <c r="K21" s="3"/>
    </row>
    <row r="22" spans="1:11" ht="24.75" customHeight="1" x14ac:dyDescent="0.2">
      <c r="A22" s="262" t="s">
        <v>1027</v>
      </c>
      <c r="B22" s="7">
        <v>60</v>
      </c>
      <c r="C22" s="7" t="s">
        <v>161</v>
      </c>
      <c r="D22" s="7"/>
      <c r="E22" s="263">
        <v>60</v>
      </c>
      <c r="F22" s="3"/>
      <c r="G22" s="3"/>
      <c r="H22" s="3"/>
      <c r="I22" s="3"/>
      <c r="J22" s="3"/>
    </row>
    <row r="23" spans="1:11" s="113" customFormat="1" ht="24.75" customHeight="1" x14ac:dyDescent="0.2">
      <c r="A23" s="287" t="s">
        <v>257</v>
      </c>
      <c r="B23" s="7">
        <v>30</v>
      </c>
      <c r="C23" s="7" t="s">
        <v>161</v>
      </c>
      <c r="D23" s="7"/>
      <c r="E23" s="263">
        <v>30</v>
      </c>
      <c r="F23" s="3"/>
      <c r="G23" s="3"/>
      <c r="H23" s="3"/>
      <c r="I23" s="3"/>
      <c r="J23" s="3"/>
    </row>
    <row r="24" spans="1:11" s="113" customFormat="1" ht="24.75" customHeight="1" thickBot="1" x14ac:dyDescent="0.25">
      <c r="A24" s="264" t="s">
        <v>258</v>
      </c>
      <c r="B24" s="7">
        <v>10</v>
      </c>
      <c r="C24" s="7" t="s">
        <v>161</v>
      </c>
      <c r="D24" s="7"/>
      <c r="E24" s="263">
        <v>10</v>
      </c>
      <c r="F24" s="3"/>
      <c r="G24" s="3"/>
      <c r="H24" s="3"/>
      <c r="I24" s="3"/>
      <c r="J24" s="3"/>
    </row>
    <row r="25" spans="1:11" ht="24.75" customHeight="1" thickBot="1" x14ac:dyDescent="0.25">
      <c r="A25" s="260" t="s">
        <v>28</v>
      </c>
      <c r="B25" s="10">
        <v>100</v>
      </c>
      <c r="C25" s="10"/>
      <c r="D25" s="11"/>
      <c r="E25" s="265">
        <f>SUM(E22:E24)</f>
        <v>100</v>
      </c>
      <c r="F25" s="3"/>
      <c r="G25" s="3"/>
      <c r="H25" s="4"/>
      <c r="I25" s="3"/>
      <c r="J25" s="3"/>
    </row>
    <row r="26" spans="1:11" ht="10.5" customHeight="1" x14ac:dyDescent="0.2">
      <c r="A26" s="266"/>
      <c r="B26" s="288"/>
      <c r="C26" s="288"/>
      <c r="D26" s="288"/>
      <c r="E26" s="255"/>
      <c r="F26" s="3"/>
      <c r="G26" s="1"/>
      <c r="H26" s="3"/>
      <c r="I26" s="3"/>
      <c r="J26" s="3"/>
      <c r="K26" s="3"/>
    </row>
    <row r="27" spans="1:11" s="215" customFormat="1" ht="21.75" customHeight="1" x14ac:dyDescent="0.2">
      <c r="A27" s="257" t="s">
        <v>29</v>
      </c>
      <c r="B27" s="288"/>
      <c r="C27" s="288"/>
      <c r="D27" s="288"/>
      <c r="E27" s="255"/>
      <c r="F27" s="208"/>
      <c r="G27" s="206"/>
      <c r="H27" s="208"/>
      <c r="I27" s="208"/>
      <c r="J27" s="208"/>
      <c r="K27" s="208"/>
    </row>
    <row r="28" spans="1:11" s="215" customFormat="1" ht="10.5" customHeight="1" x14ac:dyDescent="0.2">
      <c r="A28" s="538" t="s">
        <v>264</v>
      </c>
      <c r="B28" s="539"/>
      <c r="C28" s="539"/>
      <c r="D28" s="539"/>
      <c r="E28" s="540"/>
      <c r="F28" s="208"/>
      <c r="G28" s="206"/>
      <c r="H28" s="208"/>
      <c r="I28" s="208"/>
      <c r="J28" s="208"/>
      <c r="K28" s="208"/>
    </row>
    <row r="29" spans="1:11" s="215" customFormat="1" ht="10.5" customHeight="1" x14ac:dyDescent="0.2">
      <c r="A29" s="541"/>
      <c r="B29" s="539"/>
      <c r="C29" s="539"/>
      <c r="D29" s="539"/>
      <c r="E29" s="540"/>
      <c r="F29" s="208"/>
      <c r="G29" s="206"/>
      <c r="H29" s="208"/>
      <c r="I29" s="208"/>
      <c r="J29" s="208"/>
      <c r="K29" s="208"/>
    </row>
    <row r="30" spans="1:11" s="215" customFormat="1" ht="10.5" customHeight="1" x14ac:dyDescent="0.2">
      <c r="A30" s="541"/>
      <c r="B30" s="539"/>
      <c r="C30" s="539"/>
      <c r="D30" s="539"/>
      <c r="E30" s="540"/>
      <c r="F30" s="208"/>
      <c r="G30" s="206"/>
      <c r="H30" s="208"/>
      <c r="I30" s="208"/>
      <c r="J30" s="208"/>
      <c r="K30" s="208"/>
    </row>
    <row r="31" spans="1:11" s="215" customFormat="1" ht="10.5" customHeight="1" x14ac:dyDescent="0.2">
      <c r="A31" s="541"/>
      <c r="B31" s="539"/>
      <c r="C31" s="539"/>
      <c r="D31" s="539"/>
      <c r="E31" s="540"/>
      <c r="F31" s="208"/>
      <c r="G31" s="206"/>
      <c r="H31" s="208"/>
      <c r="I31" s="208"/>
      <c r="J31" s="208"/>
      <c r="K31" s="208"/>
    </row>
    <row r="32" spans="1:11" s="215" customFormat="1" ht="10.5" customHeight="1" x14ac:dyDescent="0.2">
      <c r="A32" s="541"/>
      <c r="B32" s="539"/>
      <c r="C32" s="539"/>
      <c r="D32" s="539"/>
      <c r="E32" s="540"/>
      <c r="F32" s="208"/>
      <c r="G32" s="206"/>
      <c r="H32" s="208"/>
      <c r="I32" s="208"/>
      <c r="J32" s="208"/>
      <c r="K32" s="208"/>
    </row>
    <row r="33" spans="1:11" s="215" customFormat="1" ht="10.5" customHeight="1" x14ac:dyDescent="0.2">
      <c r="A33" s="541"/>
      <c r="B33" s="539"/>
      <c r="C33" s="539"/>
      <c r="D33" s="539"/>
      <c r="E33" s="540"/>
      <c r="F33" s="208"/>
      <c r="G33" s="206"/>
      <c r="H33" s="208"/>
      <c r="I33" s="208"/>
      <c r="J33" s="208"/>
      <c r="K33" s="208"/>
    </row>
    <row r="34" spans="1:11" s="215" customFormat="1" ht="10.5" customHeight="1" x14ac:dyDescent="0.2">
      <c r="A34" s="256"/>
      <c r="B34" s="288"/>
      <c r="C34" s="288"/>
      <c r="D34" s="288"/>
      <c r="E34" s="255"/>
      <c r="F34" s="208"/>
      <c r="G34" s="206"/>
      <c r="H34" s="208"/>
      <c r="I34" s="208"/>
      <c r="J34" s="208"/>
      <c r="K34" s="208"/>
    </row>
    <row r="35" spans="1:11" s="215" customFormat="1" ht="21.75" customHeight="1" x14ac:dyDescent="0.2">
      <c r="A35" s="257" t="s">
        <v>259</v>
      </c>
      <c r="B35" s="288"/>
      <c r="C35" s="288"/>
      <c r="D35" s="288"/>
      <c r="E35" s="255"/>
      <c r="F35" s="208"/>
      <c r="G35" s="206"/>
      <c r="H35" s="209"/>
      <c r="I35" s="208"/>
      <c r="J35" s="208"/>
      <c r="K35" s="208"/>
    </row>
    <row r="36" spans="1:11" s="215" customFormat="1" ht="10.5" customHeight="1" x14ac:dyDescent="0.2">
      <c r="A36" s="538" t="s">
        <v>1578</v>
      </c>
      <c r="B36" s="539"/>
      <c r="C36" s="539"/>
      <c r="D36" s="539"/>
      <c r="E36" s="540"/>
      <c r="F36" s="208"/>
      <c r="G36" s="206"/>
      <c r="H36" s="208"/>
      <c r="I36" s="208"/>
      <c r="J36" s="208"/>
      <c r="K36" s="208"/>
    </row>
    <row r="37" spans="1:11" s="215" customFormat="1" ht="12.75" x14ac:dyDescent="0.2">
      <c r="A37" s="541"/>
      <c r="B37" s="539"/>
      <c r="C37" s="539"/>
      <c r="D37" s="539"/>
      <c r="E37" s="540"/>
      <c r="F37" s="208"/>
      <c r="G37" s="211"/>
      <c r="I37" s="208"/>
      <c r="J37" s="208"/>
      <c r="K37" s="208"/>
    </row>
    <row r="38" spans="1:11" s="215" customFormat="1" ht="9" customHeight="1" x14ac:dyDescent="0.2">
      <c r="A38" s="541"/>
      <c r="B38" s="539"/>
      <c r="C38" s="539"/>
      <c r="D38" s="539"/>
      <c r="E38" s="540"/>
      <c r="F38" s="208"/>
      <c r="G38" s="206"/>
      <c r="H38" s="208"/>
      <c r="I38" s="208"/>
      <c r="J38" s="209"/>
      <c r="K38" s="208"/>
    </row>
    <row r="39" spans="1:11" s="215" customFormat="1" ht="19.5" customHeight="1" x14ac:dyDescent="0.2">
      <c r="A39" s="541"/>
      <c r="B39" s="539"/>
      <c r="C39" s="539"/>
      <c r="D39" s="539"/>
      <c r="E39" s="540"/>
      <c r="F39" s="208"/>
      <c r="G39" s="206"/>
      <c r="H39" s="208"/>
      <c r="I39" s="208"/>
      <c r="J39" s="208"/>
      <c r="K39" s="208"/>
    </row>
    <row r="40" spans="1:11" s="215" customFormat="1" ht="12.75" customHeight="1" x14ac:dyDescent="0.2">
      <c r="A40" s="534"/>
      <c r="B40" s="514"/>
      <c r="C40" s="514"/>
      <c r="D40" s="514"/>
      <c r="E40" s="515"/>
      <c r="F40" s="5"/>
      <c r="G40" s="208"/>
      <c r="H40" s="208"/>
      <c r="I40" s="208"/>
      <c r="J40" s="208"/>
      <c r="K40" s="208"/>
    </row>
    <row r="41" spans="1:11" s="215" customFormat="1" ht="21.75" customHeight="1" x14ac:dyDescent="0.2">
      <c r="A41" s="257" t="s">
        <v>243</v>
      </c>
      <c r="B41" s="288"/>
      <c r="C41" s="288"/>
      <c r="D41" s="288"/>
      <c r="E41" s="255"/>
      <c r="F41" s="208"/>
      <c r="G41" s="206"/>
      <c r="H41" s="208"/>
      <c r="I41" s="208"/>
      <c r="J41" s="208"/>
      <c r="K41" s="208"/>
    </row>
    <row r="42" spans="1:11" s="215" customFormat="1" ht="12.75" customHeight="1" x14ac:dyDescent="0.2">
      <c r="A42" s="542" t="s">
        <v>267</v>
      </c>
      <c r="B42" s="539"/>
      <c r="C42" s="539"/>
      <c r="D42" s="539"/>
      <c r="E42" s="540"/>
      <c r="F42" s="210"/>
      <c r="G42" s="209"/>
      <c r="H42" s="208"/>
      <c r="I42" s="208"/>
      <c r="J42" s="208"/>
      <c r="K42" s="208"/>
    </row>
    <row r="43" spans="1:11" s="215" customFormat="1" ht="12.75" customHeight="1" x14ac:dyDescent="0.2">
      <c r="A43" s="541"/>
      <c r="B43" s="539"/>
      <c r="C43" s="539"/>
      <c r="D43" s="539"/>
      <c r="E43" s="540"/>
      <c r="F43" s="210"/>
      <c r="G43" s="208"/>
      <c r="H43" s="208"/>
      <c r="I43" s="208"/>
      <c r="J43" s="208"/>
      <c r="K43" s="208"/>
    </row>
    <row r="44" spans="1:11" s="215" customFormat="1" ht="12.75" customHeight="1" x14ac:dyDescent="0.2">
      <c r="A44" s="541"/>
      <c r="B44" s="539"/>
      <c r="C44" s="539"/>
      <c r="D44" s="539"/>
      <c r="E44" s="540"/>
      <c r="F44" s="210"/>
      <c r="G44" s="208"/>
      <c r="H44" s="208"/>
      <c r="I44" s="208"/>
      <c r="J44" s="208"/>
      <c r="K44" s="208"/>
    </row>
    <row r="45" spans="1:11" s="215" customFormat="1" ht="12.75" customHeight="1" x14ac:dyDescent="0.2">
      <c r="A45" s="541"/>
      <c r="B45" s="539"/>
      <c r="C45" s="539"/>
      <c r="D45" s="539"/>
      <c r="E45" s="540"/>
      <c r="F45" s="210"/>
      <c r="G45" s="208"/>
      <c r="H45" s="208"/>
      <c r="I45" s="208"/>
      <c r="J45" s="208"/>
      <c r="K45" s="208"/>
    </row>
    <row r="46" spans="1:11" s="215" customFormat="1" ht="13.5" customHeight="1" x14ac:dyDescent="0.2">
      <c r="A46" s="294"/>
      <c r="B46" s="292"/>
      <c r="C46" s="291"/>
      <c r="D46" s="254"/>
      <c r="E46" s="255"/>
      <c r="F46" s="206"/>
      <c r="G46" s="208"/>
      <c r="H46" s="208"/>
      <c r="I46" s="208"/>
      <c r="J46" s="208"/>
      <c r="K46" s="208"/>
    </row>
    <row r="47" spans="1:11" ht="13.5" customHeight="1" x14ac:dyDescent="0.2">
      <c r="A47" s="8"/>
      <c r="B47" s="6"/>
      <c r="C47" s="8"/>
      <c r="D47" s="3"/>
      <c r="E47" s="3"/>
      <c r="F47" s="1"/>
      <c r="G47" s="3"/>
      <c r="H47" s="3"/>
      <c r="I47" s="3"/>
      <c r="J47" s="3"/>
      <c r="K47" s="209"/>
    </row>
    <row r="48" spans="1:11" ht="13.5" customHeight="1" x14ac:dyDescent="0.2">
      <c r="A48" s="8"/>
      <c r="B48" s="6"/>
      <c r="C48" s="8"/>
      <c r="D48" s="3"/>
      <c r="E48" s="3"/>
      <c r="F48" s="1"/>
      <c r="G48" s="3"/>
      <c r="H48" s="3"/>
      <c r="I48" s="3"/>
      <c r="J48" s="3"/>
      <c r="K48" s="3"/>
    </row>
    <row r="49" spans="1:11" ht="13.5" customHeight="1" x14ac:dyDescent="0.2">
      <c r="A49" s="8"/>
      <c r="B49" s="6"/>
      <c r="C49" s="8"/>
      <c r="D49" s="3"/>
      <c r="E49" s="3"/>
      <c r="F49" s="1"/>
      <c r="G49" s="3"/>
      <c r="H49" s="3"/>
      <c r="I49" s="3"/>
      <c r="J49" s="3"/>
      <c r="K49" s="3"/>
    </row>
    <row r="50" spans="1:11" ht="13.5" customHeight="1" x14ac:dyDescent="0.2">
      <c r="A50" s="8"/>
      <c r="B50" s="6"/>
      <c r="C50" s="8"/>
      <c r="D50" s="3"/>
      <c r="E50" s="3"/>
      <c r="F50" s="1"/>
      <c r="G50" s="3"/>
      <c r="H50" s="3"/>
      <c r="I50" s="3"/>
      <c r="J50" s="3"/>
      <c r="K50" s="3"/>
    </row>
    <row r="51" spans="1:11" ht="9" customHeight="1" x14ac:dyDescent="0.2">
      <c r="A51" s="3"/>
      <c r="B51" s="6"/>
      <c r="C51" s="3"/>
      <c r="D51" s="3"/>
      <c r="E51" s="3"/>
      <c r="F51" s="1"/>
      <c r="G51" s="3"/>
      <c r="H51" s="3"/>
      <c r="I51" s="3"/>
      <c r="J51" s="3"/>
      <c r="K51" s="3"/>
    </row>
    <row r="52" spans="1:11" ht="12.75" customHeight="1" x14ac:dyDescent="0.2"/>
    <row r="53" spans="1:11" ht="12.75" customHeight="1" x14ac:dyDescent="0.2"/>
    <row r="54" spans="1:11" ht="12.75" customHeight="1" x14ac:dyDescent="0.2"/>
    <row r="55" spans="1:11" ht="12.75" customHeight="1" x14ac:dyDescent="0.2"/>
    <row r="56" spans="1:11" ht="12.75" customHeight="1" x14ac:dyDescent="0.2"/>
    <row r="57" spans="1:11" ht="12.75" customHeight="1" x14ac:dyDescent="0.2"/>
    <row r="58" spans="1:11" ht="12.75" customHeight="1" x14ac:dyDescent="0.2"/>
    <row r="59" spans="1:11" ht="12.75" customHeight="1" x14ac:dyDescent="0.2"/>
    <row r="60" spans="1:11" ht="12.75" customHeight="1" x14ac:dyDescent="0.2"/>
    <row r="61" spans="1:11" ht="12.75" customHeight="1" x14ac:dyDescent="0.2"/>
    <row r="62" spans="1:11" ht="12.75" customHeight="1" x14ac:dyDescent="0.2"/>
    <row r="63" spans="1:11" ht="12.75" customHeight="1" x14ac:dyDescent="0.2"/>
    <row r="64" spans="1:11"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sheetData>
  <sheetProtection password="DE38" sheet="1" selectLockedCells="1"/>
  <mergeCells count="8">
    <mergeCell ref="A36:E39"/>
    <mergeCell ref="A42:E45"/>
    <mergeCell ref="A6:E6"/>
    <mergeCell ref="A1:E1"/>
    <mergeCell ref="A8:E9"/>
    <mergeCell ref="A12:E16"/>
    <mergeCell ref="A17:E17"/>
    <mergeCell ref="A28:E33"/>
  </mergeCells>
  <pageMargins left="0.51181102362204722" right="0.51181102362204722" top="0.98425196850393704" bottom="0.59055118110236227" header="0.43307086614173229" footer="0.31496062992125984"/>
  <pageSetup paperSize="9" fitToHeight="0" orientation="portrait" r:id="rId1"/>
  <headerFooter>
    <oddHeader>&amp;L&amp;"Arial,Fett"Marien Hospital Papenburg
Vorbereitende Maßnahmen&amp;C&amp;"Arial,Fett"Leistungsverzeichnis 
"Radiologisches Großgerät"</oddHeader>
    <oddFooter>&amp;L&amp;A&amp;CSeite &amp;P | &amp;N&amp;RDatum: &amp;D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4"/>
  <sheetViews>
    <sheetView tabSelected="1" view="pageBreakPreview" zoomScale="70" zoomScaleNormal="55" zoomScaleSheetLayoutView="70" zoomScalePageLayoutView="70" workbookViewId="0">
      <selection activeCell="G20" sqref="G20"/>
    </sheetView>
  </sheetViews>
  <sheetFormatPr baseColWidth="10" defaultColWidth="11.42578125" defaultRowHeight="12.75" x14ac:dyDescent="0.2"/>
  <cols>
    <col min="1" max="1" width="11.7109375" style="175" customWidth="1"/>
    <col min="2" max="2" width="84.7109375" style="176" bestFit="1" customWidth="1"/>
    <col min="3" max="3" width="16" style="177" bestFit="1" customWidth="1"/>
    <col min="4" max="4" width="28.42578125" style="178" customWidth="1"/>
    <col min="5" max="5" width="22.140625" style="179" customWidth="1"/>
    <col min="6" max="6" width="21" style="180" customWidth="1"/>
    <col min="7" max="7" width="38.7109375" style="181" customWidth="1"/>
    <col min="8" max="8" width="11.42578125" style="124"/>
    <col min="9" max="16384" width="11.42578125" style="25"/>
  </cols>
  <sheetData>
    <row r="1" spans="1:7" ht="25.5" customHeight="1" thickBot="1" x14ac:dyDescent="0.25">
      <c r="A1" s="549" t="s">
        <v>49</v>
      </c>
      <c r="B1" s="550"/>
      <c r="C1" s="119"/>
      <c r="D1" s="120"/>
      <c r="E1" s="121"/>
      <c r="F1" s="122"/>
      <c r="G1" s="123"/>
    </row>
    <row r="2" spans="1:7" ht="26.25" thickBot="1" x14ac:dyDescent="0.25">
      <c r="A2" s="83" t="s">
        <v>0</v>
      </c>
      <c r="B2" s="125"/>
      <c r="C2" s="85" t="s">
        <v>1</v>
      </c>
      <c r="D2" s="19" t="s">
        <v>5</v>
      </c>
      <c r="E2" s="19" t="s">
        <v>72</v>
      </c>
      <c r="F2" s="19" t="s">
        <v>6</v>
      </c>
      <c r="G2" s="86" t="s">
        <v>110</v>
      </c>
    </row>
    <row r="3" spans="1:7" ht="22.5" customHeight="1" x14ac:dyDescent="0.2">
      <c r="A3" s="216" t="s">
        <v>43</v>
      </c>
      <c r="B3" s="217" t="s">
        <v>49</v>
      </c>
      <c r="C3" s="20"/>
      <c r="D3" s="21"/>
      <c r="E3" s="21"/>
      <c r="F3" s="21"/>
      <c r="G3" s="88"/>
    </row>
    <row r="4" spans="1:7" ht="22.5" customHeight="1" x14ac:dyDescent="0.2">
      <c r="A4" s="218" t="s">
        <v>78</v>
      </c>
      <c r="B4" s="126" t="s">
        <v>162</v>
      </c>
      <c r="C4" s="127"/>
      <c r="D4" s="23"/>
      <c r="E4" s="23"/>
      <c r="F4" s="23"/>
      <c r="G4" s="128"/>
    </row>
    <row r="5" spans="1:7" x14ac:dyDescent="0.2">
      <c r="A5" s="219" t="s">
        <v>1056</v>
      </c>
      <c r="B5" s="220" t="s">
        <v>268</v>
      </c>
      <c r="C5" s="135" t="s">
        <v>7</v>
      </c>
      <c r="D5" s="76" t="s">
        <v>111</v>
      </c>
      <c r="E5" s="231"/>
      <c r="F5" s="136" t="s">
        <v>10</v>
      </c>
      <c r="G5" s="137"/>
    </row>
    <row r="6" spans="1:7" x14ac:dyDescent="0.2">
      <c r="A6" s="219" t="s">
        <v>1057</v>
      </c>
      <c r="B6" s="220" t="s">
        <v>1580</v>
      </c>
      <c r="C6" s="297"/>
      <c r="D6" s="298"/>
      <c r="E6" s="299"/>
      <c r="F6" s="300"/>
      <c r="G6" s="137"/>
    </row>
    <row r="7" spans="1:7" x14ac:dyDescent="0.2">
      <c r="A7" s="219" t="s">
        <v>1058</v>
      </c>
      <c r="B7" s="296" t="s">
        <v>1051</v>
      </c>
      <c r="C7" s="203" t="s">
        <v>7</v>
      </c>
      <c r="D7" s="582" t="s">
        <v>1595</v>
      </c>
      <c r="E7" s="583"/>
      <c r="F7" s="136" t="s">
        <v>10</v>
      </c>
      <c r="G7" s="13"/>
    </row>
    <row r="8" spans="1:7" x14ac:dyDescent="0.2">
      <c r="A8" s="219" t="s">
        <v>1059</v>
      </c>
      <c r="B8" s="296" t="s">
        <v>921</v>
      </c>
      <c r="C8" s="203" t="s">
        <v>7</v>
      </c>
      <c r="D8" s="582" t="s">
        <v>1597</v>
      </c>
      <c r="E8" s="583"/>
      <c r="F8" s="136" t="s">
        <v>10</v>
      </c>
      <c r="G8" s="13"/>
    </row>
    <row r="9" spans="1:7" x14ac:dyDescent="0.2">
      <c r="A9" s="219" t="s">
        <v>1060</v>
      </c>
      <c r="B9" s="296" t="s">
        <v>1026</v>
      </c>
      <c r="C9" s="203" t="s">
        <v>7</v>
      </c>
      <c r="D9" s="582" t="s">
        <v>1596</v>
      </c>
      <c r="E9" s="583"/>
      <c r="F9" s="136" t="s">
        <v>10</v>
      </c>
      <c r="G9" s="13"/>
    </row>
    <row r="10" spans="1:7" ht="25.5" x14ac:dyDescent="0.2">
      <c r="A10" s="219" t="s">
        <v>1581</v>
      </c>
      <c r="B10" s="220" t="s">
        <v>1053</v>
      </c>
      <c r="C10" s="297"/>
      <c r="D10" s="298"/>
      <c r="E10" s="299"/>
      <c r="F10" s="300"/>
      <c r="G10" s="137"/>
    </row>
    <row r="11" spans="1:7" ht="25.5" x14ac:dyDescent="0.2">
      <c r="A11" s="219" t="s">
        <v>1582</v>
      </c>
      <c r="B11" s="296" t="s">
        <v>1051</v>
      </c>
      <c r="C11" s="205" t="s">
        <v>163</v>
      </c>
      <c r="D11" s="200" t="s">
        <v>244</v>
      </c>
      <c r="E11" s="204"/>
      <c r="F11" s="214">
        <v>10</v>
      </c>
      <c r="G11" s="13"/>
    </row>
    <row r="12" spans="1:7" ht="25.5" x14ac:dyDescent="0.2">
      <c r="A12" s="219" t="s">
        <v>1583</v>
      </c>
      <c r="B12" s="296" t="s">
        <v>921</v>
      </c>
      <c r="C12" s="205" t="s">
        <v>163</v>
      </c>
      <c r="D12" s="200" t="s">
        <v>244</v>
      </c>
      <c r="E12" s="204"/>
      <c r="F12" s="214">
        <v>10</v>
      </c>
      <c r="G12" s="13"/>
    </row>
    <row r="13" spans="1:7" ht="25.5" x14ac:dyDescent="0.2">
      <c r="A13" s="219" t="s">
        <v>1584</v>
      </c>
      <c r="B13" s="296" t="s">
        <v>1026</v>
      </c>
      <c r="C13" s="205" t="s">
        <v>163</v>
      </c>
      <c r="D13" s="200" t="s">
        <v>244</v>
      </c>
      <c r="E13" s="204"/>
      <c r="F13" s="214">
        <v>10</v>
      </c>
      <c r="G13" s="13"/>
    </row>
    <row r="14" spans="1:7" x14ac:dyDescent="0.2">
      <c r="A14" s="219" t="s">
        <v>1585</v>
      </c>
      <c r="B14" s="220" t="s">
        <v>1052</v>
      </c>
      <c r="C14" s="297"/>
      <c r="D14" s="298"/>
      <c r="E14" s="299"/>
      <c r="F14" s="300"/>
      <c r="G14" s="137"/>
    </row>
    <row r="15" spans="1:7" ht="25.5" x14ac:dyDescent="0.2">
      <c r="A15" s="219" t="s">
        <v>1586</v>
      </c>
      <c r="B15" s="296" t="s">
        <v>1051</v>
      </c>
      <c r="C15" s="205" t="s">
        <v>163</v>
      </c>
      <c r="D15" s="200" t="s">
        <v>244</v>
      </c>
      <c r="E15" s="204"/>
      <c r="F15" s="214">
        <v>10</v>
      </c>
      <c r="G15" s="13"/>
    </row>
    <row r="16" spans="1:7" ht="25.5" x14ac:dyDescent="0.2">
      <c r="A16" s="219" t="s">
        <v>1587</v>
      </c>
      <c r="B16" s="296" t="s">
        <v>921</v>
      </c>
      <c r="C16" s="205" t="s">
        <v>163</v>
      </c>
      <c r="D16" s="200" t="s">
        <v>244</v>
      </c>
      <c r="E16" s="204"/>
      <c r="F16" s="214">
        <v>10</v>
      </c>
      <c r="G16" s="13"/>
    </row>
    <row r="17" spans="1:7" ht="25.5" x14ac:dyDescent="0.2">
      <c r="A17" s="219" t="s">
        <v>1588</v>
      </c>
      <c r="B17" s="296" t="s">
        <v>1026</v>
      </c>
      <c r="C17" s="205" t="s">
        <v>163</v>
      </c>
      <c r="D17" s="200" t="s">
        <v>244</v>
      </c>
      <c r="E17" s="204"/>
      <c r="F17" s="214">
        <v>10</v>
      </c>
      <c r="G17" s="13"/>
    </row>
    <row r="18" spans="1:7" ht="22.5" customHeight="1" x14ac:dyDescent="0.2">
      <c r="A18" s="218" t="s">
        <v>79</v>
      </c>
      <c r="B18" s="126" t="s">
        <v>164</v>
      </c>
      <c r="C18" s="127"/>
      <c r="D18" s="23"/>
      <c r="E18" s="133"/>
      <c r="F18" s="23"/>
      <c r="G18" s="128"/>
    </row>
    <row r="19" spans="1:7" x14ac:dyDescent="0.2">
      <c r="A19" s="219" t="s">
        <v>80</v>
      </c>
      <c r="B19" s="129" t="s">
        <v>165</v>
      </c>
      <c r="C19" s="130" t="s">
        <v>166</v>
      </c>
      <c r="D19" s="130" t="s">
        <v>160</v>
      </c>
      <c r="E19" s="131"/>
      <c r="F19" s="132"/>
      <c r="G19" s="15"/>
    </row>
    <row r="20" spans="1:7" ht="25.5" x14ac:dyDescent="0.2">
      <c r="A20" s="219" t="s">
        <v>167</v>
      </c>
      <c r="B20" s="129" t="s">
        <v>168</v>
      </c>
      <c r="C20" s="130" t="s">
        <v>166</v>
      </c>
      <c r="D20" s="130" t="s">
        <v>160</v>
      </c>
      <c r="E20" s="131"/>
      <c r="F20" s="132"/>
      <c r="G20" s="15"/>
    </row>
    <row r="21" spans="1:7" x14ac:dyDescent="0.2">
      <c r="A21" s="219" t="s">
        <v>169</v>
      </c>
      <c r="B21" s="129" t="s">
        <v>170</v>
      </c>
      <c r="C21" s="130" t="s">
        <v>171</v>
      </c>
      <c r="D21" s="130" t="s">
        <v>160</v>
      </c>
      <c r="E21" s="131"/>
      <c r="F21" s="132"/>
      <c r="G21" s="15"/>
    </row>
    <row r="22" spans="1:7" ht="25.5" x14ac:dyDescent="0.2">
      <c r="A22" s="219" t="s">
        <v>265</v>
      </c>
      <c r="B22" s="286" t="s">
        <v>263</v>
      </c>
      <c r="C22" s="135" t="s">
        <v>7</v>
      </c>
      <c r="D22" s="76" t="s">
        <v>111</v>
      </c>
      <c r="E22" s="231"/>
      <c r="F22" s="136" t="s">
        <v>10</v>
      </c>
      <c r="G22" s="137"/>
    </row>
    <row r="23" spans="1:7" ht="22.5" customHeight="1" x14ac:dyDescent="0.2">
      <c r="A23" s="216" t="s">
        <v>81</v>
      </c>
      <c r="B23" s="126" t="s">
        <v>172</v>
      </c>
      <c r="C23" s="127"/>
      <c r="D23" s="23"/>
      <c r="E23" s="133"/>
      <c r="F23" s="23"/>
      <c r="G23" s="128"/>
    </row>
    <row r="24" spans="1:7" ht="22.5" customHeight="1" x14ac:dyDescent="0.2">
      <c r="A24" s="216" t="s">
        <v>82</v>
      </c>
      <c r="B24" s="134" t="s">
        <v>173</v>
      </c>
      <c r="C24" s="127"/>
      <c r="D24" s="23"/>
      <c r="E24" s="133"/>
      <c r="F24" s="23"/>
      <c r="G24" s="128"/>
    </row>
    <row r="25" spans="1:7" ht="89.25" x14ac:dyDescent="0.2">
      <c r="A25" s="219" t="s">
        <v>1061</v>
      </c>
      <c r="B25" s="129" t="s">
        <v>174</v>
      </c>
      <c r="C25" s="135" t="s">
        <v>7</v>
      </c>
      <c r="D25" s="76" t="s">
        <v>111</v>
      </c>
      <c r="E25" s="231"/>
      <c r="F25" s="136" t="s">
        <v>10</v>
      </c>
      <c r="G25" s="137"/>
    </row>
    <row r="26" spans="1:7" x14ac:dyDescent="0.2">
      <c r="A26" s="219" t="s">
        <v>1062</v>
      </c>
      <c r="B26" s="129" t="s">
        <v>51</v>
      </c>
      <c r="C26" s="130"/>
      <c r="D26" s="130"/>
      <c r="E26" s="130"/>
      <c r="F26" s="132"/>
      <c r="G26" s="138"/>
    </row>
    <row r="27" spans="1:7" x14ac:dyDescent="0.2">
      <c r="A27" s="219" t="s">
        <v>1063</v>
      </c>
      <c r="B27" s="139" t="s">
        <v>175</v>
      </c>
      <c r="C27" s="140" t="s">
        <v>8</v>
      </c>
      <c r="D27" s="140" t="s">
        <v>176</v>
      </c>
      <c r="E27" s="141"/>
      <c r="F27" s="142">
        <v>5</v>
      </c>
      <c r="G27" s="15"/>
    </row>
    <row r="28" spans="1:7" x14ac:dyDescent="0.2">
      <c r="A28" s="219" t="s">
        <v>1064</v>
      </c>
      <c r="B28" s="139" t="s">
        <v>177</v>
      </c>
      <c r="C28" s="140" t="s">
        <v>8</v>
      </c>
      <c r="D28" s="140" t="s">
        <v>176</v>
      </c>
      <c r="E28" s="141"/>
      <c r="F28" s="142">
        <v>5</v>
      </c>
      <c r="G28" s="15"/>
    </row>
    <row r="29" spans="1:7" x14ac:dyDescent="0.2">
      <c r="A29" s="219" t="s">
        <v>1065</v>
      </c>
      <c r="B29" s="129" t="s">
        <v>52</v>
      </c>
      <c r="C29" s="140" t="s">
        <v>8</v>
      </c>
      <c r="D29" s="140" t="s">
        <v>176</v>
      </c>
      <c r="E29" s="141"/>
      <c r="F29" s="142">
        <v>5</v>
      </c>
      <c r="G29" s="15"/>
    </row>
    <row r="30" spans="1:7" x14ac:dyDescent="0.2">
      <c r="A30" s="219" t="s">
        <v>1066</v>
      </c>
      <c r="B30" s="129" t="s">
        <v>53</v>
      </c>
      <c r="C30" s="130" t="s">
        <v>54</v>
      </c>
      <c r="D30" s="130" t="s">
        <v>50</v>
      </c>
      <c r="E30" s="131"/>
      <c r="F30" s="132">
        <v>0</v>
      </c>
      <c r="G30" s="15"/>
    </row>
    <row r="31" spans="1:7" x14ac:dyDescent="0.2">
      <c r="A31" s="219" t="s">
        <v>1067</v>
      </c>
      <c r="B31" s="129" t="s">
        <v>55</v>
      </c>
      <c r="C31" s="140" t="s">
        <v>68</v>
      </c>
      <c r="D31" s="140" t="s">
        <v>178</v>
      </c>
      <c r="E31" s="143"/>
      <c r="F31" s="142">
        <v>5</v>
      </c>
      <c r="G31" s="14"/>
    </row>
    <row r="32" spans="1:7" x14ac:dyDescent="0.2">
      <c r="A32" s="219" t="s">
        <v>1068</v>
      </c>
      <c r="B32" s="129" t="s">
        <v>179</v>
      </c>
      <c r="C32" s="140" t="s">
        <v>56</v>
      </c>
      <c r="D32" s="140" t="s">
        <v>178</v>
      </c>
      <c r="E32" s="141"/>
      <c r="F32" s="142">
        <v>5</v>
      </c>
      <c r="G32" s="14"/>
    </row>
    <row r="33" spans="1:12" x14ac:dyDescent="0.2">
      <c r="A33" s="219" t="s">
        <v>1069</v>
      </c>
      <c r="B33" s="129" t="s">
        <v>180</v>
      </c>
      <c r="C33" s="140" t="s">
        <v>56</v>
      </c>
      <c r="D33" s="140" t="s">
        <v>178</v>
      </c>
      <c r="E33" s="141"/>
      <c r="F33" s="142">
        <v>5</v>
      </c>
      <c r="G33" s="14"/>
    </row>
    <row r="34" spans="1:12" x14ac:dyDescent="0.2">
      <c r="A34" s="219" t="s">
        <v>1070</v>
      </c>
      <c r="B34" s="129" t="s">
        <v>57</v>
      </c>
      <c r="C34" s="140" t="s">
        <v>56</v>
      </c>
      <c r="D34" s="140" t="s">
        <v>178</v>
      </c>
      <c r="E34" s="141"/>
      <c r="F34" s="142">
        <v>5</v>
      </c>
      <c r="G34" s="14"/>
    </row>
    <row r="35" spans="1:12" ht="26.25" thickBot="1" x14ac:dyDescent="0.25">
      <c r="A35" s="219" t="s">
        <v>1071</v>
      </c>
      <c r="B35" s="523" t="s">
        <v>181</v>
      </c>
      <c r="C35" s="524" t="s">
        <v>7</v>
      </c>
      <c r="D35" s="525" t="s">
        <v>111</v>
      </c>
      <c r="E35" s="526"/>
      <c r="F35" s="527" t="s">
        <v>10</v>
      </c>
      <c r="G35" s="528"/>
    </row>
    <row r="36" spans="1:12" ht="22.5" customHeight="1" x14ac:dyDescent="0.2">
      <c r="A36" s="218" t="s">
        <v>83</v>
      </c>
      <c r="B36" s="521" t="s">
        <v>182</v>
      </c>
      <c r="C36" s="20"/>
      <c r="D36" s="21"/>
      <c r="E36" s="522"/>
      <c r="F36" s="21"/>
      <c r="G36" s="88"/>
    </row>
    <row r="37" spans="1:12" ht="25.5" x14ac:dyDescent="0.2">
      <c r="A37" s="219" t="s">
        <v>84</v>
      </c>
      <c r="B37" s="144" t="s">
        <v>183</v>
      </c>
      <c r="C37" s="145" t="s">
        <v>7</v>
      </c>
      <c r="D37" s="115" t="s">
        <v>111</v>
      </c>
      <c r="E37" s="117"/>
      <c r="F37" s="146" t="s">
        <v>10</v>
      </c>
      <c r="G37" s="17"/>
    </row>
    <row r="38" spans="1:12" ht="22.5" customHeight="1" x14ac:dyDescent="0.2">
      <c r="A38" s="218" t="s">
        <v>186</v>
      </c>
      <c r="B38" s="126" t="s">
        <v>184</v>
      </c>
      <c r="C38" s="133"/>
      <c r="D38" s="133"/>
      <c r="E38" s="133"/>
      <c r="F38" s="23"/>
      <c r="G38" s="147"/>
    </row>
    <row r="39" spans="1:12" ht="60" customHeight="1" x14ac:dyDescent="0.2">
      <c r="A39" s="219" t="s">
        <v>188</v>
      </c>
      <c r="B39" s="220" t="s">
        <v>185</v>
      </c>
      <c r="C39" s="203" t="s">
        <v>7</v>
      </c>
      <c r="D39" s="76" t="s">
        <v>111</v>
      </c>
      <c r="E39" s="148"/>
      <c r="F39" s="224" t="s">
        <v>10</v>
      </c>
      <c r="G39" s="232"/>
    </row>
    <row r="40" spans="1:12" ht="25.5" customHeight="1" x14ac:dyDescent="0.2">
      <c r="A40" s="219" t="s">
        <v>190</v>
      </c>
      <c r="B40" s="226" t="s">
        <v>245</v>
      </c>
      <c r="C40" s="221"/>
      <c r="D40" s="221"/>
      <c r="E40" s="221"/>
      <c r="F40" s="227"/>
      <c r="G40" s="225"/>
    </row>
    <row r="41" spans="1:12" ht="76.5" x14ac:dyDescent="0.2">
      <c r="A41" s="219" t="s">
        <v>191</v>
      </c>
      <c r="B41" s="516" t="s">
        <v>246</v>
      </c>
      <c r="C41" s="517" t="s">
        <v>7</v>
      </c>
      <c r="D41" s="517" t="s">
        <v>247</v>
      </c>
      <c r="E41" s="518"/>
      <c r="F41" s="519" t="s">
        <v>10</v>
      </c>
      <c r="G41" s="520"/>
    </row>
    <row r="42" spans="1:12" ht="25.5" customHeight="1" x14ac:dyDescent="0.2">
      <c r="A42" s="219" t="s">
        <v>193</v>
      </c>
      <c r="B42" s="226" t="s">
        <v>248</v>
      </c>
      <c r="C42" s="221"/>
      <c r="D42" s="221"/>
      <c r="E42" s="221"/>
      <c r="F42" s="227"/>
      <c r="G42" s="225"/>
    </row>
    <row r="43" spans="1:12" ht="76.5" x14ac:dyDescent="0.2">
      <c r="A43" s="219" t="s">
        <v>196</v>
      </c>
      <c r="B43" s="220" t="s">
        <v>246</v>
      </c>
      <c r="C43" s="203" t="s">
        <v>7</v>
      </c>
      <c r="D43" s="203" t="s">
        <v>247</v>
      </c>
      <c r="E43" s="202"/>
      <c r="F43" s="201" t="s">
        <v>10</v>
      </c>
      <c r="G43" s="232"/>
    </row>
    <row r="44" spans="1:12" ht="25.5" customHeight="1" x14ac:dyDescent="0.2">
      <c r="A44" s="219" t="s">
        <v>200</v>
      </c>
      <c r="B44" s="226" t="s">
        <v>249</v>
      </c>
      <c r="C44" s="221"/>
      <c r="D44" s="221"/>
      <c r="E44" s="221"/>
      <c r="F44" s="227"/>
      <c r="G44" s="225"/>
    </row>
    <row r="45" spans="1:12" ht="76.5" x14ac:dyDescent="0.2">
      <c r="A45" s="219" t="s">
        <v>202</v>
      </c>
      <c r="B45" s="220" t="s">
        <v>246</v>
      </c>
      <c r="C45" s="203" t="s">
        <v>7</v>
      </c>
      <c r="D45" s="203" t="s">
        <v>247</v>
      </c>
      <c r="E45" s="202"/>
      <c r="F45" s="201" t="s">
        <v>10</v>
      </c>
      <c r="G45" s="232"/>
    </row>
    <row r="46" spans="1:12" ht="43.5" customHeight="1" thickBot="1" x14ac:dyDescent="0.25">
      <c r="A46" s="219" t="s">
        <v>204</v>
      </c>
      <c r="B46" s="223" t="s">
        <v>250</v>
      </c>
      <c r="C46" s="531"/>
      <c r="D46" s="531" t="s">
        <v>112</v>
      </c>
      <c r="E46" s="532"/>
      <c r="F46" s="533" t="s">
        <v>251</v>
      </c>
      <c r="G46" s="267"/>
    </row>
    <row r="47" spans="1:12" s="73" customFormat="1" ht="22.5" customHeight="1" x14ac:dyDescent="0.2">
      <c r="A47" s="216" t="s">
        <v>1072</v>
      </c>
      <c r="B47" s="529" t="s">
        <v>187</v>
      </c>
      <c r="C47" s="20"/>
      <c r="D47" s="21"/>
      <c r="E47" s="21"/>
      <c r="F47" s="21"/>
      <c r="G47" s="530"/>
      <c r="H47" s="150"/>
    </row>
    <row r="48" spans="1:12" x14ac:dyDescent="0.2">
      <c r="A48" s="219" t="s">
        <v>1073</v>
      </c>
      <c r="B48" s="151" t="s">
        <v>189</v>
      </c>
      <c r="C48" s="152"/>
      <c r="D48" s="152"/>
      <c r="E48" s="152"/>
      <c r="F48" s="152"/>
      <c r="G48" s="153"/>
      <c r="H48" s="150"/>
      <c r="I48" s="124"/>
      <c r="J48" s="124"/>
      <c r="K48" s="124"/>
      <c r="L48" s="124"/>
    </row>
    <row r="49" spans="1:12" ht="38.25" x14ac:dyDescent="0.2">
      <c r="A49" s="219" t="s">
        <v>1074</v>
      </c>
      <c r="B49" s="129" t="s">
        <v>1054</v>
      </c>
      <c r="C49" s="135" t="s">
        <v>7</v>
      </c>
      <c r="D49" s="76" t="s">
        <v>111</v>
      </c>
      <c r="E49" s="148"/>
      <c r="F49" s="224" t="s">
        <v>10</v>
      </c>
      <c r="G49" s="232"/>
    </row>
    <row r="50" spans="1:12" ht="25.5" x14ac:dyDescent="0.2">
      <c r="A50" s="219" t="s">
        <v>1075</v>
      </c>
      <c r="B50" s="149" t="s">
        <v>192</v>
      </c>
      <c r="C50" s="154" t="s">
        <v>7</v>
      </c>
      <c r="D50" s="114" t="s">
        <v>111</v>
      </c>
      <c r="E50" s="116"/>
      <c r="F50" s="155" t="s">
        <v>10</v>
      </c>
      <c r="G50" s="14"/>
    </row>
    <row r="51" spans="1:12" ht="25.5" x14ac:dyDescent="0.2">
      <c r="A51" s="219" t="s">
        <v>1076</v>
      </c>
      <c r="B51" s="149" t="s">
        <v>1594</v>
      </c>
      <c r="C51" s="154" t="s">
        <v>7</v>
      </c>
      <c r="D51" s="114" t="s">
        <v>111</v>
      </c>
      <c r="E51" s="116"/>
      <c r="F51" s="155" t="s">
        <v>10</v>
      </c>
      <c r="G51" s="14"/>
    </row>
    <row r="52" spans="1:12" x14ac:dyDescent="0.2">
      <c r="A52" s="219" t="s">
        <v>1077</v>
      </c>
      <c r="B52" s="129" t="s">
        <v>262</v>
      </c>
      <c r="C52" s="152"/>
      <c r="D52" s="152"/>
      <c r="E52" s="152"/>
      <c r="F52" s="152"/>
      <c r="G52" s="153"/>
    </row>
    <row r="53" spans="1:12" x14ac:dyDescent="0.2">
      <c r="A53" s="219" t="s">
        <v>1078</v>
      </c>
      <c r="B53" s="129" t="s">
        <v>194</v>
      </c>
      <c r="C53" s="284" t="s">
        <v>58</v>
      </c>
      <c r="D53" s="284" t="s">
        <v>50</v>
      </c>
      <c r="E53" s="285"/>
      <c r="F53" s="213">
        <v>0</v>
      </c>
      <c r="G53" s="14"/>
    </row>
    <row r="54" spans="1:12" x14ac:dyDescent="0.2">
      <c r="A54" s="219" t="s">
        <v>1079</v>
      </c>
      <c r="B54" s="129" t="s">
        <v>195</v>
      </c>
      <c r="C54" s="284" t="s">
        <v>58</v>
      </c>
      <c r="D54" s="284" t="s">
        <v>50</v>
      </c>
      <c r="E54" s="285"/>
      <c r="F54" s="213">
        <v>0</v>
      </c>
      <c r="G54" s="14"/>
    </row>
    <row r="55" spans="1:12" x14ac:dyDescent="0.2">
      <c r="A55" s="219" t="s">
        <v>1080</v>
      </c>
      <c r="B55" s="129" t="s">
        <v>197</v>
      </c>
      <c r="C55" s="152"/>
      <c r="D55" s="152"/>
      <c r="E55" s="152"/>
      <c r="F55" s="152"/>
      <c r="G55" s="153"/>
    </row>
    <row r="56" spans="1:12" x14ac:dyDescent="0.2">
      <c r="A56" s="219" t="s">
        <v>1081</v>
      </c>
      <c r="B56" s="151" t="s">
        <v>198</v>
      </c>
      <c r="C56" s="159" t="s">
        <v>58</v>
      </c>
      <c r="D56" s="160" t="s">
        <v>112</v>
      </c>
      <c r="E56" s="161"/>
      <c r="F56" s="213">
        <v>0</v>
      </c>
      <c r="G56" s="13"/>
      <c r="H56" s="150"/>
      <c r="I56" s="124"/>
      <c r="J56" s="124"/>
      <c r="K56" s="124"/>
      <c r="L56" s="124"/>
    </row>
    <row r="57" spans="1:12" x14ac:dyDescent="0.2">
      <c r="A57" s="219" t="s">
        <v>1082</v>
      </c>
      <c r="B57" s="151" t="s">
        <v>199</v>
      </c>
      <c r="C57" s="159" t="s">
        <v>58</v>
      </c>
      <c r="D57" s="160" t="s">
        <v>112</v>
      </c>
      <c r="E57" s="161"/>
      <c r="F57" s="213">
        <v>0</v>
      </c>
      <c r="G57" s="13"/>
      <c r="H57" s="150"/>
      <c r="I57" s="124"/>
      <c r="J57" s="124"/>
      <c r="K57" s="124"/>
      <c r="L57" s="124"/>
    </row>
    <row r="58" spans="1:12" ht="51" x14ac:dyDescent="0.2">
      <c r="A58" s="219" t="s">
        <v>1083</v>
      </c>
      <c r="B58" s="151" t="s">
        <v>201</v>
      </c>
      <c r="C58" s="135" t="s">
        <v>7</v>
      </c>
      <c r="D58" s="76" t="s">
        <v>111</v>
      </c>
      <c r="E58" s="231"/>
      <c r="F58" s="136" t="s">
        <v>10</v>
      </c>
      <c r="G58" s="13"/>
      <c r="H58" s="150"/>
      <c r="I58" s="124"/>
      <c r="J58" s="124"/>
      <c r="K58" s="124"/>
      <c r="L58" s="124"/>
    </row>
    <row r="59" spans="1:12" ht="38.25" x14ac:dyDescent="0.2">
      <c r="A59" s="219" t="s">
        <v>1084</v>
      </c>
      <c r="B59" s="151" t="s">
        <v>203</v>
      </c>
      <c r="C59" s="135" t="s">
        <v>7</v>
      </c>
      <c r="D59" s="76" t="s">
        <v>111</v>
      </c>
      <c r="E59" s="231"/>
      <c r="F59" s="136" t="s">
        <v>10</v>
      </c>
      <c r="G59" s="13"/>
      <c r="H59" s="150"/>
      <c r="I59" s="124"/>
      <c r="J59" s="124"/>
      <c r="K59" s="124"/>
      <c r="L59" s="124"/>
    </row>
    <row r="60" spans="1:12" ht="25.5" x14ac:dyDescent="0.2">
      <c r="A60" s="219" t="s">
        <v>1085</v>
      </c>
      <c r="B60" s="151" t="s">
        <v>205</v>
      </c>
      <c r="C60" s="135" t="s">
        <v>7</v>
      </c>
      <c r="D60" s="76" t="s">
        <v>111</v>
      </c>
      <c r="E60" s="231"/>
      <c r="F60" s="136" t="s">
        <v>10</v>
      </c>
      <c r="G60" s="13"/>
      <c r="H60" s="150"/>
      <c r="I60" s="124"/>
      <c r="J60" s="124"/>
      <c r="K60" s="124"/>
      <c r="L60" s="124"/>
    </row>
    <row r="61" spans="1:12" ht="25.5" x14ac:dyDescent="0.2">
      <c r="A61" s="219" t="s">
        <v>1086</v>
      </c>
      <c r="B61" s="151" t="s">
        <v>206</v>
      </c>
      <c r="C61" s="135" t="s">
        <v>7</v>
      </c>
      <c r="D61" s="76" t="s">
        <v>111</v>
      </c>
      <c r="E61" s="231"/>
      <c r="F61" s="136" t="s">
        <v>10</v>
      </c>
      <c r="G61" s="13"/>
      <c r="H61" s="150"/>
      <c r="I61" s="124"/>
      <c r="J61" s="124"/>
      <c r="K61" s="124"/>
      <c r="L61" s="124"/>
    </row>
    <row r="62" spans="1:12" ht="25.5" x14ac:dyDescent="0.2">
      <c r="A62" s="219" t="s">
        <v>1087</v>
      </c>
      <c r="B62" s="151" t="s">
        <v>207</v>
      </c>
      <c r="C62" s="159" t="s">
        <v>208</v>
      </c>
      <c r="D62" s="160" t="s">
        <v>112</v>
      </c>
      <c r="E62" s="161"/>
      <c r="F62" s="213">
        <v>0</v>
      </c>
      <c r="G62" s="13"/>
      <c r="H62" s="150"/>
      <c r="I62" s="124"/>
      <c r="J62" s="124"/>
      <c r="K62" s="124"/>
      <c r="L62" s="124"/>
    </row>
    <row r="63" spans="1:12" x14ac:dyDescent="0.2">
      <c r="A63" s="219" t="s">
        <v>1088</v>
      </c>
      <c r="B63" s="162" t="s">
        <v>209</v>
      </c>
      <c r="C63" s="154" t="s">
        <v>7</v>
      </c>
      <c r="D63" s="114" t="s">
        <v>111</v>
      </c>
      <c r="E63" s="116"/>
      <c r="F63" s="155" t="s">
        <v>10</v>
      </c>
      <c r="G63" s="163"/>
      <c r="H63" s="150"/>
      <c r="I63" s="124"/>
      <c r="J63" s="124"/>
      <c r="K63" s="124"/>
      <c r="L63" s="124"/>
    </row>
    <row r="64" spans="1:12" x14ac:dyDescent="0.2">
      <c r="A64" s="219" t="s">
        <v>1089</v>
      </c>
      <c r="B64" s="129" t="s">
        <v>210</v>
      </c>
      <c r="C64" s="129"/>
      <c r="D64" s="129"/>
      <c r="E64" s="129"/>
      <c r="F64" s="129"/>
      <c r="G64" s="14"/>
    </row>
    <row r="65" spans="1:7" x14ac:dyDescent="0.2">
      <c r="A65" s="219" t="s">
        <v>1090</v>
      </c>
      <c r="B65" s="129" t="s">
        <v>211</v>
      </c>
      <c r="C65" s="154" t="s">
        <v>7</v>
      </c>
      <c r="D65" s="114" t="s">
        <v>111</v>
      </c>
      <c r="E65" s="116"/>
      <c r="F65" s="155" t="s">
        <v>10</v>
      </c>
      <c r="G65" s="14"/>
    </row>
    <row r="66" spans="1:7" x14ac:dyDescent="0.2">
      <c r="A66" s="219" t="s">
        <v>1091</v>
      </c>
      <c r="B66" s="129" t="s">
        <v>212</v>
      </c>
      <c r="C66" s="156" t="s">
        <v>58</v>
      </c>
      <c r="D66" s="156" t="s">
        <v>147</v>
      </c>
      <c r="E66" s="157"/>
      <c r="F66" s="158" t="s">
        <v>67</v>
      </c>
      <c r="G66" s="14"/>
    </row>
    <row r="67" spans="1:7" x14ac:dyDescent="0.2">
      <c r="A67" s="219" t="s">
        <v>1092</v>
      </c>
      <c r="B67" s="129" t="s">
        <v>213</v>
      </c>
      <c r="C67" s="156" t="s">
        <v>58</v>
      </c>
      <c r="D67" s="156" t="s">
        <v>147</v>
      </c>
      <c r="E67" s="157"/>
      <c r="F67" s="158" t="s">
        <v>67</v>
      </c>
      <c r="G67" s="14"/>
    </row>
    <row r="68" spans="1:7" x14ac:dyDescent="0.2">
      <c r="A68" s="219" t="s">
        <v>1093</v>
      </c>
      <c r="B68" s="129" t="s">
        <v>214</v>
      </c>
      <c r="C68" s="156" t="s">
        <v>58</v>
      </c>
      <c r="D68" s="156" t="s">
        <v>147</v>
      </c>
      <c r="E68" s="157"/>
      <c r="F68" s="158" t="s">
        <v>67</v>
      </c>
      <c r="G68" s="14"/>
    </row>
    <row r="69" spans="1:7" x14ac:dyDescent="0.2">
      <c r="A69" s="219" t="s">
        <v>1094</v>
      </c>
      <c r="B69" s="129" t="s">
        <v>215</v>
      </c>
      <c r="C69" s="156" t="s">
        <v>58</v>
      </c>
      <c r="D69" s="156" t="s">
        <v>147</v>
      </c>
      <c r="E69" s="157"/>
      <c r="F69" s="158" t="s">
        <v>67</v>
      </c>
      <c r="G69" s="14"/>
    </row>
    <row r="70" spans="1:7" x14ac:dyDescent="0.2">
      <c r="A70" s="219" t="s">
        <v>1095</v>
      </c>
      <c r="B70" s="129" t="s">
        <v>216</v>
      </c>
      <c r="C70" s="156" t="s">
        <v>58</v>
      </c>
      <c r="D70" s="156" t="s">
        <v>147</v>
      </c>
      <c r="E70" s="157"/>
      <c r="F70" s="158" t="s">
        <v>67</v>
      </c>
      <c r="G70" s="14"/>
    </row>
    <row r="71" spans="1:7" x14ac:dyDescent="0.2">
      <c r="A71" s="219" t="s">
        <v>1096</v>
      </c>
      <c r="B71" s="129" t="s">
        <v>217</v>
      </c>
      <c r="C71" s="156" t="s">
        <v>58</v>
      </c>
      <c r="D71" s="156" t="s">
        <v>147</v>
      </c>
      <c r="E71" s="157"/>
      <c r="F71" s="158" t="s">
        <v>67</v>
      </c>
      <c r="G71" s="14"/>
    </row>
    <row r="72" spans="1:7" ht="25.5" hidden="1" customHeight="1" thickBot="1" x14ac:dyDescent="0.25">
      <c r="A72" s="83"/>
      <c r="B72" s="229" t="s">
        <v>9</v>
      </c>
      <c r="C72" s="85"/>
      <c r="D72" s="19">
        <f>SUM(F48:F71)</f>
        <v>0</v>
      </c>
      <c r="E72" s="19"/>
      <c r="F72" s="104"/>
      <c r="G72" s="164"/>
    </row>
    <row r="73" spans="1:7" ht="25.5" hidden="1" customHeight="1" x14ac:dyDescent="0.2">
      <c r="A73" s="165"/>
      <c r="B73" s="166" t="s">
        <v>12</v>
      </c>
      <c r="C73" s="167"/>
      <c r="D73" s="168">
        <f>D72</f>
        <v>0</v>
      </c>
      <c r="E73" s="230"/>
      <c r="F73" s="168"/>
      <c r="G73" s="169"/>
    </row>
    <row r="74" spans="1:7" ht="13.5" thickBot="1" x14ac:dyDescent="0.25">
      <c r="A74" s="170"/>
      <c r="B74" s="171" t="s">
        <v>260</v>
      </c>
      <c r="C74" s="172"/>
      <c r="D74" s="172"/>
      <c r="E74" s="172"/>
      <c r="F74" s="173">
        <f>SUM(F5:F71)</f>
        <v>95</v>
      </c>
      <c r="G74" s="174"/>
    </row>
  </sheetData>
  <sheetProtection password="DE38" sheet="1" selectLockedCells="1"/>
  <mergeCells count="1">
    <mergeCell ref="A1:B1"/>
  </mergeCells>
  <pageMargins left="0.51181102362204722" right="0.51181102362204722" top="0.98425196850393704" bottom="0.59055118110236227" header="0.43307086614173229" footer="0.31496062992125984"/>
  <pageSetup paperSize="9" scale="62" fitToHeight="0" orientation="landscape" r:id="rId1"/>
  <headerFooter>
    <oddHeader>&amp;L&amp;"Arial,Fett"Marien Hospital Papenburg
Vorbereitende Maßnahmen&amp;C&amp;"Arial,Fett"Leistungsverzeichnis 
"Radiologisches Großgerät"</oddHeader>
    <oddFooter>&amp;L&amp;A&amp;CSeite &amp;P | &amp;N&amp;RDatum:&amp;D</oddFooter>
  </headerFooter>
  <rowBreaks count="2" manualBreakCount="2">
    <brk id="35" max="6" man="1"/>
    <brk id="46" max="6"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08"/>
  <sheetViews>
    <sheetView view="pageBreakPreview" topLeftCell="A116" zoomScale="40" zoomScaleNormal="25" zoomScaleSheetLayoutView="40" zoomScalePageLayoutView="70" workbookViewId="0">
      <selection activeCell="G32" sqref="G32"/>
    </sheetView>
  </sheetViews>
  <sheetFormatPr baseColWidth="10" defaultColWidth="10.85546875" defaultRowHeight="12" customHeight="1" x14ac:dyDescent="0.2"/>
  <cols>
    <col min="1" max="1" width="11.7109375" style="111" customWidth="1"/>
    <col min="2" max="2" width="75.85546875" style="269" customWidth="1"/>
    <col min="3" max="3" width="14.7109375" style="111" customWidth="1"/>
    <col min="4" max="4" width="32.28515625" style="112" customWidth="1"/>
    <col min="5" max="6" width="20.7109375" style="111" customWidth="1"/>
    <col min="7" max="7" width="23.7109375" style="111" customWidth="1"/>
    <col min="8" max="10" width="9" style="110" customWidth="1"/>
    <col min="11" max="11" width="10.85546875" style="110"/>
    <col min="12" max="16384" width="10.85546875" style="111"/>
  </cols>
  <sheetData>
    <row r="1" spans="1:11" s="31" customFormat="1" ht="21" thickBot="1" x14ac:dyDescent="0.25">
      <c r="A1" s="551" t="s">
        <v>1029</v>
      </c>
      <c r="B1" s="552"/>
      <c r="C1" s="71"/>
      <c r="D1" s="82"/>
      <c r="E1" s="71"/>
      <c r="F1" s="71"/>
      <c r="G1" s="72"/>
      <c r="H1" s="30"/>
      <c r="I1" s="30"/>
      <c r="J1" s="30"/>
      <c r="K1" s="30"/>
    </row>
    <row r="2" spans="1:11" s="31" customFormat="1" ht="26.25" thickBot="1" x14ac:dyDescent="0.25">
      <c r="A2" s="83" t="s">
        <v>0</v>
      </c>
      <c r="B2" s="84"/>
      <c r="C2" s="85" t="s">
        <v>1</v>
      </c>
      <c r="D2" s="19" t="s">
        <v>5</v>
      </c>
      <c r="E2" s="19" t="s">
        <v>72</v>
      </c>
      <c r="F2" s="19" t="s">
        <v>6</v>
      </c>
      <c r="G2" s="86" t="s">
        <v>110</v>
      </c>
      <c r="H2" s="30"/>
      <c r="I2" s="30"/>
      <c r="J2" s="30"/>
      <c r="K2" s="30"/>
    </row>
    <row r="3" spans="1:11" s="31" customFormat="1" ht="12.75" x14ac:dyDescent="0.2">
      <c r="A3" s="216" t="s">
        <v>44</v>
      </c>
      <c r="B3" s="217" t="s">
        <v>630</v>
      </c>
      <c r="C3" s="20"/>
      <c r="D3" s="21"/>
      <c r="E3" s="21"/>
      <c r="F3" s="21"/>
      <c r="G3" s="88"/>
    </row>
    <row r="4" spans="1:11" s="31" customFormat="1" ht="12.75" x14ac:dyDescent="0.2">
      <c r="A4" s="218" t="s">
        <v>85</v>
      </c>
      <c r="B4" s="233" t="s">
        <v>113</v>
      </c>
      <c r="C4" s="234"/>
      <c r="D4" s="234"/>
      <c r="E4" s="234"/>
      <c r="F4" s="234"/>
      <c r="G4" s="235"/>
      <c r="H4" s="30"/>
      <c r="I4" s="30"/>
      <c r="J4" s="30"/>
      <c r="K4" s="30"/>
    </row>
    <row r="5" spans="1:11" s="31" customFormat="1" ht="12.75" x14ac:dyDescent="0.2">
      <c r="A5" s="219" t="s">
        <v>86</v>
      </c>
      <c r="B5" s="89" t="s">
        <v>1048</v>
      </c>
      <c r="C5" s="90" t="s">
        <v>7</v>
      </c>
      <c r="D5" s="76" t="s">
        <v>111</v>
      </c>
      <c r="E5" s="231"/>
      <c r="F5" s="91" t="s">
        <v>10</v>
      </c>
      <c r="G5" s="13"/>
      <c r="H5" s="30"/>
      <c r="I5" s="30"/>
      <c r="J5" s="30"/>
      <c r="K5" s="30"/>
    </row>
    <row r="6" spans="1:11" s="31" customFormat="1" ht="25.5" x14ac:dyDescent="0.2">
      <c r="A6" s="219" t="s">
        <v>87</v>
      </c>
      <c r="B6" s="89" t="s">
        <v>1049</v>
      </c>
      <c r="C6" s="90" t="s">
        <v>7</v>
      </c>
      <c r="D6" s="76" t="s">
        <v>111</v>
      </c>
      <c r="E6" s="231"/>
      <c r="F6" s="91" t="s">
        <v>10</v>
      </c>
      <c r="G6" s="13"/>
      <c r="H6" s="30"/>
      <c r="I6" s="30"/>
      <c r="J6" s="30"/>
      <c r="K6" s="30"/>
    </row>
    <row r="7" spans="1:11" s="31" customFormat="1" ht="12.75" x14ac:dyDescent="0.2">
      <c r="A7" s="219" t="s">
        <v>88</v>
      </c>
      <c r="B7" s="92" t="s">
        <v>644</v>
      </c>
      <c r="C7" s="90" t="s">
        <v>7</v>
      </c>
      <c r="D7" s="76" t="s">
        <v>111</v>
      </c>
      <c r="E7" s="231"/>
      <c r="F7" s="91" t="s">
        <v>10</v>
      </c>
      <c r="G7" s="13"/>
      <c r="H7" s="30"/>
      <c r="I7" s="30"/>
      <c r="J7" s="30"/>
      <c r="K7" s="30"/>
    </row>
    <row r="8" spans="1:11" s="31" customFormat="1" ht="12.75" x14ac:dyDescent="0.2">
      <c r="A8" s="219" t="s">
        <v>1097</v>
      </c>
      <c r="B8" s="315" t="s">
        <v>631</v>
      </c>
      <c r="C8" s="90" t="s">
        <v>7</v>
      </c>
      <c r="D8" s="76" t="s">
        <v>111</v>
      </c>
      <c r="E8" s="231"/>
      <c r="F8" s="91" t="s">
        <v>10</v>
      </c>
      <c r="G8" s="13"/>
      <c r="H8" s="30"/>
      <c r="I8" s="30"/>
      <c r="J8" s="30"/>
      <c r="K8" s="30"/>
    </row>
    <row r="9" spans="1:11" s="31" customFormat="1" ht="12.75" x14ac:dyDescent="0.2">
      <c r="A9" s="219" t="s">
        <v>1098</v>
      </c>
      <c r="B9" s="315" t="s">
        <v>632</v>
      </c>
      <c r="C9" s="90" t="s">
        <v>7</v>
      </c>
      <c r="D9" s="76" t="s">
        <v>111</v>
      </c>
      <c r="E9" s="231"/>
      <c r="F9" s="91" t="s">
        <v>10</v>
      </c>
      <c r="G9" s="13"/>
      <c r="H9" s="30"/>
      <c r="I9" s="30"/>
      <c r="J9" s="30"/>
      <c r="K9" s="30"/>
    </row>
    <row r="10" spans="1:11" s="31" customFormat="1" ht="12.75" x14ac:dyDescent="0.2">
      <c r="A10" s="219" t="s">
        <v>1099</v>
      </c>
      <c r="B10" s="315" t="s">
        <v>633</v>
      </c>
      <c r="C10" s="90" t="s">
        <v>7</v>
      </c>
      <c r="D10" s="76" t="s">
        <v>111</v>
      </c>
      <c r="E10" s="231"/>
      <c r="F10" s="91" t="s">
        <v>10</v>
      </c>
      <c r="G10" s="13"/>
      <c r="H10" s="30"/>
      <c r="I10" s="30"/>
      <c r="J10" s="30"/>
      <c r="K10" s="30"/>
    </row>
    <row r="11" spans="1:11" s="31" customFormat="1" ht="12.75" x14ac:dyDescent="0.2">
      <c r="A11" s="219" t="s">
        <v>1100</v>
      </c>
      <c r="B11" s="315" t="s">
        <v>634</v>
      </c>
      <c r="C11" s="90" t="s">
        <v>7</v>
      </c>
      <c r="D11" s="76" t="s">
        <v>111</v>
      </c>
      <c r="E11" s="231"/>
      <c r="F11" s="91" t="s">
        <v>10</v>
      </c>
      <c r="G11" s="13"/>
      <c r="H11" s="30"/>
      <c r="I11" s="30"/>
      <c r="J11" s="30"/>
      <c r="K11" s="30"/>
    </row>
    <row r="12" spans="1:11" s="31" customFormat="1" ht="12.75" x14ac:dyDescent="0.2">
      <c r="A12" s="219" t="s">
        <v>1101</v>
      </c>
      <c r="B12" s="315" t="s">
        <v>635</v>
      </c>
      <c r="C12" s="90" t="s">
        <v>7</v>
      </c>
      <c r="D12" s="76" t="s">
        <v>111</v>
      </c>
      <c r="E12" s="231"/>
      <c r="F12" s="91" t="s">
        <v>10</v>
      </c>
      <c r="G12" s="13"/>
      <c r="H12" s="30"/>
      <c r="I12" s="30"/>
      <c r="J12" s="30"/>
      <c r="K12" s="30"/>
    </row>
    <row r="13" spans="1:11" s="31" customFormat="1" ht="12.75" x14ac:dyDescent="0.2">
      <c r="A13" s="219" t="s">
        <v>1102</v>
      </c>
      <c r="B13" s="315" t="s">
        <v>636</v>
      </c>
      <c r="C13" s="90" t="s">
        <v>7</v>
      </c>
      <c r="D13" s="76" t="s">
        <v>111</v>
      </c>
      <c r="E13" s="231"/>
      <c r="F13" s="91" t="s">
        <v>10</v>
      </c>
      <c r="G13" s="13"/>
      <c r="H13" s="30"/>
      <c r="I13" s="30"/>
      <c r="J13" s="30"/>
      <c r="K13" s="30"/>
    </row>
    <row r="14" spans="1:11" s="31" customFormat="1" ht="15" x14ac:dyDescent="0.2">
      <c r="A14" s="219" t="s">
        <v>1103</v>
      </c>
      <c r="B14" s="315" t="s">
        <v>637</v>
      </c>
      <c r="C14" s="90" t="s">
        <v>7</v>
      </c>
      <c r="D14" s="76" t="s">
        <v>111</v>
      </c>
      <c r="E14" s="231"/>
      <c r="F14" s="91" t="s">
        <v>10</v>
      </c>
      <c r="G14" s="13"/>
      <c r="H14" s="30"/>
      <c r="I14" s="30"/>
      <c r="J14" s="30"/>
      <c r="K14" s="30"/>
    </row>
    <row r="15" spans="1:11" s="31" customFormat="1" ht="12.75" x14ac:dyDescent="0.2">
      <c r="A15" s="219" t="s">
        <v>1104</v>
      </c>
      <c r="B15" s="315" t="s">
        <v>638</v>
      </c>
      <c r="C15" s="90" t="s">
        <v>7</v>
      </c>
      <c r="D15" s="76" t="s">
        <v>111</v>
      </c>
      <c r="E15" s="231"/>
      <c r="F15" s="91" t="s">
        <v>10</v>
      </c>
      <c r="G15" s="13"/>
      <c r="H15" s="30"/>
      <c r="I15" s="30"/>
      <c r="J15" s="30"/>
      <c r="K15" s="30"/>
    </row>
    <row r="16" spans="1:11" s="31" customFormat="1" ht="12.75" x14ac:dyDescent="0.2">
      <c r="A16" s="219" t="s">
        <v>1105</v>
      </c>
      <c r="B16" s="315" t="s">
        <v>639</v>
      </c>
      <c r="C16" s="90" t="s">
        <v>7</v>
      </c>
      <c r="D16" s="76" t="s">
        <v>111</v>
      </c>
      <c r="E16" s="231"/>
      <c r="F16" s="91" t="s">
        <v>10</v>
      </c>
      <c r="G16" s="13"/>
      <c r="H16" s="30"/>
      <c r="I16" s="30"/>
      <c r="J16" s="30"/>
      <c r="K16" s="30"/>
    </row>
    <row r="17" spans="1:11" s="31" customFormat="1" ht="12.75" x14ac:dyDescent="0.2">
      <c r="A17" s="219" t="s">
        <v>1106</v>
      </c>
      <c r="B17" s="315" t="s">
        <v>452</v>
      </c>
      <c r="C17" s="90" t="s">
        <v>7</v>
      </c>
      <c r="D17" s="76" t="s">
        <v>111</v>
      </c>
      <c r="E17" s="231"/>
      <c r="F17" s="91" t="s">
        <v>10</v>
      </c>
      <c r="G17" s="13"/>
      <c r="H17" s="30"/>
      <c r="I17" s="30"/>
      <c r="J17" s="30"/>
      <c r="K17" s="30"/>
    </row>
    <row r="18" spans="1:11" s="31" customFormat="1" ht="12.75" x14ac:dyDescent="0.2">
      <c r="A18" s="219" t="s">
        <v>1107</v>
      </c>
      <c r="B18" s="315" t="s">
        <v>640</v>
      </c>
      <c r="C18" s="90" t="s">
        <v>7</v>
      </c>
      <c r="D18" s="76" t="s">
        <v>111</v>
      </c>
      <c r="E18" s="231"/>
      <c r="F18" s="91" t="s">
        <v>10</v>
      </c>
      <c r="G18" s="13"/>
      <c r="H18" s="30"/>
      <c r="I18" s="30"/>
      <c r="J18" s="30"/>
      <c r="K18" s="30"/>
    </row>
    <row r="19" spans="1:11" s="31" customFormat="1" ht="12.75" x14ac:dyDescent="0.2">
      <c r="A19" s="219" t="s">
        <v>1108</v>
      </c>
      <c r="B19" s="315" t="s">
        <v>641</v>
      </c>
      <c r="C19" s="90" t="s">
        <v>7</v>
      </c>
      <c r="D19" s="76" t="s">
        <v>111</v>
      </c>
      <c r="E19" s="231"/>
      <c r="F19" s="91" t="s">
        <v>10</v>
      </c>
      <c r="G19" s="13"/>
      <c r="H19" s="30"/>
      <c r="I19" s="30"/>
      <c r="J19" s="30"/>
      <c r="K19" s="30"/>
    </row>
    <row r="20" spans="1:11" s="31" customFormat="1" ht="12.75" x14ac:dyDescent="0.2">
      <c r="A20" s="219" t="s">
        <v>1109</v>
      </c>
      <c r="B20" s="315" t="s">
        <v>642</v>
      </c>
      <c r="C20" s="90" t="s">
        <v>7</v>
      </c>
      <c r="D20" s="76" t="s">
        <v>111</v>
      </c>
      <c r="E20" s="231"/>
      <c r="F20" s="91" t="s">
        <v>10</v>
      </c>
      <c r="G20" s="13"/>
      <c r="H20" s="30"/>
      <c r="I20" s="30"/>
      <c r="J20" s="30"/>
      <c r="K20" s="30"/>
    </row>
    <row r="21" spans="1:11" s="31" customFormat="1" ht="12.75" x14ac:dyDescent="0.2">
      <c r="A21" s="219" t="s">
        <v>1110</v>
      </c>
      <c r="B21" s="315" t="s">
        <v>643</v>
      </c>
      <c r="C21" s="90" t="s">
        <v>7</v>
      </c>
      <c r="D21" s="76" t="s">
        <v>111</v>
      </c>
      <c r="E21" s="231"/>
      <c r="F21" s="91" t="s">
        <v>10</v>
      </c>
      <c r="G21" s="13"/>
      <c r="H21" s="30"/>
      <c r="I21" s="30"/>
      <c r="J21" s="30"/>
      <c r="K21" s="30"/>
    </row>
    <row r="22" spans="1:11" s="31" customFormat="1" ht="12.75" x14ac:dyDescent="0.2">
      <c r="A22" s="218" t="s">
        <v>90</v>
      </c>
      <c r="B22" s="233" t="s">
        <v>645</v>
      </c>
      <c r="C22" s="234"/>
      <c r="D22" s="234"/>
      <c r="E22" s="234"/>
      <c r="F22" s="234"/>
      <c r="G22" s="235"/>
      <c r="H22" s="30"/>
      <c r="I22" s="30"/>
      <c r="J22" s="30"/>
      <c r="K22" s="30"/>
    </row>
    <row r="23" spans="1:11" s="31" customFormat="1" ht="32.1" customHeight="1" x14ac:dyDescent="0.2">
      <c r="A23" s="219" t="s">
        <v>91</v>
      </c>
      <c r="B23" s="316" t="s">
        <v>654</v>
      </c>
      <c r="C23" s="317" t="s">
        <v>7</v>
      </c>
      <c r="D23" s="76" t="s">
        <v>111</v>
      </c>
      <c r="E23" s="231"/>
      <c r="F23" s="318" t="s">
        <v>10</v>
      </c>
      <c r="G23" s="13"/>
      <c r="H23" s="30"/>
      <c r="I23" s="30"/>
      <c r="J23" s="30"/>
      <c r="K23" s="30"/>
    </row>
    <row r="24" spans="1:11" s="31" customFormat="1" ht="32.1" customHeight="1" x14ac:dyDescent="0.2">
      <c r="A24" s="219" t="s">
        <v>92</v>
      </c>
      <c r="B24" s="316" t="s">
        <v>655</v>
      </c>
      <c r="C24" s="317" t="s">
        <v>7</v>
      </c>
      <c r="D24" s="76" t="s">
        <v>111</v>
      </c>
      <c r="E24" s="231"/>
      <c r="F24" s="318" t="s">
        <v>10</v>
      </c>
      <c r="G24" s="13"/>
      <c r="H24" s="30"/>
      <c r="I24" s="30"/>
      <c r="J24" s="30"/>
      <c r="K24" s="30"/>
    </row>
    <row r="25" spans="1:11" s="31" customFormat="1" ht="25.5" x14ac:dyDescent="0.2">
      <c r="A25" s="219" t="s">
        <v>99</v>
      </c>
      <c r="B25" s="89" t="s">
        <v>656</v>
      </c>
      <c r="C25" s="79" t="s">
        <v>74</v>
      </c>
      <c r="D25" s="80" t="s">
        <v>647</v>
      </c>
      <c r="E25" s="207"/>
      <c r="F25" s="81">
        <v>10</v>
      </c>
      <c r="G25" s="13"/>
      <c r="H25" s="30"/>
      <c r="I25" s="30"/>
      <c r="J25" s="30"/>
      <c r="K25" s="30"/>
    </row>
    <row r="26" spans="1:11" s="31" customFormat="1" ht="12.75" x14ac:dyDescent="0.2">
      <c r="A26" s="219" t="s">
        <v>100</v>
      </c>
      <c r="B26" s="89" t="s">
        <v>646</v>
      </c>
      <c r="C26" s="90" t="s">
        <v>76</v>
      </c>
      <c r="D26" s="76" t="s">
        <v>111</v>
      </c>
      <c r="E26" s="231"/>
      <c r="F26" s="91" t="s">
        <v>10</v>
      </c>
      <c r="G26" s="13"/>
      <c r="H26" s="30"/>
      <c r="I26" s="30"/>
      <c r="J26" s="30"/>
      <c r="K26" s="30"/>
    </row>
    <row r="27" spans="1:11" s="31" customFormat="1" ht="12.75" x14ac:dyDescent="0.2">
      <c r="A27" s="219" t="s">
        <v>101</v>
      </c>
      <c r="B27" s="89" t="s">
        <v>649</v>
      </c>
      <c r="C27" s="90" t="s">
        <v>74</v>
      </c>
      <c r="D27" s="76" t="s">
        <v>648</v>
      </c>
      <c r="E27" s="231"/>
      <c r="F27" s="91" t="s">
        <v>10</v>
      </c>
      <c r="G27" s="13"/>
      <c r="H27" s="30"/>
      <c r="I27" s="30"/>
      <c r="J27" s="30"/>
      <c r="K27" s="30"/>
    </row>
    <row r="28" spans="1:11" s="31" customFormat="1" ht="12.75" x14ac:dyDescent="0.2">
      <c r="A28" s="219" t="s">
        <v>102</v>
      </c>
      <c r="B28" s="89" t="s">
        <v>653</v>
      </c>
      <c r="C28" s="90" t="s">
        <v>74</v>
      </c>
      <c r="D28" s="76" t="s">
        <v>650</v>
      </c>
      <c r="E28" s="231"/>
      <c r="F28" s="91" t="s">
        <v>10</v>
      </c>
      <c r="G28" s="13"/>
      <c r="H28" s="30"/>
      <c r="I28" s="30"/>
      <c r="J28" s="30"/>
      <c r="K28" s="30"/>
    </row>
    <row r="29" spans="1:11" s="31" customFormat="1" ht="12.75" x14ac:dyDescent="0.2">
      <c r="A29" s="219" t="s">
        <v>103</v>
      </c>
      <c r="B29" s="89" t="s">
        <v>651</v>
      </c>
      <c r="C29" s="90" t="s">
        <v>652</v>
      </c>
      <c r="D29" s="76" t="s">
        <v>111</v>
      </c>
      <c r="E29" s="231"/>
      <c r="F29" s="91" t="s">
        <v>10</v>
      </c>
      <c r="G29" s="13"/>
      <c r="H29" s="30"/>
      <c r="I29" s="30"/>
      <c r="J29" s="30"/>
      <c r="K29" s="30"/>
    </row>
    <row r="30" spans="1:11" s="31" customFormat="1" ht="25.5" x14ac:dyDescent="0.2">
      <c r="A30" s="219" t="s">
        <v>104</v>
      </c>
      <c r="B30" s="316" t="s">
        <v>657</v>
      </c>
      <c r="C30" s="90" t="s">
        <v>7</v>
      </c>
      <c r="D30" s="76" t="s">
        <v>111</v>
      </c>
      <c r="E30" s="231"/>
      <c r="F30" s="91" t="s">
        <v>10</v>
      </c>
      <c r="G30" s="13"/>
      <c r="H30" s="30"/>
      <c r="I30" s="30"/>
      <c r="J30" s="30"/>
      <c r="K30" s="30"/>
    </row>
    <row r="31" spans="1:11" s="31" customFormat="1" ht="12.75" x14ac:dyDescent="0.2">
      <c r="A31" s="219" t="s">
        <v>105</v>
      </c>
      <c r="B31" s="316" t="s">
        <v>658</v>
      </c>
      <c r="C31" s="90" t="s">
        <v>7</v>
      </c>
      <c r="D31" s="76" t="s">
        <v>111</v>
      </c>
      <c r="E31" s="231"/>
      <c r="F31" s="91" t="s">
        <v>10</v>
      </c>
      <c r="G31" s="13"/>
      <c r="H31" s="30"/>
      <c r="I31" s="30"/>
      <c r="J31" s="30"/>
      <c r="K31" s="30"/>
    </row>
    <row r="32" spans="1:11" s="31" customFormat="1" ht="51" x14ac:dyDescent="0.2">
      <c r="A32" s="219" t="s">
        <v>106</v>
      </c>
      <c r="B32" s="319" t="s">
        <v>659</v>
      </c>
      <c r="C32" s="79" t="s">
        <v>2</v>
      </c>
      <c r="D32" s="80" t="s">
        <v>660</v>
      </c>
      <c r="E32" s="207"/>
      <c r="F32" s="81">
        <v>10</v>
      </c>
      <c r="G32" s="13"/>
      <c r="H32" s="30"/>
      <c r="I32" s="30"/>
      <c r="J32" s="30"/>
      <c r="K32" s="30"/>
    </row>
    <row r="33" spans="1:11" s="31" customFormat="1" ht="25.5" x14ac:dyDescent="0.2">
      <c r="A33" s="219" t="s">
        <v>115</v>
      </c>
      <c r="B33" s="316" t="s">
        <v>663</v>
      </c>
      <c r="C33" s="90" t="s">
        <v>7</v>
      </c>
      <c r="D33" s="76" t="s">
        <v>111</v>
      </c>
      <c r="E33" s="231"/>
      <c r="F33" s="91" t="s">
        <v>10</v>
      </c>
      <c r="G33" s="13"/>
      <c r="H33" s="30"/>
      <c r="I33" s="30"/>
      <c r="J33" s="30"/>
      <c r="K33" s="30"/>
    </row>
    <row r="34" spans="1:11" s="31" customFormat="1" ht="25.5" x14ac:dyDescent="0.2">
      <c r="A34" s="219" t="s">
        <v>116</v>
      </c>
      <c r="B34" s="316" t="s">
        <v>661</v>
      </c>
      <c r="C34" s="90" t="s">
        <v>7</v>
      </c>
      <c r="D34" s="76" t="s">
        <v>111</v>
      </c>
      <c r="E34" s="231"/>
      <c r="F34" s="91" t="s">
        <v>10</v>
      </c>
      <c r="G34" s="13"/>
      <c r="H34" s="30"/>
      <c r="I34" s="30"/>
      <c r="J34" s="30"/>
      <c r="K34" s="30"/>
    </row>
    <row r="35" spans="1:11" s="31" customFormat="1" ht="38.25" x14ac:dyDescent="0.2">
      <c r="A35" s="219" t="s">
        <v>117</v>
      </c>
      <c r="B35" s="316" t="s">
        <v>662</v>
      </c>
      <c r="C35" s="90" t="s">
        <v>7</v>
      </c>
      <c r="D35" s="76" t="s">
        <v>111</v>
      </c>
      <c r="E35" s="231"/>
      <c r="F35" s="91" t="s">
        <v>10</v>
      </c>
      <c r="G35" s="13"/>
      <c r="H35" s="30"/>
      <c r="I35" s="30"/>
      <c r="J35" s="30"/>
      <c r="K35" s="30"/>
    </row>
    <row r="36" spans="1:11" s="31" customFormat="1" ht="12.75" x14ac:dyDescent="0.2">
      <c r="A36" s="219" t="s">
        <v>118</v>
      </c>
      <c r="B36" s="316" t="s">
        <v>664</v>
      </c>
      <c r="C36" s="79" t="s">
        <v>76</v>
      </c>
      <c r="D36" s="80" t="s">
        <v>668</v>
      </c>
      <c r="E36" s="207"/>
      <c r="F36" s="81"/>
      <c r="G36" s="13"/>
      <c r="H36" s="30"/>
      <c r="I36" s="30"/>
      <c r="J36" s="30"/>
      <c r="K36" s="30"/>
    </row>
    <row r="37" spans="1:11" s="31" customFormat="1" ht="25.5" x14ac:dyDescent="0.2">
      <c r="A37" s="219" t="s">
        <v>119</v>
      </c>
      <c r="B37" s="316" t="s">
        <v>665</v>
      </c>
      <c r="C37" s="90" t="s">
        <v>7</v>
      </c>
      <c r="D37" s="76" t="s">
        <v>111</v>
      </c>
      <c r="E37" s="231"/>
      <c r="F37" s="91" t="s">
        <v>10</v>
      </c>
      <c r="G37" s="13"/>
      <c r="H37" s="30"/>
      <c r="I37" s="30"/>
      <c r="J37" s="30"/>
      <c r="K37" s="30"/>
    </row>
    <row r="38" spans="1:11" s="31" customFormat="1" ht="25.5" x14ac:dyDescent="0.2">
      <c r="A38" s="219" t="s">
        <v>1111</v>
      </c>
      <c r="B38" s="316" t="s">
        <v>666</v>
      </c>
      <c r="C38" s="79" t="s">
        <v>76</v>
      </c>
      <c r="D38" s="80" t="s">
        <v>668</v>
      </c>
      <c r="E38" s="207"/>
      <c r="F38" s="81"/>
      <c r="G38" s="13"/>
      <c r="H38" s="30"/>
      <c r="I38" s="30"/>
      <c r="J38" s="30"/>
      <c r="K38" s="30"/>
    </row>
    <row r="39" spans="1:11" s="31" customFormat="1" ht="12.75" x14ac:dyDescent="0.2">
      <c r="A39" s="219" t="s">
        <v>120</v>
      </c>
      <c r="B39" s="316" t="s">
        <v>667</v>
      </c>
      <c r="C39" s="90" t="s">
        <v>7</v>
      </c>
      <c r="D39" s="76" t="s">
        <v>111</v>
      </c>
      <c r="E39" s="231"/>
      <c r="F39" s="91" t="s">
        <v>10</v>
      </c>
      <c r="G39" s="13"/>
      <c r="H39" s="30"/>
      <c r="I39" s="30"/>
      <c r="J39" s="30"/>
      <c r="K39" s="30"/>
    </row>
    <row r="40" spans="1:11" s="31" customFormat="1" ht="12.75" x14ac:dyDescent="0.2">
      <c r="A40" s="216" t="s">
        <v>93</v>
      </c>
      <c r="B40" s="270" t="s">
        <v>669</v>
      </c>
      <c r="C40" s="271"/>
      <c r="D40" s="272"/>
      <c r="E40" s="273"/>
      <c r="F40" s="272"/>
      <c r="G40" s="274"/>
      <c r="H40" s="30"/>
      <c r="I40" s="30"/>
      <c r="J40" s="30"/>
      <c r="K40" s="30"/>
    </row>
    <row r="41" spans="1:11" s="31" customFormat="1" ht="25.5" x14ac:dyDescent="0.2">
      <c r="A41" s="219" t="s">
        <v>94</v>
      </c>
      <c r="B41" s="316" t="s">
        <v>786</v>
      </c>
      <c r="C41" s="90" t="s">
        <v>7</v>
      </c>
      <c r="D41" s="76" t="s">
        <v>111</v>
      </c>
      <c r="E41" s="231"/>
      <c r="F41" s="91" t="s">
        <v>10</v>
      </c>
      <c r="G41" s="13"/>
      <c r="H41" s="30"/>
      <c r="I41" s="30"/>
      <c r="J41" s="30"/>
      <c r="K41" s="30"/>
    </row>
    <row r="42" spans="1:11" s="31" customFormat="1" ht="15" x14ac:dyDescent="0.2">
      <c r="A42" s="219" t="s">
        <v>95</v>
      </c>
      <c r="B42" s="316" t="s">
        <v>677</v>
      </c>
      <c r="C42" s="90" t="s">
        <v>7</v>
      </c>
      <c r="D42" s="76" t="s">
        <v>111</v>
      </c>
      <c r="E42" s="231"/>
      <c r="F42" s="91" t="s">
        <v>10</v>
      </c>
      <c r="G42" s="13"/>
      <c r="H42" s="30"/>
      <c r="I42" s="30"/>
      <c r="J42" s="30"/>
      <c r="K42" s="30"/>
    </row>
    <row r="43" spans="1:11" s="31" customFormat="1" ht="12.75" x14ac:dyDescent="0.2">
      <c r="A43" s="219" t="s">
        <v>96</v>
      </c>
      <c r="B43" s="316" t="s">
        <v>670</v>
      </c>
      <c r="C43" s="90" t="s">
        <v>7</v>
      </c>
      <c r="D43" s="76" t="s">
        <v>111</v>
      </c>
      <c r="E43" s="231"/>
      <c r="F43" s="91" t="s">
        <v>10</v>
      </c>
      <c r="G43" s="13"/>
      <c r="H43" s="30"/>
      <c r="I43" s="30"/>
      <c r="J43" s="30"/>
      <c r="K43" s="30"/>
    </row>
    <row r="44" spans="1:11" s="31" customFormat="1" ht="12.75" x14ac:dyDescent="0.2">
      <c r="A44" s="219" t="s">
        <v>1112</v>
      </c>
      <c r="B44" s="316" t="s">
        <v>678</v>
      </c>
      <c r="C44" s="90" t="s">
        <v>7</v>
      </c>
      <c r="D44" s="76" t="s">
        <v>111</v>
      </c>
      <c r="E44" s="231"/>
      <c r="F44" s="91" t="s">
        <v>10</v>
      </c>
      <c r="G44" s="13"/>
      <c r="H44" s="30"/>
      <c r="I44" s="30"/>
      <c r="J44" s="30"/>
      <c r="K44" s="30"/>
    </row>
    <row r="45" spans="1:11" s="31" customFormat="1" ht="25.5" x14ac:dyDescent="0.2">
      <c r="A45" s="219" t="s">
        <v>1113</v>
      </c>
      <c r="B45" s="316" t="s">
        <v>676</v>
      </c>
      <c r="C45" s="90" t="s">
        <v>7</v>
      </c>
      <c r="D45" s="76" t="s">
        <v>111</v>
      </c>
      <c r="E45" s="231"/>
      <c r="F45" s="91" t="s">
        <v>10</v>
      </c>
      <c r="G45" s="13"/>
      <c r="H45" s="30"/>
      <c r="I45" s="30"/>
      <c r="J45" s="30"/>
      <c r="K45" s="30"/>
    </row>
    <row r="46" spans="1:11" s="31" customFormat="1" ht="25.5" x14ac:dyDescent="0.2">
      <c r="A46" s="219" t="s">
        <v>1114</v>
      </c>
      <c r="B46" s="316" t="s">
        <v>671</v>
      </c>
      <c r="C46" s="90" t="s">
        <v>7</v>
      </c>
      <c r="D46" s="76" t="s">
        <v>111</v>
      </c>
      <c r="E46" s="231"/>
      <c r="F46" s="91" t="s">
        <v>10</v>
      </c>
      <c r="G46" s="13"/>
      <c r="H46" s="30"/>
      <c r="I46" s="30"/>
      <c r="J46" s="30"/>
      <c r="K46" s="30"/>
    </row>
    <row r="47" spans="1:11" s="31" customFormat="1" ht="25.5" x14ac:dyDescent="0.2">
      <c r="A47" s="219" t="s">
        <v>1115</v>
      </c>
      <c r="B47" s="316" t="s">
        <v>672</v>
      </c>
      <c r="C47" s="79" t="s">
        <v>76</v>
      </c>
      <c r="D47" s="80" t="s">
        <v>668</v>
      </c>
      <c r="E47" s="207"/>
      <c r="F47" s="81"/>
      <c r="G47" s="13"/>
      <c r="H47" s="30"/>
      <c r="I47" s="30"/>
      <c r="J47" s="30"/>
      <c r="K47" s="30"/>
    </row>
    <row r="48" spans="1:11" s="31" customFormat="1" ht="25.5" x14ac:dyDescent="0.2">
      <c r="A48" s="219" t="s">
        <v>1116</v>
      </c>
      <c r="B48" s="316" t="s">
        <v>673</v>
      </c>
      <c r="C48" s="90" t="s">
        <v>7</v>
      </c>
      <c r="D48" s="76" t="s">
        <v>111</v>
      </c>
      <c r="E48" s="231"/>
      <c r="F48" s="91" t="s">
        <v>10</v>
      </c>
      <c r="G48" s="13"/>
      <c r="H48" s="30"/>
      <c r="I48" s="30"/>
      <c r="J48" s="30"/>
      <c r="K48" s="30"/>
    </row>
    <row r="49" spans="1:11" s="31" customFormat="1" ht="38.25" x14ac:dyDescent="0.2">
      <c r="A49" s="219" t="s">
        <v>1117</v>
      </c>
      <c r="B49" s="316" t="s">
        <v>674</v>
      </c>
      <c r="C49" s="90" t="s">
        <v>7</v>
      </c>
      <c r="D49" s="76" t="s">
        <v>111</v>
      </c>
      <c r="E49" s="231"/>
      <c r="F49" s="91" t="s">
        <v>10</v>
      </c>
      <c r="G49" s="13"/>
      <c r="H49" s="30"/>
      <c r="I49" s="30"/>
      <c r="J49" s="30"/>
      <c r="K49" s="30"/>
    </row>
    <row r="50" spans="1:11" s="31" customFormat="1" ht="12.75" x14ac:dyDescent="0.2">
      <c r="A50" s="219" t="s">
        <v>1118</v>
      </c>
      <c r="B50" s="316" t="s">
        <v>675</v>
      </c>
      <c r="C50" s="90" t="s">
        <v>7</v>
      </c>
      <c r="D50" s="76" t="s">
        <v>111</v>
      </c>
      <c r="E50" s="231"/>
      <c r="F50" s="91" t="s">
        <v>10</v>
      </c>
      <c r="G50" s="13"/>
      <c r="H50" s="30"/>
      <c r="I50" s="30"/>
      <c r="J50" s="30"/>
      <c r="K50" s="30"/>
    </row>
    <row r="51" spans="1:11" s="31" customFormat="1" ht="25.5" x14ac:dyDescent="0.2">
      <c r="A51" s="219" t="s">
        <v>1119</v>
      </c>
      <c r="B51" s="316" t="s">
        <v>896</v>
      </c>
      <c r="C51" s="90" t="s">
        <v>7</v>
      </c>
      <c r="D51" s="76" t="s">
        <v>111</v>
      </c>
      <c r="E51" s="231"/>
      <c r="F51" s="91" t="s">
        <v>10</v>
      </c>
      <c r="G51" s="13"/>
      <c r="H51" s="30"/>
      <c r="I51" s="30"/>
      <c r="J51" s="30"/>
      <c r="K51" s="30"/>
    </row>
    <row r="52" spans="1:11" s="31" customFormat="1" ht="12.75" x14ac:dyDescent="0.2">
      <c r="A52" s="219" t="s">
        <v>1120</v>
      </c>
      <c r="B52" s="101" t="s">
        <v>910</v>
      </c>
      <c r="C52" s="90" t="s">
        <v>7</v>
      </c>
      <c r="D52" s="76" t="s">
        <v>111</v>
      </c>
      <c r="E52" s="231"/>
      <c r="F52" s="91" t="s">
        <v>10</v>
      </c>
      <c r="G52" s="13"/>
      <c r="H52" s="30"/>
      <c r="I52" s="30"/>
      <c r="J52" s="30"/>
      <c r="K52" s="30"/>
    </row>
    <row r="53" spans="1:11" s="31" customFormat="1" ht="12.75" x14ac:dyDescent="0.2">
      <c r="A53" s="218" t="s">
        <v>89</v>
      </c>
      <c r="B53" s="233" t="s">
        <v>791</v>
      </c>
      <c r="C53" s="234"/>
      <c r="D53" s="234"/>
      <c r="E53" s="234"/>
      <c r="F53" s="234"/>
      <c r="G53" s="235"/>
      <c r="H53" s="30"/>
      <c r="I53" s="30"/>
      <c r="J53" s="30"/>
      <c r="K53" s="30"/>
    </row>
    <row r="54" spans="1:11" s="31" customFormat="1" ht="25.5" x14ac:dyDescent="0.2">
      <c r="A54" s="219" t="s">
        <v>97</v>
      </c>
      <c r="B54" s="344" t="s">
        <v>808</v>
      </c>
      <c r="C54" s="330" t="s">
        <v>7</v>
      </c>
      <c r="D54" s="76" t="s">
        <v>111</v>
      </c>
      <c r="E54" s="231"/>
      <c r="F54" s="332" t="s">
        <v>10</v>
      </c>
      <c r="G54" s="13"/>
      <c r="H54" s="30"/>
      <c r="I54" s="30"/>
      <c r="J54" s="30"/>
      <c r="K54" s="30"/>
    </row>
    <row r="55" spans="1:11" s="31" customFormat="1" ht="12.75" x14ac:dyDescent="0.2">
      <c r="A55" s="219" t="s">
        <v>98</v>
      </c>
      <c r="B55" s="344" t="s">
        <v>792</v>
      </c>
      <c r="C55" s="330" t="s">
        <v>7</v>
      </c>
      <c r="D55" s="76" t="s">
        <v>111</v>
      </c>
      <c r="E55" s="231"/>
      <c r="F55" s="332" t="s">
        <v>10</v>
      </c>
      <c r="G55" s="13"/>
      <c r="H55" s="30"/>
      <c r="I55" s="30"/>
      <c r="J55" s="30"/>
      <c r="K55" s="30"/>
    </row>
    <row r="56" spans="1:11" s="31" customFormat="1" ht="25.5" x14ac:dyDescent="0.2">
      <c r="A56" s="219" t="s">
        <v>1121</v>
      </c>
      <c r="B56" s="344" t="s">
        <v>793</v>
      </c>
      <c r="C56" s="330" t="s">
        <v>7</v>
      </c>
      <c r="D56" s="76" t="s">
        <v>111</v>
      </c>
      <c r="E56" s="231"/>
      <c r="F56" s="332" t="s">
        <v>10</v>
      </c>
      <c r="G56" s="13"/>
      <c r="H56" s="30"/>
      <c r="I56" s="30"/>
      <c r="J56" s="30"/>
      <c r="K56" s="30"/>
    </row>
    <row r="57" spans="1:11" s="31" customFormat="1" ht="25.5" x14ac:dyDescent="0.2">
      <c r="A57" s="219" t="s">
        <v>1122</v>
      </c>
      <c r="B57" s="344" t="s">
        <v>794</v>
      </c>
      <c r="C57" s="330" t="s">
        <v>7</v>
      </c>
      <c r="D57" s="76" t="s">
        <v>111</v>
      </c>
      <c r="E57" s="231"/>
      <c r="F57" s="332" t="s">
        <v>10</v>
      </c>
      <c r="G57" s="13"/>
      <c r="H57" s="30"/>
      <c r="I57" s="30"/>
      <c r="J57" s="30"/>
      <c r="K57" s="30"/>
    </row>
    <row r="58" spans="1:11" s="31" customFormat="1" ht="12.75" x14ac:dyDescent="0.2">
      <c r="A58" s="219" t="s">
        <v>1123</v>
      </c>
      <c r="B58" s="344" t="s">
        <v>795</v>
      </c>
      <c r="C58" s="366" t="s">
        <v>4</v>
      </c>
      <c r="D58" s="360" t="s">
        <v>112</v>
      </c>
      <c r="E58" s="367"/>
      <c r="F58" s="213">
        <v>0</v>
      </c>
      <c r="G58" s="13"/>
      <c r="H58" s="30"/>
      <c r="I58" s="30"/>
      <c r="J58" s="30"/>
      <c r="K58" s="30"/>
    </row>
    <row r="59" spans="1:11" s="31" customFormat="1" ht="25.5" x14ac:dyDescent="0.2">
      <c r="A59" s="219" t="s">
        <v>1124</v>
      </c>
      <c r="B59" s="344" t="s">
        <v>796</v>
      </c>
      <c r="C59" s="79" t="s">
        <v>2</v>
      </c>
      <c r="D59" s="81" t="s">
        <v>719</v>
      </c>
      <c r="E59" s="207"/>
      <c r="F59" s="81">
        <v>5</v>
      </c>
      <c r="G59" s="13"/>
      <c r="H59" s="30"/>
      <c r="I59" s="30"/>
      <c r="J59" s="30"/>
      <c r="K59" s="30"/>
    </row>
    <row r="60" spans="1:11" s="31" customFormat="1" ht="25.5" x14ac:dyDescent="0.2">
      <c r="A60" s="219" t="s">
        <v>1125</v>
      </c>
      <c r="B60" s="344" t="s">
        <v>797</v>
      </c>
      <c r="C60" s="79" t="s">
        <v>8</v>
      </c>
      <c r="D60" s="81" t="s">
        <v>724</v>
      </c>
      <c r="E60" s="207"/>
      <c r="F60" s="81">
        <v>5</v>
      </c>
      <c r="G60" s="13"/>
      <c r="H60" s="30"/>
      <c r="I60" s="30"/>
      <c r="J60" s="30"/>
      <c r="K60" s="30"/>
    </row>
    <row r="61" spans="1:11" s="31" customFormat="1" ht="25.5" x14ac:dyDescent="0.2">
      <c r="A61" s="219" t="s">
        <v>1126</v>
      </c>
      <c r="B61" s="344" t="s">
        <v>798</v>
      </c>
      <c r="C61" s="79" t="s">
        <v>2</v>
      </c>
      <c r="D61" s="81" t="s">
        <v>719</v>
      </c>
      <c r="E61" s="207"/>
      <c r="F61" s="81">
        <v>5</v>
      </c>
      <c r="G61" s="13"/>
      <c r="H61" s="30"/>
      <c r="I61" s="30"/>
      <c r="J61" s="30"/>
      <c r="K61" s="30"/>
    </row>
    <row r="62" spans="1:11" s="31" customFormat="1" ht="25.5" x14ac:dyDescent="0.2">
      <c r="A62" s="219" t="s">
        <v>1127</v>
      </c>
      <c r="B62" s="344" t="s">
        <v>799</v>
      </c>
      <c r="C62" s="79" t="s">
        <v>2</v>
      </c>
      <c r="D62" s="81" t="s">
        <v>719</v>
      </c>
      <c r="E62" s="207"/>
      <c r="F62" s="81">
        <v>5</v>
      </c>
      <c r="G62" s="13"/>
      <c r="H62" s="30"/>
      <c r="I62" s="30"/>
      <c r="J62" s="30"/>
      <c r="K62" s="30"/>
    </row>
    <row r="63" spans="1:11" s="31" customFormat="1" ht="25.5" x14ac:dyDescent="0.2">
      <c r="A63" s="219" t="s">
        <v>1128</v>
      </c>
      <c r="B63" s="344" t="s">
        <v>800</v>
      </c>
      <c r="C63" s="79" t="s">
        <v>2</v>
      </c>
      <c r="D63" s="81" t="s">
        <v>719</v>
      </c>
      <c r="E63" s="207"/>
      <c r="F63" s="81">
        <v>5</v>
      </c>
      <c r="G63" s="13"/>
      <c r="H63" s="30"/>
      <c r="I63" s="30"/>
      <c r="J63" s="30"/>
      <c r="K63" s="30"/>
    </row>
    <row r="64" spans="1:11" s="31" customFormat="1" ht="25.5" x14ac:dyDescent="0.2">
      <c r="A64" s="219" t="s">
        <v>1129</v>
      </c>
      <c r="B64" s="344" t="s">
        <v>809</v>
      </c>
      <c r="C64" s="79" t="s">
        <v>2</v>
      </c>
      <c r="D64" s="81" t="s">
        <v>719</v>
      </c>
      <c r="E64" s="207"/>
      <c r="F64" s="81">
        <v>5</v>
      </c>
      <c r="G64" s="13"/>
      <c r="H64" s="30"/>
      <c r="I64" s="30"/>
      <c r="J64" s="30"/>
      <c r="K64" s="30"/>
    </row>
    <row r="65" spans="1:11" s="31" customFormat="1" ht="25.5" x14ac:dyDescent="0.2">
      <c r="A65" s="219" t="s">
        <v>1130</v>
      </c>
      <c r="B65" s="344" t="s">
        <v>810</v>
      </c>
      <c r="C65" s="79" t="s">
        <v>2</v>
      </c>
      <c r="D65" s="81" t="s">
        <v>719</v>
      </c>
      <c r="E65" s="207"/>
      <c r="F65" s="81">
        <v>5</v>
      </c>
      <c r="G65" s="13"/>
      <c r="H65" s="30"/>
      <c r="I65" s="30"/>
      <c r="J65" s="30"/>
      <c r="K65" s="30"/>
    </row>
    <row r="66" spans="1:11" s="31" customFormat="1" ht="25.5" x14ac:dyDescent="0.2">
      <c r="A66" s="219" t="s">
        <v>1131</v>
      </c>
      <c r="B66" s="344" t="s">
        <v>796</v>
      </c>
      <c r="C66" s="79" t="s">
        <v>2</v>
      </c>
      <c r="D66" s="81" t="s">
        <v>719</v>
      </c>
      <c r="E66" s="207"/>
      <c r="F66" s="81">
        <v>5</v>
      </c>
      <c r="G66" s="13"/>
      <c r="H66" s="30"/>
      <c r="I66" s="30"/>
      <c r="J66" s="30"/>
      <c r="K66" s="30"/>
    </row>
    <row r="67" spans="1:11" s="31" customFormat="1" ht="12.75" x14ac:dyDescent="0.2">
      <c r="A67" s="219" t="s">
        <v>1132</v>
      </c>
      <c r="B67" s="344" t="s">
        <v>811</v>
      </c>
      <c r="C67" s="79" t="s">
        <v>818</v>
      </c>
      <c r="D67" s="81" t="s">
        <v>816</v>
      </c>
      <c r="E67" s="207"/>
      <c r="F67" s="81">
        <v>5</v>
      </c>
      <c r="G67" s="13"/>
      <c r="H67" s="30"/>
      <c r="I67" s="30"/>
      <c r="J67" s="30"/>
      <c r="K67" s="30"/>
    </row>
    <row r="68" spans="1:11" s="31" customFormat="1" ht="12.75" x14ac:dyDescent="0.2">
      <c r="A68" s="219" t="s">
        <v>1133</v>
      </c>
      <c r="B68" s="344" t="s">
        <v>812</v>
      </c>
      <c r="C68" s="79" t="s">
        <v>818</v>
      </c>
      <c r="D68" s="81" t="s">
        <v>816</v>
      </c>
      <c r="E68" s="207"/>
      <c r="F68" s="81">
        <v>5</v>
      </c>
      <c r="G68" s="13"/>
      <c r="H68" s="30"/>
      <c r="I68" s="30"/>
      <c r="J68" s="30"/>
      <c r="K68" s="30"/>
    </row>
    <row r="69" spans="1:11" s="31" customFormat="1" ht="12.75" x14ac:dyDescent="0.2">
      <c r="A69" s="219" t="s">
        <v>1134</v>
      </c>
      <c r="B69" s="344" t="s">
        <v>813</v>
      </c>
      <c r="C69" s="79" t="s">
        <v>818</v>
      </c>
      <c r="D69" s="81" t="s">
        <v>816</v>
      </c>
      <c r="E69" s="207"/>
      <c r="F69" s="81">
        <v>5</v>
      </c>
      <c r="G69" s="13"/>
      <c r="H69" s="30"/>
      <c r="I69" s="30"/>
      <c r="J69" s="30"/>
      <c r="K69" s="30"/>
    </row>
    <row r="70" spans="1:11" s="31" customFormat="1" ht="12.75" x14ac:dyDescent="0.2">
      <c r="A70" s="219" t="s">
        <v>1135</v>
      </c>
      <c r="B70" s="344" t="s">
        <v>814</v>
      </c>
      <c r="C70" s="79" t="s">
        <v>817</v>
      </c>
      <c r="D70" s="81" t="s">
        <v>816</v>
      </c>
      <c r="E70" s="207"/>
      <c r="F70" s="81">
        <v>5</v>
      </c>
      <c r="G70" s="13"/>
      <c r="H70" s="30"/>
      <c r="I70" s="30"/>
      <c r="J70" s="30"/>
      <c r="K70" s="30"/>
    </row>
    <row r="71" spans="1:11" s="31" customFormat="1" ht="12.75" x14ac:dyDescent="0.2">
      <c r="A71" s="219" t="s">
        <v>1136</v>
      </c>
      <c r="B71" s="344" t="s">
        <v>815</v>
      </c>
      <c r="C71" s="79" t="s">
        <v>817</v>
      </c>
      <c r="D71" s="81" t="s">
        <v>816</v>
      </c>
      <c r="E71" s="207"/>
      <c r="F71" s="81">
        <v>5</v>
      </c>
      <c r="G71" s="13"/>
      <c r="H71" s="30"/>
      <c r="I71" s="30"/>
      <c r="J71" s="30"/>
      <c r="K71" s="30"/>
    </row>
    <row r="72" spans="1:11" s="31" customFormat="1" ht="12.75" x14ac:dyDescent="0.2">
      <c r="A72" s="218" t="s">
        <v>107</v>
      </c>
      <c r="B72" s="385" t="s">
        <v>801</v>
      </c>
      <c r="C72" s="97"/>
      <c r="D72" s="98"/>
      <c r="E72" s="99"/>
      <c r="F72" s="98"/>
      <c r="G72" s="100"/>
      <c r="H72" s="30"/>
      <c r="I72" s="30"/>
      <c r="J72" s="30"/>
      <c r="K72" s="30"/>
    </row>
    <row r="73" spans="1:11" s="31" customFormat="1" ht="25.5" x14ac:dyDescent="0.2">
      <c r="A73" s="219" t="s">
        <v>108</v>
      </c>
      <c r="B73" s="344" t="s">
        <v>802</v>
      </c>
      <c r="C73" s="386"/>
      <c r="D73" s="160"/>
      <c r="E73" s="359"/>
      <c r="F73" s="160"/>
      <c r="G73" s="13"/>
      <c r="H73" s="30"/>
      <c r="I73" s="30"/>
      <c r="J73" s="30"/>
      <c r="K73" s="30"/>
    </row>
    <row r="74" spans="1:11" s="31" customFormat="1" ht="38.25" x14ac:dyDescent="0.2">
      <c r="A74" s="219" t="s">
        <v>109</v>
      </c>
      <c r="B74" s="387" t="s">
        <v>803</v>
      </c>
      <c r="C74" s="330" t="s">
        <v>7</v>
      </c>
      <c r="D74" s="76" t="s">
        <v>111</v>
      </c>
      <c r="E74" s="231"/>
      <c r="F74" s="332" t="s">
        <v>10</v>
      </c>
      <c r="G74" s="13"/>
      <c r="H74" s="30"/>
      <c r="I74" s="30"/>
      <c r="J74" s="30"/>
      <c r="K74" s="30"/>
    </row>
    <row r="75" spans="1:11" s="31" customFormat="1" ht="51" x14ac:dyDescent="0.2">
      <c r="A75" s="219" t="s">
        <v>127</v>
      </c>
      <c r="B75" s="387" t="s">
        <v>804</v>
      </c>
      <c r="C75" s="330" t="s">
        <v>7</v>
      </c>
      <c r="D75" s="76" t="s">
        <v>111</v>
      </c>
      <c r="E75" s="231"/>
      <c r="F75" s="332" t="s">
        <v>10</v>
      </c>
      <c r="G75" s="13"/>
      <c r="H75" s="30"/>
      <c r="I75" s="30"/>
      <c r="J75" s="30"/>
      <c r="K75" s="30"/>
    </row>
    <row r="76" spans="1:11" s="31" customFormat="1" ht="38.25" x14ac:dyDescent="0.2">
      <c r="A76" s="219" t="s">
        <v>128</v>
      </c>
      <c r="B76" s="344" t="s">
        <v>805</v>
      </c>
      <c r="C76" s="339" t="s">
        <v>208</v>
      </c>
      <c r="D76" s="340" t="s">
        <v>687</v>
      </c>
      <c r="E76" s="340" t="s">
        <v>806</v>
      </c>
      <c r="F76" s="214">
        <v>5</v>
      </c>
      <c r="G76" s="13"/>
      <c r="H76" s="30"/>
      <c r="I76" s="30"/>
      <c r="J76" s="30"/>
      <c r="K76" s="30"/>
    </row>
    <row r="77" spans="1:11" s="31" customFormat="1" ht="90" customHeight="1" x14ac:dyDescent="0.2">
      <c r="A77" s="219" t="s">
        <v>130</v>
      </c>
      <c r="B77" s="344" t="s">
        <v>807</v>
      </c>
      <c r="C77" s="339" t="s">
        <v>208</v>
      </c>
      <c r="D77" s="340" t="s">
        <v>687</v>
      </c>
      <c r="E77" s="340" t="s">
        <v>806</v>
      </c>
      <c r="F77" s="214">
        <v>5</v>
      </c>
      <c r="G77" s="13"/>
      <c r="H77" s="30"/>
      <c r="I77" s="30"/>
      <c r="J77" s="30"/>
      <c r="K77" s="30"/>
    </row>
    <row r="78" spans="1:11" s="31" customFormat="1" ht="12.75" x14ac:dyDescent="0.2">
      <c r="A78" s="218" t="s">
        <v>132</v>
      </c>
      <c r="B78" s="385" t="s">
        <v>819</v>
      </c>
      <c r="C78" s="97"/>
      <c r="D78" s="98"/>
      <c r="E78" s="99"/>
      <c r="F78" s="98"/>
      <c r="G78" s="100"/>
      <c r="H78" s="30"/>
      <c r="I78" s="30"/>
      <c r="J78" s="30"/>
      <c r="K78" s="30"/>
    </row>
    <row r="79" spans="1:11" s="31" customFormat="1" ht="32.1" customHeight="1" x14ac:dyDescent="0.2">
      <c r="A79" s="219" t="s">
        <v>133</v>
      </c>
      <c r="B79" s="344" t="s">
        <v>826</v>
      </c>
      <c r="C79" s="330" t="s">
        <v>7</v>
      </c>
      <c r="D79" s="76" t="s">
        <v>111</v>
      </c>
      <c r="E79" s="231"/>
      <c r="F79" s="332" t="s">
        <v>10</v>
      </c>
      <c r="G79" s="13"/>
      <c r="H79" s="30"/>
      <c r="I79" s="30"/>
      <c r="J79" s="30"/>
      <c r="K79" s="30"/>
    </row>
    <row r="80" spans="1:11" s="31" customFormat="1" ht="12.75" x14ac:dyDescent="0.2">
      <c r="A80" s="219" t="s">
        <v>135</v>
      </c>
      <c r="B80" s="344" t="s">
        <v>820</v>
      </c>
      <c r="C80" s="330" t="s">
        <v>7</v>
      </c>
      <c r="D80" s="76" t="s">
        <v>111</v>
      </c>
      <c r="E80" s="231"/>
      <c r="F80" s="332" t="s">
        <v>10</v>
      </c>
      <c r="G80" s="13"/>
      <c r="H80" s="30"/>
      <c r="I80" s="30"/>
      <c r="J80" s="30"/>
      <c r="K80" s="30"/>
    </row>
    <row r="81" spans="1:11" s="31" customFormat="1" ht="12.75" x14ac:dyDescent="0.2">
      <c r="A81" s="219" t="s">
        <v>136</v>
      </c>
      <c r="B81" s="344" t="s">
        <v>821</v>
      </c>
      <c r="C81" s="330" t="s">
        <v>7</v>
      </c>
      <c r="D81" s="76" t="s">
        <v>111</v>
      </c>
      <c r="E81" s="231"/>
      <c r="F81" s="332" t="s">
        <v>10</v>
      </c>
      <c r="G81" s="13"/>
      <c r="H81" s="30"/>
      <c r="I81" s="30"/>
      <c r="J81" s="30"/>
      <c r="K81" s="30"/>
    </row>
    <row r="82" spans="1:11" s="31" customFormat="1" ht="12.75" x14ac:dyDescent="0.2">
      <c r="A82" s="219" t="s">
        <v>137</v>
      </c>
      <c r="B82" s="344" t="s">
        <v>822</v>
      </c>
      <c r="C82" s="330" t="s">
        <v>7</v>
      </c>
      <c r="D82" s="76" t="s">
        <v>131</v>
      </c>
      <c r="E82" s="231"/>
      <c r="F82" s="91">
        <v>0</v>
      </c>
      <c r="G82" s="13"/>
      <c r="H82" s="30"/>
      <c r="I82" s="30"/>
      <c r="J82" s="30"/>
      <c r="K82" s="30"/>
    </row>
    <row r="83" spans="1:11" s="31" customFormat="1" ht="25.5" x14ac:dyDescent="0.2">
      <c r="A83" s="219" t="s">
        <v>138</v>
      </c>
      <c r="B83" s="344" t="s">
        <v>823</v>
      </c>
      <c r="C83" s="79" t="s">
        <v>827</v>
      </c>
      <c r="D83" s="80" t="s">
        <v>828</v>
      </c>
      <c r="E83" s="207"/>
      <c r="F83" s="81">
        <v>5</v>
      </c>
      <c r="G83" s="13"/>
      <c r="H83" s="30"/>
      <c r="I83" s="30"/>
      <c r="J83" s="30"/>
      <c r="K83" s="30"/>
    </row>
    <row r="84" spans="1:11" s="31" customFormat="1" ht="25.5" x14ac:dyDescent="0.2">
      <c r="A84" s="219" t="s">
        <v>139</v>
      </c>
      <c r="B84" s="344" t="s">
        <v>126</v>
      </c>
      <c r="C84" s="79" t="s">
        <v>829</v>
      </c>
      <c r="D84" s="80" t="s">
        <v>828</v>
      </c>
      <c r="E84" s="207"/>
      <c r="F84" s="81">
        <v>5</v>
      </c>
      <c r="G84" s="13"/>
      <c r="H84" s="30"/>
      <c r="I84" s="30"/>
      <c r="J84" s="30"/>
      <c r="K84" s="30"/>
    </row>
    <row r="85" spans="1:11" s="31" customFormat="1" ht="12.75" x14ac:dyDescent="0.2">
      <c r="A85" s="219" t="s">
        <v>140</v>
      </c>
      <c r="B85" s="344" t="s">
        <v>824</v>
      </c>
      <c r="C85" s="330" t="s">
        <v>7</v>
      </c>
      <c r="D85" s="76" t="s">
        <v>111</v>
      </c>
      <c r="E85" s="231"/>
      <c r="F85" s="332" t="s">
        <v>10</v>
      </c>
      <c r="G85" s="13"/>
      <c r="H85" s="30"/>
      <c r="I85" s="30"/>
      <c r="J85" s="30"/>
      <c r="K85" s="30"/>
    </row>
    <row r="86" spans="1:11" s="31" customFormat="1" ht="25.5" x14ac:dyDescent="0.2">
      <c r="A86" s="219" t="s">
        <v>141</v>
      </c>
      <c r="B86" s="344" t="s">
        <v>825</v>
      </c>
      <c r="C86" s="330" t="s">
        <v>7</v>
      </c>
      <c r="D86" s="76" t="s">
        <v>131</v>
      </c>
      <c r="E86" s="231"/>
      <c r="F86" s="91">
        <v>0</v>
      </c>
      <c r="G86" s="13"/>
      <c r="H86" s="30"/>
      <c r="I86" s="30"/>
      <c r="J86" s="30"/>
      <c r="K86" s="30"/>
    </row>
    <row r="87" spans="1:11" s="31" customFormat="1" ht="12.75" x14ac:dyDescent="0.2">
      <c r="A87" s="219" t="s">
        <v>142</v>
      </c>
      <c r="B87" s="344" t="s">
        <v>830</v>
      </c>
      <c r="C87" s="79" t="s">
        <v>2</v>
      </c>
      <c r="D87" s="81" t="s">
        <v>834</v>
      </c>
      <c r="E87" s="207"/>
      <c r="F87" s="81">
        <v>5</v>
      </c>
      <c r="G87" s="13"/>
      <c r="H87" s="30"/>
      <c r="I87" s="30"/>
      <c r="J87" s="30"/>
      <c r="K87" s="30"/>
    </row>
    <row r="88" spans="1:11" s="31" customFormat="1" ht="12.75" x14ac:dyDescent="0.2">
      <c r="A88" s="219" t="s">
        <v>143</v>
      </c>
      <c r="B88" s="344" t="s">
        <v>868</v>
      </c>
      <c r="C88" s="79" t="s">
        <v>2</v>
      </c>
      <c r="D88" s="81" t="s">
        <v>719</v>
      </c>
      <c r="E88" s="207"/>
      <c r="F88" s="81">
        <v>5</v>
      </c>
      <c r="G88" s="13"/>
      <c r="H88" s="30"/>
      <c r="I88" s="30"/>
      <c r="J88" s="30"/>
      <c r="K88" s="30"/>
    </row>
    <row r="89" spans="1:11" s="31" customFormat="1" ht="12.75" x14ac:dyDescent="0.2">
      <c r="A89" s="219" t="s">
        <v>144</v>
      </c>
      <c r="B89" s="344" t="s">
        <v>831</v>
      </c>
      <c r="C89" s="79" t="s">
        <v>2</v>
      </c>
      <c r="D89" s="81" t="s">
        <v>719</v>
      </c>
      <c r="E89" s="207"/>
      <c r="F89" s="81">
        <v>5</v>
      </c>
      <c r="G89" s="13"/>
      <c r="H89" s="30"/>
      <c r="I89" s="30"/>
      <c r="J89" s="30"/>
      <c r="K89" s="30"/>
    </row>
    <row r="90" spans="1:11" s="31" customFormat="1" ht="12.75" x14ac:dyDescent="0.2">
      <c r="A90" s="219" t="s">
        <v>145</v>
      </c>
      <c r="B90" s="344" t="s">
        <v>832</v>
      </c>
      <c r="C90" s="79" t="s">
        <v>2</v>
      </c>
      <c r="D90" s="81" t="s">
        <v>719</v>
      </c>
      <c r="E90" s="207"/>
      <c r="F90" s="81">
        <v>5</v>
      </c>
      <c r="G90" s="13"/>
      <c r="H90" s="30"/>
      <c r="I90" s="30"/>
      <c r="J90" s="30"/>
      <c r="K90" s="30"/>
    </row>
    <row r="91" spans="1:11" s="31" customFormat="1" ht="12.75" x14ac:dyDescent="0.2">
      <c r="A91" s="219" t="s">
        <v>146</v>
      </c>
      <c r="B91" s="344" t="s">
        <v>833</v>
      </c>
      <c r="C91" s="79" t="s">
        <v>2</v>
      </c>
      <c r="D91" s="81" t="s">
        <v>719</v>
      </c>
      <c r="E91" s="207"/>
      <c r="F91" s="81">
        <v>5</v>
      </c>
      <c r="G91" s="13"/>
      <c r="H91" s="30"/>
      <c r="I91" s="30"/>
      <c r="J91" s="30"/>
      <c r="K91" s="30"/>
    </row>
    <row r="92" spans="1:11" s="31" customFormat="1" ht="12.75" x14ac:dyDescent="0.2">
      <c r="A92" s="218" t="s">
        <v>1137</v>
      </c>
      <c r="B92" s="96" t="s">
        <v>835</v>
      </c>
      <c r="C92" s="97"/>
      <c r="D92" s="98"/>
      <c r="E92" s="99"/>
      <c r="F92" s="98"/>
      <c r="G92" s="100"/>
      <c r="H92" s="30"/>
      <c r="I92" s="30"/>
      <c r="J92" s="30"/>
      <c r="K92" s="30"/>
    </row>
    <row r="93" spans="1:11" s="31" customFormat="1" ht="12.75" x14ac:dyDescent="0.2">
      <c r="A93" s="219" t="s">
        <v>148</v>
      </c>
      <c r="B93" s="344" t="s">
        <v>836</v>
      </c>
      <c r="C93" s="90" t="s">
        <v>2</v>
      </c>
      <c r="D93" s="76" t="s">
        <v>75</v>
      </c>
      <c r="E93" s="231"/>
      <c r="F93" s="91" t="s">
        <v>10</v>
      </c>
      <c r="G93" s="13"/>
      <c r="H93" s="30"/>
      <c r="I93" s="30"/>
      <c r="J93" s="30"/>
      <c r="K93" s="30"/>
    </row>
    <row r="94" spans="1:11" s="31" customFormat="1" ht="25.5" x14ac:dyDescent="0.2">
      <c r="A94" s="219" t="s">
        <v>1138</v>
      </c>
      <c r="B94" s="344" t="s">
        <v>837</v>
      </c>
      <c r="C94" s="90" t="s">
        <v>2</v>
      </c>
      <c r="D94" s="76" t="s">
        <v>75</v>
      </c>
      <c r="E94" s="231"/>
      <c r="F94" s="91" t="s">
        <v>10</v>
      </c>
      <c r="G94" s="13"/>
      <c r="H94" s="30"/>
      <c r="I94" s="30"/>
      <c r="J94" s="30"/>
      <c r="K94" s="30"/>
    </row>
    <row r="95" spans="1:11" s="31" customFormat="1" ht="25.5" x14ac:dyDescent="0.2">
      <c r="A95" s="219" t="s">
        <v>1139</v>
      </c>
      <c r="B95" s="344" t="s">
        <v>838</v>
      </c>
      <c r="C95" s="90" t="s">
        <v>2</v>
      </c>
      <c r="D95" s="76" t="s">
        <v>75</v>
      </c>
      <c r="E95" s="231"/>
      <c r="F95" s="91" t="s">
        <v>10</v>
      </c>
      <c r="G95" s="13"/>
      <c r="H95" s="30"/>
      <c r="I95" s="30"/>
      <c r="J95" s="30"/>
      <c r="K95" s="30"/>
    </row>
    <row r="96" spans="1:11" s="31" customFormat="1" ht="12.75" x14ac:dyDescent="0.2">
      <c r="A96" s="219" t="s">
        <v>1140</v>
      </c>
      <c r="B96" s="344" t="s">
        <v>839</v>
      </c>
      <c r="C96" s="90" t="s">
        <v>2</v>
      </c>
      <c r="D96" s="76" t="s">
        <v>75</v>
      </c>
      <c r="E96" s="231"/>
      <c r="F96" s="91" t="s">
        <v>10</v>
      </c>
      <c r="G96" s="13"/>
      <c r="H96" s="30"/>
      <c r="I96" s="30"/>
      <c r="J96" s="30"/>
      <c r="K96" s="30"/>
    </row>
    <row r="97" spans="1:11" s="31" customFormat="1" ht="25.5" x14ac:dyDescent="0.2">
      <c r="A97" s="219" t="s">
        <v>1141</v>
      </c>
      <c r="B97" s="344" t="s">
        <v>840</v>
      </c>
      <c r="C97" s="90" t="s">
        <v>2</v>
      </c>
      <c r="D97" s="76" t="s">
        <v>75</v>
      </c>
      <c r="E97" s="231"/>
      <c r="F97" s="91" t="s">
        <v>10</v>
      </c>
      <c r="G97" s="13"/>
      <c r="H97" s="30"/>
      <c r="I97" s="30"/>
      <c r="J97" s="30"/>
      <c r="K97" s="30"/>
    </row>
    <row r="98" spans="1:11" s="31" customFormat="1" ht="12.75" x14ac:dyDescent="0.2">
      <c r="A98" s="219" t="s">
        <v>1142</v>
      </c>
      <c r="B98" s="388" t="s">
        <v>852</v>
      </c>
      <c r="C98" s="90" t="s">
        <v>2</v>
      </c>
      <c r="D98" s="76" t="s">
        <v>75</v>
      </c>
      <c r="E98" s="231"/>
      <c r="F98" s="91" t="s">
        <v>10</v>
      </c>
      <c r="G98" s="13"/>
      <c r="H98" s="30"/>
      <c r="I98" s="30"/>
      <c r="J98" s="30"/>
      <c r="K98" s="30"/>
    </row>
    <row r="99" spans="1:11" s="31" customFormat="1" ht="12.75" x14ac:dyDescent="0.2">
      <c r="A99" s="219" t="s">
        <v>1143</v>
      </c>
      <c r="B99" s="388" t="s">
        <v>853</v>
      </c>
      <c r="C99" s="90" t="s">
        <v>2</v>
      </c>
      <c r="D99" s="76" t="s">
        <v>75</v>
      </c>
      <c r="E99" s="231"/>
      <c r="F99" s="91" t="s">
        <v>10</v>
      </c>
      <c r="G99" s="13"/>
      <c r="H99" s="30"/>
      <c r="I99" s="30"/>
      <c r="J99" s="30"/>
      <c r="K99" s="30"/>
    </row>
    <row r="100" spans="1:11" s="31" customFormat="1" ht="12.75" x14ac:dyDescent="0.2">
      <c r="A100" s="219" t="s">
        <v>1144</v>
      </c>
      <c r="B100" s="388" t="s">
        <v>854</v>
      </c>
      <c r="C100" s="90" t="s">
        <v>2</v>
      </c>
      <c r="D100" s="76" t="s">
        <v>75</v>
      </c>
      <c r="E100" s="231"/>
      <c r="F100" s="91" t="s">
        <v>10</v>
      </c>
      <c r="G100" s="13"/>
      <c r="H100" s="30"/>
      <c r="I100" s="30"/>
      <c r="J100" s="30"/>
      <c r="K100" s="30"/>
    </row>
    <row r="101" spans="1:11" s="31" customFormat="1" ht="12.75" x14ac:dyDescent="0.2">
      <c r="A101" s="219" t="s">
        <v>1145</v>
      </c>
      <c r="B101" s="388" t="s">
        <v>855</v>
      </c>
      <c r="C101" s="90" t="s">
        <v>2</v>
      </c>
      <c r="D101" s="76" t="s">
        <v>75</v>
      </c>
      <c r="E101" s="231"/>
      <c r="F101" s="91" t="s">
        <v>10</v>
      </c>
      <c r="G101" s="13"/>
      <c r="H101" s="30"/>
      <c r="I101" s="30"/>
      <c r="J101" s="30"/>
      <c r="K101" s="30"/>
    </row>
    <row r="102" spans="1:11" s="31" customFormat="1" ht="12.75" x14ac:dyDescent="0.2">
      <c r="A102" s="219" t="s">
        <v>1146</v>
      </c>
      <c r="B102" s="388" t="s">
        <v>856</v>
      </c>
      <c r="C102" s="90" t="s">
        <v>2</v>
      </c>
      <c r="D102" s="76" t="s">
        <v>75</v>
      </c>
      <c r="E102" s="231"/>
      <c r="F102" s="91" t="s">
        <v>10</v>
      </c>
      <c r="G102" s="13"/>
      <c r="H102" s="30"/>
      <c r="I102" s="30"/>
      <c r="J102" s="30"/>
      <c r="K102" s="30"/>
    </row>
    <row r="103" spans="1:11" s="31" customFormat="1" ht="12.75" x14ac:dyDescent="0.2">
      <c r="A103" s="219" t="s">
        <v>1147</v>
      </c>
      <c r="B103" s="388" t="s">
        <v>857</v>
      </c>
      <c r="C103" s="90" t="s">
        <v>2</v>
      </c>
      <c r="D103" s="76" t="s">
        <v>75</v>
      </c>
      <c r="E103" s="231"/>
      <c r="F103" s="91" t="s">
        <v>10</v>
      </c>
      <c r="G103" s="13"/>
      <c r="H103" s="30"/>
      <c r="I103" s="30"/>
      <c r="J103" s="30"/>
      <c r="K103" s="30"/>
    </row>
    <row r="104" spans="1:11" s="31" customFormat="1" ht="12.75" x14ac:dyDescent="0.2">
      <c r="A104" s="219" t="s">
        <v>1148</v>
      </c>
      <c r="B104" s="388" t="s">
        <v>858</v>
      </c>
      <c r="C104" s="90" t="s">
        <v>2</v>
      </c>
      <c r="D104" s="76" t="s">
        <v>75</v>
      </c>
      <c r="E104" s="231"/>
      <c r="F104" s="91" t="s">
        <v>10</v>
      </c>
      <c r="G104" s="13"/>
      <c r="H104" s="30"/>
      <c r="I104" s="30"/>
      <c r="J104" s="30"/>
      <c r="K104" s="30"/>
    </row>
    <row r="105" spans="1:11" s="31" customFormat="1" ht="12.75" x14ac:dyDescent="0.2">
      <c r="A105" s="219" t="s">
        <v>1149</v>
      </c>
      <c r="B105" s="388" t="s">
        <v>859</v>
      </c>
      <c r="C105" s="79" t="s">
        <v>2</v>
      </c>
      <c r="D105" s="81" t="s">
        <v>719</v>
      </c>
      <c r="E105" s="207"/>
      <c r="F105" s="81">
        <v>5</v>
      </c>
      <c r="G105" s="13"/>
      <c r="H105" s="30"/>
      <c r="I105" s="30"/>
      <c r="J105" s="30"/>
      <c r="K105" s="30"/>
    </row>
    <row r="106" spans="1:11" s="31" customFormat="1" ht="12.75" x14ac:dyDescent="0.2">
      <c r="A106" s="219" t="s">
        <v>1150</v>
      </c>
      <c r="B106" s="388" t="s">
        <v>860</v>
      </c>
      <c r="C106" s="79" t="s">
        <v>2</v>
      </c>
      <c r="D106" s="81" t="s">
        <v>719</v>
      </c>
      <c r="E106" s="207"/>
      <c r="F106" s="81">
        <v>5</v>
      </c>
      <c r="G106" s="13"/>
      <c r="H106" s="30"/>
      <c r="I106" s="30"/>
      <c r="J106" s="30"/>
      <c r="K106" s="30"/>
    </row>
    <row r="107" spans="1:11" s="31" customFormat="1" ht="12.75" x14ac:dyDescent="0.2">
      <c r="A107" s="219" t="s">
        <v>1151</v>
      </c>
      <c r="B107" s="388" t="s">
        <v>861</v>
      </c>
      <c r="C107" s="79" t="s">
        <v>2</v>
      </c>
      <c r="D107" s="81" t="s">
        <v>719</v>
      </c>
      <c r="E107" s="207"/>
      <c r="F107" s="81">
        <v>5</v>
      </c>
      <c r="G107" s="13"/>
      <c r="H107" s="30"/>
      <c r="I107" s="30"/>
      <c r="J107" s="30"/>
      <c r="K107" s="30"/>
    </row>
    <row r="108" spans="1:11" s="31" customFormat="1" ht="12.75" x14ac:dyDescent="0.2">
      <c r="A108" s="219" t="s">
        <v>1152</v>
      </c>
      <c r="B108" s="388" t="s">
        <v>862</v>
      </c>
      <c r="C108" s="79" t="s">
        <v>2</v>
      </c>
      <c r="D108" s="81" t="s">
        <v>719</v>
      </c>
      <c r="E108" s="207"/>
      <c r="F108" s="81">
        <v>5</v>
      </c>
      <c r="G108" s="13"/>
      <c r="H108" s="30"/>
      <c r="I108" s="30"/>
      <c r="J108" s="30"/>
      <c r="K108" s="30"/>
    </row>
    <row r="109" spans="1:11" s="31" customFormat="1" ht="12.75" x14ac:dyDescent="0.2">
      <c r="A109" s="219" t="s">
        <v>1153</v>
      </c>
      <c r="B109" s="388" t="s">
        <v>863</v>
      </c>
      <c r="C109" s="79" t="s">
        <v>2</v>
      </c>
      <c r="D109" s="81" t="s">
        <v>719</v>
      </c>
      <c r="E109" s="207"/>
      <c r="F109" s="81">
        <v>5</v>
      </c>
      <c r="G109" s="13"/>
      <c r="H109" s="30"/>
      <c r="I109" s="30"/>
      <c r="J109" s="30"/>
      <c r="K109" s="30"/>
    </row>
    <row r="110" spans="1:11" s="31" customFormat="1" ht="12.75" x14ac:dyDescent="0.2">
      <c r="A110" s="219" t="s">
        <v>1154</v>
      </c>
      <c r="B110" s="388" t="s">
        <v>864</v>
      </c>
      <c r="C110" s="79" t="s">
        <v>2</v>
      </c>
      <c r="D110" s="81" t="s">
        <v>719</v>
      </c>
      <c r="E110" s="207"/>
      <c r="F110" s="81">
        <v>5</v>
      </c>
      <c r="G110" s="13"/>
      <c r="H110" s="30"/>
      <c r="I110" s="30"/>
      <c r="J110" s="30"/>
      <c r="K110" s="30"/>
    </row>
    <row r="111" spans="1:11" s="31" customFormat="1" ht="25.5" x14ac:dyDescent="0.2">
      <c r="A111" s="219" t="s">
        <v>1155</v>
      </c>
      <c r="B111" s="388" t="s">
        <v>865</v>
      </c>
      <c r="C111" s="79" t="s">
        <v>2</v>
      </c>
      <c r="D111" s="81" t="s">
        <v>719</v>
      </c>
      <c r="E111" s="207"/>
      <c r="F111" s="81">
        <v>5</v>
      </c>
      <c r="G111" s="13"/>
      <c r="H111" s="30"/>
      <c r="I111" s="30"/>
      <c r="J111" s="30"/>
      <c r="K111" s="30"/>
    </row>
    <row r="112" spans="1:11" s="31" customFormat="1" ht="12.75" x14ac:dyDescent="0.2">
      <c r="A112" s="219" t="s">
        <v>1156</v>
      </c>
      <c r="B112" s="388" t="s">
        <v>866</v>
      </c>
      <c r="C112" s="79" t="s">
        <v>2</v>
      </c>
      <c r="D112" s="81" t="s">
        <v>719</v>
      </c>
      <c r="E112" s="207"/>
      <c r="F112" s="81">
        <v>5</v>
      </c>
      <c r="G112" s="13"/>
      <c r="H112" s="30"/>
      <c r="I112" s="30"/>
      <c r="J112" s="30"/>
      <c r="K112" s="30"/>
    </row>
    <row r="113" spans="1:11" s="31" customFormat="1" ht="12.75" x14ac:dyDescent="0.2">
      <c r="A113" s="219" t="s">
        <v>1157</v>
      </c>
      <c r="B113" s="388" t="s">
        <v>867</v>
      </c>
      <c r="C113" s="309" t="s">
        <v>134</v>
      </c>
      <c r="D113" s="298" t="s">
        <v>112</v>
      </c>
      <c r="E113" s="299"/>
      <c r="F113" s="389">
        <v>0</v>
      </c>
      <c r="G113" s="13"/>
      <c r="H113" s="30"/>
      <c r="I113" s="30"/>
      <c r="J113" s="30"/>
      <c r="K113" s="30"/>
    </row>
    <row r="114" spans="1:11" s="31" customFormat="1" ht="25.5" x14ac:dyDescent="0.2">
      <c r="A114" s="219" t="s">
        <v>1158</v>
      </c>
      <c r="B114" s="344" t="s">
        <v>841</v>
      </c>
      <c r="C114" s="90" t="s">
        <v>2</v>
      </c>
      <c r="D114" s="76" t="s">
        <v>75</v>
      </c>
      <c r="E114" s="231"/>
      <c r="F114" s="91" t="s">
        <v>10</v>
      </c>
      <c r="G114" s="13"/>
      <c r="H114" s="30"/>
      <c r="I114" s="30"/>
      <c r="J114" s="30"/>
      <c r="K114" s="30"/>
    </row>
    <row r="115" spans="1:11" s="31" customFormat="1" ht="12.75" x14ac:dyDescent="0.2">
      <c r="A115" s="219" t="s">
        <v>1159</v>
      </c>
      <c r="B115" s="388" t="s">
        <v>844</v>
      </c>
      <c r="C115" s="90" t="s">
        <v>7</v>
      </c>
      <c r="D115" s="76" t="s">
        <v>845</v>
      </c>
      <c r="E115" s="231"/>
      <c r="F115" s="91"/>
      <c r="G115" s="13"/>
      <c r="H115" s="30"/>
      <c r="I115" s="30"/>
      <c r="J115" s="30"/>
      <c r="K115" s="30"/>
    </row>
    <row r="116" spans="1:11" s="31" customFormat="1" ht="12.75" x14ac:dyDescent="0.2">
      <c r="A116" s="219" t="s">
        <v>1160</v>
      </c>
      <c r="B116" s="388" t="s">
        <v>846</v>
      </c>
      <c r="C116" s="79" t="s">
        <v>2</v>
      </c>
      <c r="D116" s="81" t="s">
        <v>834</v>
      </c>
      <c r="E116" s="207"/>
      <c r="F116" s="81">
        <v>5</v>
      </c>
      <c r="G116" s="13"/>
      <c r="H116" s="30"/>
      <c r="I116" s="30"/>
      <c r="J116" s="30"/>
      <c r="K116" s="30"/>
    </row>
    <row r="117" spans="1:11" s="31" customFormat="1" ht="12.75" x14ac:dyDescent="0.2">
      <c r="A117" s="219" t="s">
        <v>1161</v>
      </c>
      <c r="B117" s="388" t="s">
        <v>847</v>
      </c>
      <c r="C117" s="79" t="s">
        <v>2</v>
      </c>
      <c r="D117" s="81" t="s">
        <v>719</v>
      </c>
      <c r="E117" s="207"/>
      <c r="F117" s="81">
        <v>5</v>
      </c>
      <c r="G117" s="13"/>
      <c r="H117" s="30"/>
      <c r="I117" s="30"/>
      <c r="J117" s="30"/>
      <c r="K117" s="30"/>
    </row>
    <row r="118" spans="1:11" s="31" customFormat="1" ht="25.5" x14ac:dyDescent="0.2">
      <c r="A118" s="219" t="s">
        <v>1162</v>
      </c>
      <c r="B118" s="388" t="s">
        <v>848</v>
      </c>
      <c r="C118" s="79" t="s">
        <v>2</v>
      </c>
      <c r="D118" s="81" t="s">
        <v>719</v>
      </c>
      <c r="E118" s="207"/>
      <c r="F118" s="81">
        <v>5</v>
      </c>
      <c r="G118" s="13"/>
      <c r="H118" s="30"/>
      <c r="I118" s="30"/>
      <c r="J118" s="30"/>
      <c r="K118" s="30"/>
    </row>
    <row r="119" spans="1:11" s="31" customFormat="1" ht="12.75" x14ac:dyDescent="0.2">
      <c r="A119" s="219" t="s">
        <v>1163</v>
      </c>
      <c r="B119" s="388" t="s">
        <v>849</v>
      </c>
      <c r="C119" s="79" t="s">
        <v>2</v>
      </c>
      <c r="D119" s="81" t="s">
        <v>719</v>
      </c>
      <c r="E119" s="207"/>
      <c r="F119" s="81">
        <v>5</v>
      </c>
      <c r="G119" s="13"/>
      <c r="H119" s="30"/>
      <c r="I119" s="30"/>
      <c r="J119" s="30"/>
      <c r="K119" s="30"/>
    </row>
    <row r="120" spans="1:11" s="31" customFormat="1" ht="25.5" x14ac:dyDescent="0.2">
      <c r="A120" s="219" t="s">
        <v>1164</v>
      </c>
      <c r="B120" s="388" t="s">
        <v>850</v>
      </c>
      <c r="C120" s="79" t="s">
        <v>2</v>
      </c>
      <c r="D120" s="81" t="s">
        <v>719</v>
      </c>
      <c r="E120" s="207"/>
      <c r="F120" s="81">
        <v>5</v>
      </c>
      <c r="G120" s="13"/>
      <c r="H120" s="30"/>
      <c r="I120" s="30"/>
      <c r="J120" s="30"/>
      <c r="K120" s="30"/>
    </row>
    <row r="121" spans="1:11" s="31" customFormat="1" ht="12.75" x14ac:dyDescent="0.2">
      <c r="A121" s="219" t="s">
        <v>1165</v>
      </c>
      <c r="B121" s="388" t="s">
        <v>851</v>
      </c>
      <c r="C121" s="79" t="s">
        <v>2</v>
      </c>
      <c r="D121" s="81" t="s">
        <v>719</v>
      </c>
      <c r="E121" s="207"/>
      <c r="F121" s="81">
        <v>5</v>
      </c>
      <c r="G121" s="13"/>
      <c r="H121" s="30"/>
      <c r="I121" s="30"/>
      <c r="J121" s="30"/>
      <c r="K121" s="30"/>
    </row>
    <row r="122" spans="1:11" s="31" customFormat="1" ht="63.75" x14ac:dyDescent="0.2">
      <c r="A122" s="219" t="s">
        <v>1166</v>
      </c>
      <c r="B122" s="344" t="s">
        <v>842</v>
      </c>
      <c r="C122" s="90" t="s">
        <v>2</v>
      </c>
      <c r="D122" s="76" t="s">
        <v>75</v>
      </c>
      <c r="E122" s="231"/>
      <c r="F122" s="91" t="s">
        <v>10</v>
      </c>
      <c r="G122" s="13"/>
      <c r="H122" s="30"/>
      <c r="I122" s="30"/>
      <c r="J122" s="30"/>
      <c r="K122" s="30"/>
    </row>
    <row r="123" spans="1:11" s="31" customFormat="1" ht="63.75" x14ac:dyDescent="0.2">
      <c r="A123" s="219" t="s">
        <v>1167</v>
      </c>
      <c r="B123" s="344" t="s">
        <v>843</v>
      </c>
      <c r="C123" s="90" t="s">
        <v>2</v>
      </c>
      <c r="D123" s="76" t="s">
        <v>75</v>
      </c>
      <c r="E123" s="231"/>
      <c r="F123" s="91" t="s">
        <v>10</v>
      </c>
      <c r="G123" s="13"/>
      <c r="H123" s="30"/>
      <c r="I123" s="30"/>
      <c r="J123" s="30"/>
      <c r="K123" s="30"/>
    </row>
    <row r="124" spans="1:11" s="31" customFormat="1" ht="25.5" customHeight="1" x14ac:dyDescent="0.2">
      <c r="A124" s="218" t="s">
        <v>149</v>
      </c>
      <c r="B124" s="385" t="s">
        <v>869</v>
      </c>
      <c r="C124" s="97"/>
      <c r="D124" s="98"/>
      <c r="E124" s="99"/>
      <c r="F124" s="98"/>
      <c r="G124" s="100"/>
      <c r="H124" s="30"/>
      <c r="I124" s="30"/>
      <c r="J124" s="30"/>
      <c r="K124" s="30"/>
    </row>
    <row r="125" spans="1:11" s="31" customFormat="1" ht="45" customHeight="1" x14ac:dyDescent="0.2">
      <c r="A125" s="219" t="s">
        <v>150</v>
      </c>
      <c r="B125" s="344" t="s">
        <v>880</v>
      </c>
      <c r="C125" s="330" t="s">
        <v>7</v>
      </c>
      <c r="D125" s="76" t="s">
        <v>111</v>
      </c>
      <c r="E125" s="231"/>
      <c r="F125" s="332" t="s">
        <v>10</v>
      </c>
      <c r="G125" s="13"/>
      <c r="H125" s="30"/>
      <c r="I125" s="30"/>
      <c r="J125" s="30"/>
      <c r="K125" s="30"/>
    </row>
    <row r="126" spans="1:11" s="31" customFormat="1" ht="32.1" customHeight="1" x14ac:dyDescent="0.2">
      <c r="A126" s="219" t="s">
        <v>151</v>
      </c>
      <c r="B126" s="344" t="s">
        <v>870</v>
      </c>
      <c r="C126" s="330" t="s">
        <v>7</v>
      </c>
      <c r="D126" s="76" t="s">
        <v>111</v>
      </c>
      <c r="E126" s="231"/>
      <c r="F126" s="332" t="s">
        <v>10</v>
      </c>
      <c r="G126" s="13"/>
      <c r="H126" s="30"/>
      <c r="I126" s="30"/>
      <c r="J126" s="30"/>
      <c r="K126" s="30"/>
    </row>
    <row r="127" spans="1:11" s="31" customFormat="1" ht="25.5" customHeight="1" x14ac:dyDescent="0.2">
      <c r="A127" s="219" t="s">
        <v>254</v>
      </c>
      <c r="B127" s="344" t="s">
        <v>871</v>
      </c>
      <c r="C127" s="366" t="s">
        <v>123</v>
      </c>
      <c r="D127" s="360" t="s">
        <v>112</v>
      </c>
      <c r="E127" s="367"/>
      <c r="F127" s="213">
        <v>0</v>
      </c>
      <c r="G127" s="13"/>
      <c r="H127" s="30"/>
      <c r="I127" s="30"/>
      <c r="J127" s="30"/>
      <c r="K127" s="30"/>
    </row>
    <row r="128" spans="1:11" s="31" customFormat="1" ht="25.5" customHeight="1" x14ac:dyDescent="0.2">
      <c r="A128" s="219" t="s">
        <v>1168</v>
      </c>
      <c r="B128" s="344" t="s">
        <v>872</v>
      </c>
      <c r="C128" s="366" t="s">
        <v>328</v>
      </c>
      <c r="D128" s="360" t="s">
        <v>112</v>
      </c>
      <c r="E128" s="367"/>
      <c r="F128" s="213">
        <v>0</v>
      </c>
      <c r="G128" s="13"/>
      <c r="H128" s="30"/>
      <c r="I128" s="30"/>
      <c r="J128" s="30"/>
      <c r="K128" s="30"/>
    </row>
    <row r="129" spans="1:11" s="31" customFormat="1" ht="25.5" customHeight="1" x14ac:dyDescent="0.2">
      <c r="A129" s="219" t="s">
        <v>255</v>
      </c>
      <c r="B129" s="344" t="s">
        <v>873</v>
      </c>
      <c r="C129" s="366" t="s">
        <v>124</v>
      </c>
      <c r="D129" s="360" t="s">
        <v>112</v>
      </c>
      <c r="E129" s="367"/>
      <c r="F129" s="213">
        <v>0</v>
      </c>
      <c r="G129" s="13"/>
      <c r="H129" s="30"/>
      <c r="I129" s="30"/>
      <c r="J129" s="30"/>
      <c r="K129" s="30"/>
    </row>
    <row r="130" spans="1:11" s="31" customFormat="1" ht="25.5" customHeight="1" x14ac:dyDescent="0.2">
      <c r="A130" s="219" t="s">
        <v>1169</v>
      </c>
      <c r="B130" s="344" t="s">
        <v>874</v>
      </c>
      <c r="C130" s="366" t="s">
        <v>123</v>
      </c>
      <c r="D130" s="360" t="s">
        <v>112</v>
      </c>
      <c r="E130" s="367"/>
      <c r="F130" s="213">
        <v>0</v>
      </c>
      <c r="G130" s="13"/>
      <c r="H130" s="30"/>
      <c r="I130" s="30"/>
      <c r="J130" s="30"/>
      <c r="K130" s="30"/>
    </row>
    <row r="131" spans="1:11" s="31" customFormat="1" ht="25.5" customHeight="1" x14ac:dyDescent="0.2">
      <c r="A131" s="219" t="s">
        <v>1170</v>
      </c>
      <c r="B131" s="344" t="s">
        <v>875</v>
      </c>
      <c r="C131" s="366" t="s">
        <v>125</v>
      </c>
      <c r="D131" s="360" t="s">
        <v>112</v>
      </c>
      <c r="E131" s="367"/>
      <c r="F131" s="213">
        <v>0</v>
      </c>
      <c r="G131" s="13"/>
      <c r="H131" s="30"/>
      <c r="I131" s="30"/>
      <c r="J131" s="30"/>
      <c r="K131" s="30"/>
    </row>
    <row r="132" spans="1:11" s="31" customFormat="1" ht="25.5" customHeight="1" x14ac:dyDescent="0.2">
      <c r="A132" s="219" t="s">
        <v>256</v>
      </c>
      <c r="B132" s="344" t="s">
        <v>876</v>
      </c>
      <c r="C132" s="366" t="s">
        <v>383</v>
      </c>
      <c r="D132" s="360" t="s">
        <v>112</v>
      </c>
      <c r="E132" s="367"/>
      <c r="F132" s="213">
        <v>0</v>
      </c>
      <c r="G132" s="13"/>
      <c r="H132" s="30"/>
      <c r="I132" s="30"/>
      <c r="J132" s="30"/>
      <c r="K132" s="30"/>
    </row>
    <row r="133" spans="1:11" s="31" customFormat="1" ht="25.5" customHeight="1" x14ac:dyDescent="0.2">
      <c r="A133" s="219" t="s">
        <v>1171</v>
      </c>
      <c r="B133" s="390" t="s">
        <v>877</v>
      </c>
      <c r="C133" s="366"/>
      <c r="D133" s="360"/>
      <c r="E133" s="366"/>
      <c r="F133" s="213"/>
      <c r="G133" s="391"/>
      <c r="H133" s="30"/>
      <c r="I133" s="30"/>
      <c r="J133" s="30"/>
      <c r="K133" s="30"/>
    </row>
    <row r="134" spans="1:11" s="31" customFormat="1" ht="25.5" customHeight="1" x14ac:dyDescent="0.2">
      <c r="A134" s="219" t="s">
        <v>1172</v>
      </c>
      <c r="B134" s="344" t="s">
        <v>878</v>
      </c>
      <c r="C134" s="330" t="s">
        <v>7</v>
      </c>
      <c r="D134" s="76" t="s">
        <v>111</v>
      </c>
      <c r="E134" s="231"/>
      <c r="F134" s="332" t="s">
        <v>10</v>
      </c>
      <c r="G134" s="13"/>
      <c r="H134" s="30"/>
      <c r="I134" s="30"/>
      <c r="J134" s="30"/>
      <c r="K134" s="30"/>
    </row>
    <row r="135" spans="1:11" s="31" customFormat="1" ht="25.5" customHeight="1" x14ac:dyDescent="0.2">
      <c r="A135" s="219" t="s">
        <v>1173</v>
      </c>
      <c r="B135" s="344" t="s">
        <v>879</v>
      </c>
      <c r="C135" s="366" t="s">
        <v>4</v>
      </c>
      <c r="D135" s="360" t="s">
        <v>112</v>
      </c>
      <c r="E135" s="367"/>
      <c r="F135" s="213">
        <v>0</v>
      </c>
      <c r="G135" s="13"/>
      <c r="H135" s="30"/>
      <c r="I135" s="30"/>
      <c r="J135" s="30"/>
      <c r="K135" s="30"/>
    </row>
    <row r="136" spans="1:11" s="31" customFormat="1" ht="12.75" x14ac:dyDescent="0.2">
      <c r="A136" s="218" t="s">
        <v>1174</v>
      </c>
      <c r="B136" s="96" t="s">
        <v>889</v>
      </c>
      <c r="C136" s="97"/>
      <c r="D136" s="98"/>
      <c r="E136" s="99"/>
      <c r="F136" s="98"/>
      <c r="G136" s="100"/>
      <c r="H136" s="30"/>
      <c r="I136" s="30"/>
      <c r="J136" s="30"/>
      <c r="K136" s="30"/>
    </row>
    <row r="137" spans="1:11" s="31" customFormat="1" ht="12.75" x14ac:dyDescent="0.2">
      <c r="A137" s="219" t="s">
        <v>1175</v>
      </c>
      <c r="B137" s="344" t="s">
        <v>881</v>
      </c>
      <c r="C137" s="330" t="s">
        <v>7</v>
      </c>
      <c r="D137" s="76" t="s">
        <v>111</v>
      </c>
      <c r="E137" s="231"/>
      <c r="F137" s="332" t="s">
        <v>10</v>
      </c>
      <c r="G137" s="13"/>
      <c r="H137" s="30"/>
      <c r="I137" s="30"/>
      <c r="J137" s="30"/>
      <c r="K137" s="30"/>
    </row>
    <row r="138" spans="1:11" s="31" customFormat="1" ht="12.75" x14ac:dyDescent="0.2">
      <c r="A138" s="219" t="s">
        <v>1176</v>
      </c>
      <c r="B138" s="344" t="s">
        <v>882</v>
      </c>
      <c r="C138" s="330" t="s">
        <v>7</v>
      </c>
      <c r="D138" s="76" t="s">
        <v>111</v>
      </c>
      <c r="E138" s="231"/>
      <c r="F138" s="332" t="s">
        <v>10</v>
      </c>
      <c r="G138" s="13"/>
      <c r="H138" s="30"/>
      <c r="I138" s="30"/>
      <c r="J138" s="30"/>
      <c r="K138" s="30"/>
    </row>
    <row r="139" spans="1:11" s="31" customFormat="1" ht="12.75" x14ac:dyDescent="0.2">
      <c r="A139" s="219" t="s">
        <v>1177</v>
      </c>
      <c r="B139" s="344" t="s">
        <v>883</v>
      </c>
      <c r="C139" s="330" t="s">
        <v>7</v>
      </c>
      <c r="D139" s="76" t="s">
        <v>111</v>
      </c>
      <c r="E139" s="231"/>
      <c r="F139" s="332" t="s">
        <v>10</v>
      </c>
      <c r="G139" s="13"/>
      <c r="H139" s="30"/>
      <c r="I139" s="30"/>
      <c r="J139" s="30"/>
      <c r="K139" s="30"/>
    </row>
    <row r="140" spans="1:11" s="31" customFormat="1" ht="12.75" x14ac:dyDescent="0.2">
      <c r="A140" s="219" t="s">
        <v>1178</v>
      </c>
      <c r="B140" s="344" t="s">
        <v>884</v>
      </c>
      <c r="C140" s="330" t="s">
        <v>7</v>
      </c>
      <c r="D140" s="76" t="s">
        <v>111</v>
      </c>
      <c r="E140" s="231"/>
      <c r="F140" s="332" t="s">
        <v>10</v>
      </c>
      <c r="G140" s="13"/>
      <c r="H140" s="30"/>
      <c r="I140" s="30"/>
      <c r="J140" s="30"/>
      <c r="K140" s="30"/>
    </row>
    <row r="141" spans="1:11" s="31" customFormat="1" ht="12.75" x14ac:dyDescent="0.2">
      <c r="A141" s="219" t="s">
        <v>1179</v>
      </c>
      <c r="B141" s="344" t="s">
        <v>885</v>
      </c>
      <c r="C141" s="330" t="s">
        <v>7</v>
      </c>
      <c r="D141" s="76" t="s">
        <v>111</v>
      </c>
      <c r="E141" s="231"/>
      <c r="F141" s="332" t="s">
        <v>10</v>
      </c>
      <c r="G141" s="13"/>
      <c r="H141" s="30"/>
      <c r="I141" s="30"/>
      <c r="J141" s="30"/>
      <c r="K141" s="30"/>
    </row>
    <row r="142" spans="1:11" s="31" customFormat="1" ht="25.5" x14ac:dyDescent="0.2">
      <c r="A142" s="219" t="s">
        <v>1180</v>
      </c>
      <c r="B142" s="344" t="s">
        <v>886</v>
      </c>
      <c r="C142" s="330" t="s">
        <v>7</v>
      </c>
      <c r="D142" s="76" t="s">
        <v>111</v>
      </c>
      <c r="E142" s="231"/>
      <c r="F142" s="332" t="s">
        <v>10</v>
      </c>
      <c r="G142" s="13"/>
      <c r="H142" s="30"/>
      <c r="I142" s="30"/>
      <c r="J142" s="30"/>
      <c r="K142" s="30"/>
    </row>
    <row r="143" spans="1:11" s="31" customFormat="1" ht="12.75" x14ac:dyDescent="0.2">
      <c r="A143" s="219" t="s">
        <v>1181</v>
      </c>
      <c r="B143" s="344" t="s">
        <v>887</v>
      </c>
      <c r="C143" s="330" t="s">
        <v>7</v>
      </c>
      <c r="D143" s="76" t="s">
        <v>111</v>
      </c>
      <c r="E143" s="231"/>
      <c r="F143" s="332" t="s">
        <v>10</v>
      </c>
      <c r="G143" s="13"/>
      <c r="H143" s="30"/>
      <c r="I143" s="30"/>
      <c r="J143" s="30"/>
      <c r="K143" s="30"/>
    </row>
    <row r="144" spans="1:11" s="31" customFormat="1" ht="12.75" x14ac:dyDescent="0.2">
      <c r="A144" s="219" t="s">
        <v>1182</v>
      </c>
      <c r="B144" s="344" t="s">
        <v>888</v>
      </c>
      <c r="C144" s="330" t="s">
        <v>7</v>
      </c>
      <c r="D144" s="76" t="s">
        <v>111</v>
      </c>
      <c r="E144" s="231"/>
      <c r="F144" s="332" t="s">
        <v>10</v>
      </c>
      <c r="G144" s="13"/>
      <c r="H144" s="30"/>
      <c r="I144" s="30"/>
      <c r="J144" s="30"/>
      <c r="K144" s="30"/>
    </row>
    <row r="145" spans="1:11" s="31" customFormat="1" ht="12.75" x14ac:dyDescent="0.2">
      <c r="A145" s="218" t="s">
        <v>1183</v>
      </c>
      <c r="B145" s="392" t="s">
        <v>894</v>
      </c>
      <c r="C145" s="93"/>
      <c r="D145" s="94"/>
      <c r="E145" s="95"/>
      <c r="F145" s="213"/>
      <c r="G145" s="13"/>
      <c r="H145" s="30"/>
      <c r="I145" s="30"/>
      <c r="J145" s="30"/>
      <c r="K145" s="30"/>
    </row>
    <row r="146" spans="1:11" s="31" customFormat="1" ht="25.5" x14ac:dyDescent="0.2">
      <c r="A146" s="219" t="s">
        <v>1184</v>
      </c>
      <c r="B146" s="344" t="s">
        <v>895</v>
      </c>
      <c r="C146" s="330" t="s">
        <v>7</v>
      </c>
      <c r="D146" s="76" t="s">
        <v>111</v>
      </c>
      <c r="E146" s="231"/>
      <c r="F146" s="332" t="s">
        <v>10</v>
      </c>
      <c r="G146" s="13"/>
      <c r="H146" s="30"/>
      <c r="I146" s="30"/>
      <c r="J146" s="30"/>
      <c r="K146" s="30"/>
    </row>
    <row r="147" spans="1:11" s="31" customFormat="1" ht="25.5" x14ac:dyDescent="0.2">
      <c r="A147" s="219" t="s">
        <v>1185</v>
      </c>
      <c r="B147" s="344" t="s">
        <v>897</v>
      </c>
      <c r="C147" s="330" t="s">
        <v>7</v>
      </c>
      <c r="D147" s="76" t="s">
        <v>111</v>
      </c>
      <c r="E147" s="231"/>
      <c r="F147" s="332" t="s">
        <v>10</v>
      </c>
      <c r="G147" s="13"/>
      <c r="H147" s="30"/>
      <c r="I147" s="30"/>
      <c r="J147" s="30"/>
      <c r="K147" s="30"/>
    </row>
    <row r="148" spans="1:11" s="31" customFormat="1" ht="12.75" x14ac:dyDescent="0.2">
      <c r="A148" s="219" t="s">
        <v>1186</v>
      </c>
      <c r="B148" s="344" t="s">
        <v>898</v>
      </c>
      <c r="C148" s="330" t="s">
        <v>7</v>
      </c>
      <c r="D148" s="76" t="s">
        <v>111</v>
      </c>
      <c r="E148" s="231"/>
      <c r="F148" s="332" t="s">
        <v>10</v>
      </c>
      <c r="G148" s="13"/>
      <c r="H148" s="30"/>
      <c r="I148" s="30"/>
      <c r="J148" s="30"/>
      <c r="K148" s="30"/>
    </row>
    <row r="149" spans="1:11" s="31" customFormat="1" ht="12.75" x14ac:dyDescent="0.2">
      <c r="A149" s="219" t="s">
        <v>1187</v>
      </c>
      <c r="B149" s="344" t="s">
        <v>899</v>
      </c>
      <c r="C149" s="330" t="s">
        <v>7</v>
      </c>
      <c r="D149" s="76" t="s">
        <v>111</v>
      </c>
      <c r="E149" s="231"/>
      <c r="F149" s="332" t="s">
        <v>10</v>
      </c>
      <c r="G149" s="13"/>
      <c r="H149" s="30"/>
      <c r="I149" s="30"/>
      <c r="J149" s="30"/>
      <c r="K149" s="30"/>
    </row>
    <row r="150" spans="1:11" s="31" customFormat="1" ht="12.75" x14ac:dyDescent="0.2">
      <c r="A150" s="219" t="s">
        <v>1188</v>
      </c>
      <c r="B150" s="344" t="s">
        <v>900</v>
      </c>
      <c r="C150" s="330" t="s">
        <v>7</v>
      </c>
      <c r="D150" s="76" t="s">
        <v>111</v>
      </c>
      <c r="E150" s="231"/>
      <c r="F150" s="332" t="s">
        <v>10</v>
      </c>
      <c r="G150" s="13"/>
      <c r="H150" s="30"/>
      <c r="I150" s="30"/>
      <c r="J150" s="30"/>
      <c r="K150" s="30"/>
    </row>
    <row r="151" spans="1:11" s="31" customFormat="1" ht="25.5" x14ac:dyDescent="0.2">
      <c r="A151" s="219" t="s">
        <v>1189</v>
      </c>
      <c r="B151" s="344" t="s">
        <v>901</v>
      </c>
      <c r="C151" s="330" t="s">
        <v>7</v>
      </c>
      <c r="D151" s="76" t="s">
        <v>111</v>
      </c>
      <c r="E151" s="231"/>
      <c r="F151" s="332" t="s">
        <v>10</v>
      </c>
      <c r="G151" s="13"/>
      <c r="H151" s="30"/>
      <c r="I151" s="30"/>
      <c r="J151" s="30"/>
      <c r="K151" s="30"/>
    </row>
    <row r="152" spans="1:11" s="31" customFormat="1" ht="12.75" x14ac:dyDescent="0.2">
      <c r="A152" s="219" t="s">
        <v>1190</v>
      </c>
      <c r="B152" s="344" t="s">
        <v>902</v>
      </c>
      <c r="C152" s="330" t="s">
        <v>7</v>
      </c>
      <c r="D152" s="76" t="s">
        <v>111</v>
      </c>
      <c r="E152" s="231"/>
      <c r="F152" s="332" t="s">
        <v>10</v>
      </c>
      <c r="G152" s="13"/>
      <c r="H152" s="30"/>
      <c r="I152" s="30"/>
      <c r="J152" s="30"/>
      <c r="K152" s="30"/>
    </row>
    <row r="153" spans="1:11" s="31" customFormat="1" ht="12.75" x14ac:dyDescent="0.2">
      <c r="A153" s="219" t="s">
        <v>1191</v>
      </c>
      <c r="B153" s="344" t="s">
        <v>911</v>
      </c>
      <c r="C153" s="330" t="s">
        <v>7</v>
      </c>
      <c r="D153" s="76" t="s">
        <v>912</v>
      </c>
      <c r="E153" s="231"/>
      <c r="F153" s="332" t="s">
        <v>10</v>
      </c>
      <c r="G153" s="13"/>
      <c r="H153" s="30"/>
      <c r="I153" s="30"/>
      <c r="J153" s="30"/>
      <c r="K153" s="30"/>
    </row>
    <row r="154" spans="1:11" s="31" customFormat="1" ht="12.75" x14ac:dyDescent="0.2">
      <c r="A154" s="219" t="s">
        <v>1192</v>
      </c>
      <c r="B154" s="344" t="s">
        <v>903</v>
      </c>
      <c r="C154" s="330" t="s">
        <v>7</v>
      </c>
      <c r="D154" s="76" t="s">
        <v>912</v>
      </c>
      <c r="E154" s="231"/>
      <c r="F154" s="332" t="s">
        <v>10</v>
      </c>
      <c r="G154" s="13"/>
      <c r="H154" s="30"/>
      <c r="I154" s="30"/>
      <c r="J154" s="30"/>
      <c r="K154" s="30"/>
    </row>
    <row r="155" spans="1:11" s="31" customFormat="1" ht="25.5" x14ac:dyDescent="0.2">
      <c r="A155" s="219" t="s">
        <v>1193</v>
      </c>
      <c r="B155" s="344" t="s">
        <v>904</v>
      </c>
      <c r="C155" s="330" t="s">
        <v>7</v>
      </c>
      <c r="D155" s="76" t="s">
        <v>912</v>
      </c>
      <c r="E155" s="231"/>
      <c r="F155" s="332" t="s">
        <v>10</v>
      </c>
      <c r="G155" s="13"/>
      <c r="H155" s="30"/>
      <c r="I155" s="30"/>
      <c r="J155" s="30"/>
      <c r="K155" s="30"/>
    </row>
    <row r="156" spans="1:11" s="31" customFormat="1" ht="12.75" x14ac:dyDescent="0.2">
      <c r="A156" s="219" t="s">
        <v>1194</v>
      </c>
      <c r="B156" s="344" t="s">
        <v>905</v>
      </c>
      <c r="C156" s="330" t="s">
        <v>7</v>
      </c>
      <c r="D156" s="76" t="s">
        <v>912</v>
      </c>
      <c r="E156" s="231"/>
      <c r="F156" s="332" t="s">
        <v>10</v>
      </c>
      <c r="G156" s="13"/>
      <c r="H156" s="30"/>
      <c r="I156" s="30"/>
      <c r="J156" s="30"/>
      <c r="K156" s="30"/>
    </row>
    <row r="157" spans="1:11" s="31" customFormat="1" ht="12.75" x14ac:dyDescent="0.2">
      <c r="A157" s="219" t="s">
        <v>1195</v>
      </c>
      <c r="B157" s="344" t="s">
        <v>906</v>
      </c>
      <c r="C157" s="79" t="s">
        <v>2</v>
      </c>
      <c r="D157" s="81" t="s">
        <v>719</v>
      </c>
      <c r="E157" s="207"/>
      <c r="F157" s="81">
        <v>5</v>
      </c>
      <c r="G157" s="13"/>
      <c r="H157" s="30"/>
      <c r="I157" s="30"/>
      <c r="J157" s="30"/>
      <c r="K157" s="30"/>
    </row>
    <row r="158" spans="1:11" s="31" customFormat="1" ht="25.5" x14ac:dyDescent="0.2">
      <c r="A158" s="219" t="s">
        <v>1196</v>
      </c>
      <c r="B158" s="344" t="s">
        <v>907</v>
      </c>
      <c r="C158" s="79" t="s">
        <v>2</v>
      </c>
      <c r="D158" s="81" t="s">
        <v>719</v>
      </c>
      <c r="E158" s="207"/>
      <c r="F158" s="81">
        <v>5</v>
      </c>
      <c r="G158" s="13"/>
      <c r="H158" s="30"/>
      <c r="I158" s="30"/>
      <c r="J158" s="30"/>
      <c r="K158" s="30"/>
    </row>
    <row r="159" spans="1:11" s="31" customFormat="1" ht="12.75" x14ac:dyDescent="0.2">
      <c r="A159" s="219" t="s">
        <v>1197</v>
      </c>
      <c r="B159" s="344" t="s">
        <v>908</v>
      </c>
      <c r="C159" s="79" t="s">
        <v>2</v>
      </c>
      <c r="D159" s="81" t="s">
        <v>719</v>
      </c>
      <c r="E159" s="207"/>
      <c r="F159" s="81">
        <v>5</v>
      </c>
      <c r="G159" s="13"/>
      <c r="H159" s="30"/>
      <c r="I159" s="30"/>
      <c r="J159" s="30"/>
      <c r="K159" s="30"/>
    </row>
    <row r="160" spans="1:11" s="31" customFormat="1" ht="25.5" x14ac:dyDescent="0.2">
      <c r="A160" s="219" t="s">
        <v>1198</v>
      </c>
      <c r="B160" s="344" t="s">
        <v>909</v>
      </c>
      <c r="C160" s="79" t="s">
        <v>2</v>
      </c>
      <c r="D160" s="81" t="s">
        <v>719</v>
      </c>
      <c r="E160" s="207"/>
      <c r="F160" s="81">
        <v>5</v>
      </c>
      <c r="G160" s="13"/>
      <c r="H160" s="30"/>
      <c r="I160" s="30"/>
      <c r="J160" s="30"/>
      <c r="K160" s="30"/>
    </row>
    <row r="161" spans="1:11" s="31" customFormat="1" ht="12.75" x14ac:dyDescent="0.2">
      <c r="A161" s="216" t="s">
        <v>1199</v>
      </c>
      <c r="B161" s="281" t="s">
        <v>153</v>
      </c>
      <c r="C161" s="282"/>
      <c r="D161" s="282"/>
      <c r="E161" s="282"/>
      <c r="F161" s="282"/>
      <c r="G161" s="283"/>
      <c r="H161" s="103"/>
      <c r="I161" s="103"/>
      <c r="J161" s="103"/>
      <c r="K161" s="30"/>
    </row>
    <row r="162" spans="1:11" s="31" customFormat="1" ht="12.75" x14ac:dyDescent="0.2">
      <c r="A162" s="219" t="s">
        <v>1200</v>
      </c>
      <c r="B162" s="89" t="s">
        <v>154</v>
      </c>
      <c r="C162" s="90" t="s">
        <v>2</v>
      </c>
      <c r="D162" s="102" t="s">
        <v>75</v>
      </c>
      <c r="E162" s="231"/>
      <c r="F162" s="91" t="s">
        <v>10</v>
      </c>
      <c r="G162" s="13"/>
      <c r="H162" s="30"/>
      <c r="I162" s="30"/>
      <c r="J162" s="30"/>
      <c r="K162" s="30"/>
    </row>
    <row r="163" spans="1:11" s="31" customFormat="1" ht="12.75" x14ac:dyDescent="0.2">
      <c r="A163" s="219" t="s">
        <v>1201</v>
      </c>
      <c r="B163" s="89" t="s">
        <v>155</v>
      </c>
      <c r="C163" s="90" t="s">
        <v>2</v>
      </c>
      <c r="D163" s="102" t="s">
        <v>75</v>
      </c>
      <c r="E163" s="231"/>
      <c r="F163" s="91" t="s">
        <v>10</v>
      </c>
      <c r="G163" s="13"/>
      <c r="H163" s="30"/>
      <c r="I163" s="30"/>
      <c r="J163" s="30"/>
      <c r="K163" s="30"/>
    </row>
    <row r="164" spans="1:11" s="31" customFormat="1" ht="12.75" x14ac:dyDescent="0.2">
      <c r="A164" s="219" t="s">
        <v>1202</v>
      </c>
      <c r="B164" s="89" t="s">
        <v>156</v>
      </c>
      <c r="C164" s="90" t="s">
        <v>2</v>
      </c>
      <c r="D164" s="102" t="s">
        <v>75</v>
      </c>
      <c r="E164" s="231"/>
      <c r="F164" s="91" t="s">
        <v>10</v>
      </c>
      <c r="G164" s="13"/>
      <c r="H164" s="30"/>
      <c r="I164" s="30"/>
      <c r="J164" s="30"/>
      <c r="K164" s="30"/>
    </row>
    <row r="165" spans="1:11" s="31" customFormat="1" ht="12.75" x14ac:dyDescent="0.2">
      <c r="A165" s="219" t="s">
        <v>1203</v>
      </c>
      <c r="B165" s="89" t="s">
        <v>157</v>
      </c>
      <c r="C165" s="90" t="s">
        <v>2</v>
      </c>
      <c r="D165" s="102" t="s">
        <v>75</v>
      </c>
      <c r="E165" s="231"/>
      <c r="F165" s="91" t="s">
        <v>10</v>
      </c>
      <c r="G165" s="13"/>
      <c r="H165" s="30"/>
      <c r="I165" s="30"/>
      <c r="J165" s="30"/>
      <c r="K165" s="30"/>
    </row>
    <row r="166" spans="1:11" s="31" customFormat="1" ht="12.75" x14ac:dyDescent="0.2">
      <c r="A166" s="219" t="s">
        <v>1204</v>
      </c>
      <c r="B166" s="89" t="s">
        <v>158</v>
      </c>
      <c r="C166" s="90" t="s">
        <v>2</v>
      </c>
      <c r="D166" s="102" t="s">
        <v>75</v>
      </c>
      <c r="E166" s="231"/>
      <c r="F166" s="91" t="s">
        <v>10</v>
      </c>
      <c r="G166" s="13"/>
      <c r="H166" s="30"/>
      <c r="I166" s="30"/>
      <c r="J166" s="30"/>
      <c r="K166" s="30"/>
    </row>
    <row r="167" spans="1:11" s="31" customFormat="1" ht="13.5" thickBot="1" x14ac:dyDescent="0.25">
      <c r="A167" s="219" t="s">
        <v>1205</v>
      </c>
      <c r="B167" s="89" t="s">
        <v>159</v>
      </c>
      <c r="C167" s="90" t="s">
        <v>2</v>
      </c>
      <c r="D167" s="102" t="s">
        <v>75</v>
      </c>
      <c r="E167" s="231"/>
      <c r="F167" s="91" t="s">
        <v>10</v>
      </c>
      <c r="G167" s="13"/>
      <c r="H167" s="30"/>
      <c r="I167" s="30"/>
      <c r="J167" s="30"/>
      <c r="K167" s="30"/>
    </row>
    <row r="168" spans="1:11" s="31" customFormat="1" ht="13.5" hidden="1" thickBot="1" x14ac:dyDescent="0.25">
      <c r="A168" s="219" t="s">
        <v>1206</v>
      </c>
      <c r="B168" s="229" t="s">
        <v>9</v>
      </c>
      <c r="C168" s="85"/>
      <c r="D168" s="19">
        <f>SUM(F3:F167)</f>
        <v>220</v>
      </c>
      <c r="E168" s="19"/>
      <c r="F168" s="104"/>
      <c r="G168" s="105"/>
    </row>
    <row r="169" spans="1:11" s="31" customFormat="1" ht="13.5" hidden="1" thickBot="1" x14ac:dyDescent="0.25">
      <c r="A169" s="219" t="s">
        <v>1207</v>
      </c>
      <c r="B169" s="229" t="s">
        <v>12</v>
      </c>
      <c r="C169" s="236"/>
      <c r="D169" s="106">
        <f>D168</f>
        <v>220</v>
      </c>
      <c r="E169" s="236"/>
      <c r="F169" s="237"/>
      <c r="G169" s="29"/>
      <c r="H169" s="30"/>
      <c r="I169" s="30"/>
      <c r="J169" s="30"/>
      <c r="K169" s="30"/>
    </row>
    <row r="170" spans="1:11" s="31" customFormat="1" ht="13.5" thickBot="1" x14ac:dyDescent="0.25">
      <c r="A170" s="26"/>
      <c r="B170" s="229" t="s">
        <v>260</v>
      </c>
      <c r="C170" s="236"/>
      <c r="D170" s="236"/>
      <c r="E170" s="236"/>
      <c r="F170" s="104">
        <f>SUM(F3:F167)</f>
        <v>220</v>
      </c>
      <c r="G170" s="29"/>
      <c r="H170" s="30"/>
      <c r="I170" s="30"/>
      <c r="J170" s="30"/>
      <c r="K170" s="30"/>
    </row>
    <row r="171" spans="1:11" ht="12" customHeight="1" x14ac:dyDescent="0.2">
      <c r="A171" s="107"/>
      <c r="B171" s="268"/>
      <c r="C171" s="107"/>
      <c r="D171" s="108"/>
      <c r="E171" s="107"/>
      <c r="F171" s="107"/>
      <c r="G171" s="107"/>
      <c r="H171" s="109"/>
      <c r="I171" s="109"/>
      <c r="J171" s="109"/>
    </row>
    <row r="172" spans="1:11" ht="12" customHeight="1" x14ac:dyDescent="0.2">
      <c r="A172" s="107"/>
      <c r="B172" s="268"/>
      <c r="C172" s="107"/>
      <c r="D172" s="108"/>
      <c r="E172" s="107"/>
      <c r="F172" s="107"/>
      <c r="G172" s="107"/>
      <c r="H172" s="109"/>
      <c r="I172" s="109"/>
      <c r="J172" s="109"/>
    </row>
    <row r="173" spans="1:11" ht="12" customHeight="1" x14ac:dyDescent="0.2">
      <c r="A173" s="107"/>
      <c r="B173" s="268"/>
      <c r="C173" s="107"/>
      <c r="D173" s="108"/>
      <c r="E173" s="107"/>
      <c r="F173" s="107"/>
      <c r="G173" s="107"/>
      <c r="H173" s="109"/>
      <c r="I173" s="109"/>
      <c r="J173" s="109"/>
    </row>
    <row r="174" spans="1:11" ht="12" customHeight="1" x14ac:dyDescent="0.2">
      <c r="A174" s="107"/>
      <c r="B174" s="268"/>
      <c r="C174" s="107"/>
      <c r="D174" s="108"/>
      <c r="E174" s="107"/>
      <c r="F174" s="107"/>
      <c r="G174" s="107"/>
      <c r="H174" s="109"/>
      <c r="I174" s="109"/>
      <c r="J174" s="109"/>
    </row>
    <row r="175" spans="1:11" ht="12" customHeight="1" x14ac:dyDescent="0.2">
      <c r="A175" s="107"/>
      <c r="B175" s="268"/>
      <c r="C175" s="107"/>
      <c r="D175" s="108"/>
      <c r="E175" s="107"/>
      <c r="F175" s="107"/>
      <c r="G175" s="107"/>
      <c r="H175" s="109"/>
      <c r="I175" s="109"/>
      <c r="J175" s="109"/>
    </row>
    <row r="176" spans="1:11" ht="12" customHeight="1" x14ac:dyDescent="0.2">
      <c r="A176" s="107"/>
      <c r="B176" s="268"/>
      <c r="C176" s="107"/>
      <c r="D176" s="108"/>
      <c r="E176" s="107"/>
      <c r="F176" s="107"/>
      <c r="G176" s="107"/>
      <c r="H176" s="109"/>
      <c r="I176" s="109"/>
      <c r="J176" s="109"/>
    </row>
    <row r="177" spans="1:10" ht="12" customHeight="1" x14ac:dyDescent="0.2">
      <c r="A177" s="107"/>
      <c r="B177" s="268"/>
      <c r="C177" s="107"/>
      <c r="D177" s="108"/>
      <c r="E177" s="107"/>
      <c r="F177" s="107"/>
      <c r="G177" s="107"/>
      <c r="H177" s="109"/>
      <c r="I177" s="109"/>
      <c r="J177" s="109"/>
    </row>
    <row r="178" spans="1:10" ht="12" customHeight="1" x14ac:dyDescent="0.2">
      <c r="A178" s="107"/>
      <c r="B178" s="268"/>
      <c r="C178" s="107"/>
      <c r="D178" s="108"/>
      <c r="E178" s="107"/>
      <c r="F178" s="107"/>
      <c r="G178" s="107"/>
      <c r="H178" s="109"/>
      <c r="I178" s="109"/>
      <c r="J178" s="109"/>
    </row>
    <row r="179" spans="1:10" ht="12" customHeight="1" x14ac:dyDescent="0.2">
      <c r="A179" s="107"/>
      <c r="B179" s="268"/>
      <c r="C179" s="107"/>
      <c r="D179" s="108"/>
      <c r="E179" s="107"/>
      <c r="F179" s="107"/>
      <c r="G179" s="107"/>
      <c r="H179" s="109"/>
      <c r="I179" s="109"/>
      <c r="J179" s="109"/>
    </row>
    <row r="180" spans="1:10" ht="12" customHeight="1" x14ac:dyDescent="0.2">
      <c r="A180" s="107"/>
      <c r="B180" s="268"/>
      <c r="C180" s="107"/>
      <c r="D180" s="108"/>
      <c r="E180" s="107"/>
      <c r="F180" s="107"/>
      <c r="G180" s="107"/>
      <c r="H180" s="109"/>
      <c r="I180" s="109"/>
      <c r="J180" s="109"/>
    </row>
    <row r="181" spans="1:10" ht="12" customHeight="1" x14ac:dyDescent="0.2">
      <c r="A181" s="107"/>
      <c r="B181" s="268"/>
      <c r="C181" s="107"/>
      <c r="D181" s="108"/>
      <c r="E181" s="107"/>
      <c r="F181" s="107"/>
      <c r="G181" s="107"/>
      <c r="H181" s="109"/>
      <c r="I181" s="109"/>
      <c r="J181" s="109"/>
    </row>
    <row r="182" spans="1:10" ht="12" customHeight="1" x14ac:dyDescent="0.2">
      <c r="A182" s="107"/>
      <c r="B182" s="268"/>
      <c r="C182" s="107"/>
      <c r="D182" s="108"/>
      <c r="E182" s="107"/>
      <c r="F182" s="107"/>
      <c r="G182" s="107"/>
      <c r="H182" s="109"/>
      <c r="I182" s="109"/>
      <c r="J182" s="109"/>
    </row>
    <row r="183" spans="1:10" ht="12" customHeight="1" x14ac:dyDescent="0.2">
      <c r="A183" s="107"/>
      <c r="B183" s="268"/>
      <c r="C183" s="107"/>
      <c r="D183" s="108"/>
      <c r="E183" s="107"/>
      <c r="F183" s="107"/>
      <c r="G183" s="107"/>
      <c r="H183" s="109"/>
      <c r="I183" s="109"/>
      <c r="J183" s="109"/>
    </row>
    <row r="184" spans="1:10" ht="12" customHeight="1" x14ac:dyDescent="0.2">
      <c r="A184" s="107"/>
      <c r="B184" s="268"/>
      <c r="C184" s="107"/>
      <c r="D184" s="108"/>
      <c r="E184" s="107"/>
      <c r="F184" s="107"/>
      <c r="G184" s="107"/>
      <c r="H184" s="109"/>
      <c r="I184" s="109"/>
      <c r="J184" s="109"/>
    </row>
    <row r="185" spans="1:10" ht="12" customHeight="1" x14ac:dyDescent="0.2">
      <c r="A185" s="107"/>
      <c r="B185" s="268"/>
      <c r="C185" s="107"/>
      <c r="D185" s="108"/>
      <c r="E185" s="107"/>
      <c r="F185" s="107"/>
      <c r="G185" s="107"/>
      <c r="H185" s="109"/>
      <c r="I185" s="109"/>
      <c r="J185" s="109"/>
    </row>
    <row r="186" spans="1:10" ht="12" customHeight="1" x14ac:dyDescent="0.2">
      <c r="A186" s="107"/>
      <c r="B186" s="268"/>
      <c r="C186" s="107"/>
      <c r="D186" s="108"/>
      <c r="E186" s="107"/>
      <c r="F186" s="107"/>
      <c r="G186" s="107"/>
      <c r="H186" s="109"/>
      <c r="I186" s="109"/>
      <c r="J186" s="109"/>
    </row>
    <row r="187" spans="1:10" ht="12" customHeight="1" x14ac:dyDescent="0.2">
      <c r="A187" s="107"/>
      <c r="B187" s="268"/>
      <c r="C187" s="107"/>
      <c r="D187" s="108"/>
      <c r="E187" s="107"/>
      <c r="F187" s="107"/>
      <c r="G187" s="107"/>
      <c r="H187" s="109"/>
      <c r="I187" s="109"/>
      <c r="J187" s="109"/>
    </row>
    <row r="188" spans="1:10" ht="12" customHeight="1" x14ac:dyDescent="0.2">
      <c r="A188" s="107"/>
      <c r="B188" s="268"/>
      <c r="C188" s="107"/>
      <c r="D188" s="108"/>
      <c r="E188" s="107"/>
      <c r="F188" s="107"/>
      <c r="G188" s="107"/>
      <c r="H188" s="109"/>
      <c r="I188" s="109"/>
      <c r="J188" s="109"/>
    </row>
    <row r="189" spans="1:10" ht="12" customHeight="1" x14ac:dyDescent="0.2">
      <c r="A189" s="107"/>
      <c r="B189" s="268"/>
      <c r="C189" s="107"/>
      <c r="D189" s="108"/>
      <c r="E189" s="107"/>
      <c r="F189" s="107"/>
      <c r="G189" s="107"/>
      <c r="H189" s="109"/>
      <c r="I189" s="109"/>
      <c r="J189" s="109"/>
    </row>
    <row r="190" spans="1:10" ht="12" customHeight="1" x14ac:dyDescent="0.2">
      <c r="A190" s="107"/>
      <c r="B190" s="268"/>
      <c r="C190" s="107"/>
      <c r="D190" s="108"/>
      <c r="E190" s="107"/>
      <c r="F190" s="107"/>
      <c r="G190" s="107"/>
      <c r="H190" s="109"/>
      <c r="I190" s="109"/>
      <c r="J190" s="109"/>
    </row>
    <row r="191" spans="1:10" ht="12" customHeight="1" x14ac:dyDescent="0.2">
      <c r="A191" s="107"/>
      <c r="B191" s="268"/>
      <c r="C191" s="107"/>
      <c r="D191" s="108"/>
      <c r="E191" s="107"/>
      <c r="F191" s="107"/>
      <c r="G191" s="107"/>
      <c r="H191" s="109"/>
      <c r="I191" s="109"/>
      <c r="J191" s="109"/>
    </row>
    <row r="192" spans="1:10" ht="12" customHeight="1" x14ac:dyDescent="0.2">
      <c r="A192" s="107"/>
      <c r="B192" s="268"/>
      <c r="C192" s="107"/>
      <c r="D192" s="108"/>
      <c r="E192" s="107"/>
      <c r="F192" s="107"/>
      <c r="G192" s="107"/>
      <c r="H192" s="109"/>
      <c r="I192" s="109"/>
      <c r="J192" s="109"/>
    </row>
    <row r="193" spans="1:10" ht="12" customHeight="1" x14ac:dyDescent="0.2">
      <c r="A193" s="107"/>
      <c r="B193" s="268"/>
      <c r="C193" s="107"/>
      <c r="D193" s="108"/>
      <c r="E193" s="107"/>
      <c r="F193" s="107"/>
      <c r="G193" s="107"/>
      <c r="H193" s="109"/>
      <c r="I193" s="109"/>
      <c r="J193" s="109"/>
    </row>
    <row r="194" spans="1:10" ht="12" customHeight="1" x14ac:dyDescent="0.2">
      <c r="A194" s="107"/>
      <c r="B194" s="268"/>
      <c r="C194" s="107"/>
      <c r="D194" s="108"/>
      <c r="E194" s="107"/>
      <c r="F194" s="107"/>
      <c r="G194" s="107"/>
      <c r="H194" s="109"/>
      <c r="I194" s="109"/>
      <c r="J194" s="109"/>
    </row>
    <row r="195" spans="1:10" ht="12" customHeight="1" x14ac:dyDescent="0.2">
      <c r="A195" s="107"/>
      <c r="B195" s="268"/>
      <c r="C195" s="107"/>
      <c r="D195" s="108"/>
      <c r="E195" s="107"/>
      <c r="F195" s="107"/>
      <c r="G195" s="107"/>
      <c r="H195" s="109"/>
      <c r="I195" s="109"/>
      <c r="J195" s="109"/>
    </row>
    <row r="196" spans="1:10" ht="12" customHeight="1" x14ac:dyDescent="0.2">
      <c r="A196" s="107"/>
      <c r="B196" s="268"/>
      <c r="C196" s="107"/>
      <c r="D196" s="108"/>
      <c r="E196" s="107"/>
      <c r="F196" s="107"/>
      <c r="G196" s="107"/>
      <c r="H196" s="109"/>
      <c r="I196" s="109"/>
      <c r="J196" s="109"/>
    </row>
    <row r="197" spans="1:10" ht="12" customHeight="1" x14ac:dyDescent="0.2">
      <c r="A197" s="107"/>
      <c r="B197" s="268"/>
      <c r="C197" s="107"/>
      <c r="D197" s="108"/>
      <c r="E197" s="107"/>
      <c r="F197" s="107"/>
      <c r="G197" s="107"/>
      <c r="H197" s="109"/>
      <c r="I197" s="109"/>
      <c r="J197" s="109"/>
    </row>
    <row r="198" spans="1:10" ht="12" customHeight="1" x14ac:dyDescent="0.2">
      <c r="A198" s="107"/>
      <c r="B198" s="268"/>
      <c r="C198" s="107"/>
      <c r="D198" s="108"/>
      <c r="E198" s="107"/>
      <c r="F198" s="107"/>
      <c r="G198" s="107"/>
      <c r="H198" s="109"/>
      <c r="I198" s="109"/>
      <c r="J198" s="109"/>
    </row>
    <row r="199" spans="1:10" ht="12" customHeight="1" x14ac:dyDescent="0.2">
      <c r="A199" s="107"/>
      <c r="B199" s="268"/>
      <c r="C199" s="107"/>
      <c r="D199" s="108"/>
      <c r="E199" s="107"/>
      <c r="F199" s="107"/>
      <c r="G199" s="107"/>
      <c r="H199" s="109"/>
      <c r="I199" s="109"/>
      <c r="J199" s="109"/>
    </row>
    <row r="200" spans="1:10" ht="12" customHeight="1" x14ac:dyDescent="0.2">
      <c r="A200" s="107"/>
      <c r="B200" s="268"/>
      <c r="C200" s="107"/>
      <c r="D200" s="108"/>
      <c r="E200" s="107"/>
      <c r="F200" s="107"/>
      <c r="G200" s="107"/>
      <c r="H200" s="109"/>
      <c r="I200" s="109"/>
      <c r="J200" s="109"/>
    </row>
    <row r="201" spans="1:10" ht="12" customHeight="1" x14ac:dyDescent="0.2">
      <c r="A201" s="107"/>
      <c r="B201" s="268"/>
      <c r="C201" s="107"/>
      <c r="D201" s="108"/>
      <c r="E201" s="107"/>
      <c r="F201" s="107"/>
      <c r="G201" s="107"/>
      <c r="H201" s="109"/>
      <c r="I201" s="109"/>
      <c r="J201" s="109"/>
    </row>
    <row r="202" spans="1:10" ht="12" customHeight="1" x14ac:dyDescent="0.2">
      <c r="A202" s="107"/>
      <c r="B202" s="268"/>
      <c r="C202" s="107"/>
      <c r="D202" s="108"/>
      <c r="E202" s="107"/>
      <c r="F202" s="107"/>
      <c r="G202" s="107"/>
      <c r="H202" s="109"/>
      <c r="I202" s="109"/>
      <c r="J202" s="109"/>
    </row>
    <row r="203" spans="1:10" ht="12" customHeight="1" x14ac:dyDescent="0.2">
      <c r="A203" s="107"/>
      <c r="B203" s="268"/>
      <c r="C203" s="107"/>
      <c r="D203" s="108"/>
      <c r="E203" s="107"/>
      <c r="F203" s="107"/>
      <c r="G203" s="107"/>
      <c r="H203" s="109"/>
      <c r="I203" s="109"/>
      <c r="J203" s="109"/>
    </row>
    <row r="204" spans="1:10" ht="12" customHeight="1" x14ac:dyDescent="0.2">
      <c r="A204" s="107"/>
      <c r="B204" s="268"/>
      <c r="C204" s="107"/>
      <c r="D204" s="108"/>
      <c r="E204" s="107"/>
      <c r="F204" s="107"/>
      <c r="G204" s="107"/>
      <c r="H204" s="109"/>
      <c r="I204" s="109"/>
      <c r="J204" s="109"/>
    </row>
    <row r="205" spans="1:10" ht="12" customHeight="1" x14ac:dyDescent="0.2">
      <c r="A205" s="107"/>
      <c r="B205" s="268"/>
      <c r="C205" s="107"/>
      <c r="D205" s="108"/>
      <c r="E205" s="107"/>
      <c r="F205" s="107"/>
      <c r="G205" s="107"/>
      <c r="H205" s="109"/>
      <c r="I205" s="109"/>
      <c r="J205" s="109"/>
    </row>
    <row r="206" spans="1:10" ht="12" customHeight="1" x14ac:dyDescent="0.2">
      <c r="A206" s="107"/>
      <c r="B206" s="268"/>
      <c r="C206" s="107"/>
      <c r="D206" s="108"/>
      <c r="E206" s="107"/>
      <c r="F206" s="107"/>
      <c r="G206" s="107"/>
      <c r="H206" s="109"/>
      <c r="I206" s="109"/>
      <c r="J206" s="109"/>
    </row>
    <row r="207" spans="1:10" ht="12" customHeight="1" x14ac:dyDescent="0.2">
      <c r="A207" s="107"/>
      <c r="B207" s="268"/>
      <c r="C207" s="107"/>
      <c r="D207" s="108"/>
      <c r="E207" s="107"/>
      <c r="F207" s="107"/>
      <c r="G207" s="107"/>
      <c r="H207" s="109"/>
      <c r="I207" s="109"/>
      <c r="J207" s="109"/>
    </row>
    <row r="208" spans="1:10" ht="12" customHeight="1" x14ac:dyDescent="0.2">
      <c r="A208" s="107"/>
      <c r="B208" s="268"/>
      <c r="C208" s="107"/>
      <c r="D208" s="108"/>
      <c r="E208" s="107"/>
      <c r="F208" s="107"/>
      <c r="G208" s="107"/>
      <c r="H208" s="109"/>
      <c r="I208" s="109"/>
      <c r="J208" s="109"/>
    </row>
  </sheetData>
  <sheetProtection password="DE38" sheet="1" selectLockedCells="1"/>
  <mergeCells count="1">
    <mergeCell ref="A1:B1"/>
  </mergeCells>
  <pageMargins left="0.51181102362204722" right="0.51181102362204722" top="0.80089285714285718" bottom="0.59055118110236227" header="0.43307086614173229" footer="0.31496062992125984"/>
  <pageSetup paperSize="9" scale="69" fitToHeight="0" orientation="landscape" r:id="rId1"/>
  <headerFooter>
    <oddHeader>&amp;L&amp;"Arial,Fett"Marien Hospital Papenburg
Vorbereitende Maßnahmen&amp;C&amp;"Arial,Fett"Leistungsverzeichnis 
"Radiologisches Großgerät"</oddHeader>
    <oddFooter>&amp;L&amp;A&amp;CSeite &amp;P | &amp;N&amp;RDatum: &amp;D</oddFooter>
  </headerFooter>
  <rowBreaks count="3" manualBreakCount="3">
    <brk id="39" max="6" man="1"/>
    <brk id="71" max="6" man="1"/>
    <brk id="102" max="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0"/>
  <sheetViews>
    <sheetView view="pageBreakPreview" zoomScale="25" zoomScaleNormal="70" zoomScaleSheetLayoutView="25" zoomScalePageLayoutView="40" workbookViewId="0">
      <selection activeCell="E4" sqref="E4"/>
    </sheetView>
  </sheetViews>
  <sheetFormatPr baseColWidth="10" defaultColWidth="11.42578125" defaultRowHeight="12.75" x14ac:dyDescent="0.2"/>
  <cols>
    <col min="1" max="1" width="10" style="383" bestFit="1" customWidth="1"/>
    <col min="2" max="2" width="80.42578125" style="322" bestFit="1" customWidth="1"/>
    <col min="3" max="3" width="16.85546875" style="384" bestFit="1" customWidth="1"/>
    <col min="4" max="4" width="32.7109375" style="384" customWidth="1"/>
    <col min="5" max="5" width="17.7109375" style="384" bestFit="1" customWidth="1"/>
    <col min="6" max="6" width="19.28515625" style="322" bestFit="1" customWidth="1"/>
    <col min="7" max="7" width="42.140625" style="322" customWidth="1"/>
    <col min="8" max="16384" width="11.42578125" style="322"/>
  </cols>
  <sheetData>
    <row r="1" spans="1:7" ht="25.5" customHeight="1" thickBot="1" x14ac:dyDescent="0.25">
      <c r="A1" s="553" t="s">
        <v>679</v>
      </c>
      <c r="B1" s="554"/>
      <c r="C1" s="320"/>
      <c r="D1" s="320"/>
      <c r="E1" s="320"/>
      <c r="F1" s="320"/>
      <c r="G1" s="321"/>
    </row>
    <row r="2" spans="1:7" ht="25.5" x14ac:dyDescent="0.2">
      <c r="A2" s="323" t="s">
        <v>0</v>
      </c>
      <c r="B2" s="324"/>
      <c r="C2" s="325" t="s">
        <v>1</v>
      </c>
      <c r="D2" s="230" t="s">
        <v>5</v>
      </c>
      <c r="E2" s="230" t="s">
        <v>72</v>
      </c>
      <c r="F2" s="230" t="s">
        <v>6</v>
      </c>
      <c r="G2" s="326" t="s">
        <v>110</v>
      </c>
    </row>
    <row r="3" spans="1:7" ht="25.5" customHeight="1" x14ac:dyDescent="0.2">
      <c r="A3" s="218" t="s">
        <v>680</v>
      </c>
      <c r="B3" s="228" t="s">
        <v>679</v>
      </c>
      <c r="C3" s="327"/>
      <c r="D3" s="327"/>
      <c r="E3" s="327"/>
      <c r="F3" s="327"/>
      <c r="G3" s="328"/>
    </row>
    <row r="4" spans="1:7" ht="63.75" x14ac:dyDescent="0.2">
      <c r="A4" s="218" t="s">
        <v>681</v>
      </c>
      <c r="B4" s="329" t="s">
        <v>913</v>
      </c>
      <c r="C4" s="330" t="s">
        <v>7</v>
      </c>
      <c r="D4" s="331" t="s">
        <v>111</v>
      </c>
      <c r="E4" s="231"/>
      <c r="F4" s="332" t="s">
        <v>10</v>
      </c>
      <c r="G4" s="333"/>
    </row>
    <row r="5" spans="1:7" ht="32.1" customHeight="1" x14ac:dyDescent="0.2">
      <c r="A5" s="219" t="s">
        <v>682</v>
      </c>
      <c r="B5" s="329" t="s">
        <v>683</v>
      </c>
      <c r="C5" s="334" t="s">
        <v>4</v>
      </c>
      <c r="D5" s="335" t="s">
        <v>50</v>
      </c>
      <c r="E5" s="336" t="s">
        <v>684</v>
      </c>
      <c r="F5" s="337">
        <v>0</v>
      </c>
      <c r="G5" s="338"/>
    </row>
    <row r="6" spans="1:7" ht="51" x14ac:dyDescent="0.2">
      <c r="A6" s="219" t="s">
        <v>685</v>
      </c>
      <c r="B6" s="329" t="s">
        <v>686</v>
      </c>
      <c r="C6" s="339" t="s">
        <v>208</v>
      </c>
      <c r="D6" s="340" t="s">
        <v>687</v>
      </c>
      <c r="E6" s="340" t="s">
        <v>688</v>
      </c>
      <c r="F6" s="214">
        <v>5</v>
      </c>
      <c r="G6" s="338"/>
    </row>
    <row r="7" spans="1:7" ht="45" customHeight="1" x14ac:dyDescent="0.2">
      <c r="A7" s="218" t="s">
        <v>689</v>
      </c>
      <c r="B7" s="341" t="s">
        <v>690</v>
      </c>
      <c r="C7" s="330" t="s">
        <v>7</v>
      </c>
      <c r="D7" s="331" t="s">
        <v>111</v>
      </c>
      <c r="E7" s="231"/>
      <c r="F7" s="332" t="s">
        <v>10</v>
      </c>
      <c r="G7" s="342"/>
    </row>
    <row r="8" spans="1:7" ht="45" customHeight="1" x14ac:dyDescent="0.2">
      <c r="A8" s="218" t="s">
        <v>691</v>
      </c>
      <c r="B8" s="343" t="s">
        <v>692</v>
      </c>
      <c r="C8" s="330" t="s">
        <v>7</v>
      </c>
      <c r="D8" s="331" t="s">
        <v>111</v>
      </c>
      <c r="E8" s="231"/>
      <c r="F8" s="332" t="s">
        <v>10</v>
      </c>
      <c r="G8" s="342"/>
    </row>
    <row r="9" spans="1:7" ht="60" customHeight="1" x14ac:dyDescent="0.2">
      <c r="A9" s="218" t="s">
        <v>693</v>
      </c>
      <c r="B9" s="344" t="s">
        <v>694</v>
      </c>
      <c r="C9" s="330" t="s">
        <v>7</v>
      </c>
      <c r="D9" s="331" t="s">
        <v>111</v>
      </c>
      <c r="E9" s="231"/>
      <c r="F9" s="332" t="s">
        <v>10</v>
      </c>
      <c r="G9" s="342"/>
    </row>
    <row r="10" spans="1:7" ht="32.1" customHeight="1" x14ac:dyDescent="0.2">
      <c r="A10" s="218" t="s">
        <v>695</v>
      </c>
      <c r="B10" s="343" t="s">
        <v>696</v>
      </c>
      <c r="C10" s="330" t="s">
        <v>7</v>
      </c>
      <c r="D10" s="331" t="s">
        <v>111</v>
      </c>
      <c r="E10" s="231"/>
      <c r="F10" s="332" t="s">
        <v>10</v>
      </c>
      <c r="G10" s="342"/>
    </row>
    <row r="11" spans="1:7" s="346" customFormat="1" ht="25.5" customHeight="1" x14ac:dyDescent="0.2">
      <c r="A11" s="219" t="s">
        <v>697</v>
      </c>
      <c r="B11" s="343" t="s">
        <v>698</v>
      </c>
      <c r="C11" s="334"/>
      <c r="D11" s="335"/>
      <c r="E11" s="336"/>
      <c r="F11" s="337"/>
      <c r="G11" s="345"/>
    </row>
    <row r="12" spans="1:7" s="346" customFormat="1" ht="72" customHeight="1" x14ac:dyDescent="0.2">
      <c r="A12" s="219" t="s">
        <v>699</v>
      </c>
      <c r="B12" s="343" t="s">
        <v>700</v>
      </c>
      <c r="C12" s="339" t="s">
        <v>701</v>
      </c>
      <c r="D12" s="347" t="s">
        <v>702</v>
      </c>
      <c r="E12" s="306" t="s">
        <v>703</v>
      </c>
      <c r="F12" s="348">
        <v>5</v>
      </c>
      <c r="G12" s="349"/>
    </row>
    <row r="13" spans="1:7" s="346" customFormat="1" ht="45" customHeight="1" x14ac:dyDescent="0.2">
      <c r="A13" s="219" t="s">
        <v>704</v>
      </c>
      <c r="B13" s="343" t="s">
        <v>705</v>
      </c>
      <c r="C13" s="339" t="s">
        <v>701</v>
      </c>
      <c r="D13" s="347" t="s">
        <v>706</v>
      </c>
      <c r="E13" s="306" t="s">
        <v>703</v>
      </c>
      <c r="F13" s="348">
        <v>5</v>
      </c>
      <c r="G13" s="349"/>
    </row>
    <row r="14" spans="1:7" ht="25.5" customHeight="1" x14ac:dyDescent="0.2">
      <c r="A14" s="218" t="s">
        <v>707</v>
      </c>
      <c r="B14" s="228" t="s">
        <v>708</v>
      </c>
      <c r="C14" s="228"/>
      <c r="D14" s="228"/>
      <c r="E14" s="228"/>
      <c r="F14" s="228"/>
      <c r="G14" s="355"/>
    </row>
    <row r="15" spans="1:7" ht="32.1" customHeight="1" x14ac:dyDescent="0.2">
      <c r="A15" s="219" t="s">
        <v>709</v>
      </c>
      <c r="B15" s="343" t="s">
        <v>710</v>
      </c>
      <c r="C15" s="330" t="s">
        <v>7</v>
      </c>
      <c r="D15" s="331" t="s">
        <v>111</v>
      </c>
      <c r="E15" s="231"/>
      <c r="F15" s="332" t="s">
        <v>10</v>
      </c>
      <c r="G15" s="342"/>
    </row>
    <row r="16" spans="1:7" ht="25.5" customHeight="1" x14ac:dyDescent="0.2">
      <c r="A16" s="219" t="s">
        <v>711</v>
      </c>
      <c r="B16" s="343" t="s">
        <v>788</v>
      </c>
      <c r="C16" s="330" t="s">
        <v>7</v>
      </c>
      <c r="D16" s="331" t="s">
        <v>111</v>
      </c>
      <c r="E16" s="231"/>
      <c r="F16" s="332" t="s">
        <v>10</v>
      </c>
      <c r="G16" s="342"/>
    </row>
    <row r="17" spans="1:7" ht="32.1" customHeight="1" x14ac:dyDescent="0.2">
      <c r="A17" s="219" t="s">
        <v>712</v>
      </c>
      <c r="B17" s="343" t="s">
        <v>713</v>
      </c>
      <c r="C17" s="330" t="s">
        <v>7</v>
      </c>
      <c r="D17" s="331" t="s">
        <v>111</v>
      </c>
      <c r="E17" s="231"/>
      <c r="F17" s="332" t="s">
        <v>10</v>
      </c>
      <c r="G17" s="342"/>
    </row>
    <row r="18" spans="1:7" ht="25.5" customHeight="1" x14ac:dyDescent="0.2">
      <c r="A18" s="219" t="s">
        <v>714</v>
      </c>
      <c r="B18" s="343" t="s">
        <v>715</v>
      </c>
      <c r="C18" s="330" t="s">
        <v>7</v>
      </c>
      <c r="D18" s="331" t="s">
        <v>111</v>
      </c>
      <c r="E18" s="231"/>
      <c r="F18" s="332" t="s">
        <v>10</v>
      </c>
      <c r="G18" s="342"/>
    </row>
    <row r="19" spans="1:7" ht="25.5" customHeight="1" x14ac:dyDescent="0.2">
      <c r="A19" s="219" t="s">
        <v>716</v>
      </c>
      <c r="B19" s="343" t="s">
        <v>717</v>
      </c>
      <c r="C19" s="339" t="s">
        <v>718</v>
      </c>
      <c r="D19" s="340" t="s">
        <v>719</v>
      </c>
      <c r="E19" s="356"/>
      <c r="F19" s="214">
        <v>5</v>
      </c>
      <c r="G19" s="342"/>
    </row>
    <row r="20" spans="1:7" ht="25.5" customHeight="1" x14ac:dyDescent="0.2">
      <c r="A20" s="219" t="s">
        <v>720</v>
      </c>
      <c r="B20" s="343" t="s">
        <v>721</v>
      </c>
      <c r="C20" s="357" t="s">
        <v>129</v>
      </c>
      <c r="D20" s="340" t="s">
        <v>719</v>
      </c>
      <c r="E20" s="358"/>
      <c r="F20" s="214">
        <v>5</v>
      </c>
      <c r="G20" s="342"/>
    </row>
    <row r="21" spans="1:7" ht="25.5" customHeight="1" x14ac:dyDescent="0.2">
      <c r="A21" s="219" t="s">
        <v>722</v>
      </c>
      <c r="B21" s="343" t="s">
        <v>723</v>
      </c>
      <c r="C21" s="357" t="s">
        <v>3</v>
      </c>
      <c r="D21" s="340" t="s">
        <v>724</v>
      </c>
      <c r="E21" s="358"/>
      <c r="F21" s="214">
        <v>5</v>
      </c>
      <c r="G21" s="342"/>
    </row>
    <row r="22" spans="1:7" ht="25.5" customHeight="1" x14ac:dyDescent="0.2">
      <c r="A22" s="219" t="s">
        <v>725</v>
      </c>
      <c r="B22" s="343" t="s">
        <v>726</v>
      </c>
      <c r="C22" s="359" t="s">
        <v>727</v>
      </c>
      <c r="D22" s="360" t="s">
        <v>112</v>
      </c>
      <c r="E22" s="361"/>
      <c r="F22" s="213">
        <v>0</v>
      </c>
      <c r="G22" s="342"/>
    </row>
    <row r="23" spans="1:7" ht="25.5" customHeight="1" x14ac:dyDescent="0.2">
      <c r="A23" s="219" t="s">
        <v>728</v>
      </c>
      <c r="B23" s="343" t="s">
        <v>729</v>
      </c>
      <c r="C23" s="362" t="s">
        <v>74</v>
      </c>
      <c r="D23" s="360" t="s">
        <v>112</v>
      </c>
      <c r="E23" s="361"/>
      <c r="F23" s="213">
        <v>0</v>
      </c>
      <c r="G23" s="342"/>
    </row>
    <row r="24" spans="1:7" ht="25.5" customHeight="1" x14ac:dyDescent="0.2">
      <c r="A24" s="219" t="s">
        <v>730</v>
      </c>
      <c r="B24" s="343" t="s">
        <v>731</v>
      </c>
      <c r="C24" s="339" t="s">
        <v>4</v>
      </c>
      <c r="D24" s="340" t="s">
        <v>732</v>
      </c>
      <c r="E24" s="356"/>
      <c r="F24" s="214">
        <v>5</v>
      </c>
      <c r="G24" s="342"/>
    </row>
    <row r="25" spans="1:7" ht="32.1" customHeight="1" x14ac:dyDescent="0.2">
      <c r="A25" s="219" t="s">
        <v>733</v>
      </c>
      <c r="B25" s="343" t="s">
        <v>734</v>
      </c>
      <c r="C25" s="363" t="s">
        <v>2</v>
      </c>
      <c r="D25" s="364" t="s">
        <v>719</v>
      </c>
      <c r="E25" s="207"/>
      <c r="F25" s="364">
        <v>5</v>
      </c>
      <c r="G25" s="365"/>
    </row>
    <row r="26" spans="1:7" ht="25.5" customHeight="1" x14ac:dyDescent="0.2">
      <c r="A26" s="219" t="s">
        <v>735</v>
      </c>
      <c r="B26" s="343" t="s">
        <v>736</v>
      </c>
      <c r="C26" s="366" t="s">
        <v>4</v>
      </c>
      <c r="D26" s="360" t="s">
        <v>112</v>
      </c>
      <c r="E26" s="367"/>
      <c r="F26" s="213">
        <v>0</v>
      </c>
      <c r="G26" s="365"/>
    </row>
    <row r="27" spans="1:7" ht="25.5" customHeight="1" x14ac:dyDescent="0.2">
      <c r="A27" s="219" t="s">
        <v>737</v>
      </c>
      <c r="B27" s="343" t="s">
        <v>738</v>
      </c>
      <c r="C27" s="366" t="s">
        <v>4</v>
      </c>
      <c r="D27" s="360" t="s">
        <v>112</v>
      </c>
      <c r="E27" s="367"/>
      <c r="F27" s="213">
        <v>0</v>
      </c>
      <c r="G27" s="365"/>
    </row>
    <row r="28" spans="1:7" s="346" customFormat="1" ht="25.5" customHeight="1" x14ac:dyDescent="0.2">
      <c r="A28" s="218" t="s">
        <v>739</v>
      </c>
      <c r="B28" s="350" t="s">
        <v>785</v>
      </c>
      <c r="C28" s="351"/>
      <c r="D28" s="352"/>
      <c r="E28" s="352"/>
      <c r="F28" s="353"/>
      <c r="G28" s="354"/>
    </row>
    <row r="29" spans="1:7" s="346" customFormat="1" ht="38.25" x14ac:dyDescent="0.2">
      <c r="A29" s="219" t="s">
        <v>740</v>
      </c>
      <c r="B29" s="343" t="s">
        <v>741</v>
      </c>
      <c r="C29" s="330" t="s">
        <v>7</v>
      </c>
      <c r="D29" s="331" t="s">
        <v>111</v>
      </c>
      <c r="E29" s="231"/>
      <c r="F29" s="332" t="s">
        <v>10</v>
      </c>
      <c r="G29" s="349"/>
    </row>
    <row r="30" spans="1:7" s="346" customFormat="1" ht="25.5" customHeight="1" x14ac:dyDescent="0.2">
      <c r="A30" s="219" t="s">
        <v>742</v>
      </c>
      <c r="B30" s="343" t="s">
        <v>789</v>
      </c>
      <c r="C30" s="330" t="s">
        <v>7</v>
      </c>
      <c r="D30" s="331" t="s">
        <v>111</v>
      </c>
      <c r="E30" s="231"/>
      <c r="F30" s="332" t="s">
        <v>10</v>
      </c>
      <c r="G30" s="349"/>
    </row>
    <row r="31" spans="1:7" s="346" customFormat="1" ht="38.25" x14ac:dyDescent="0.2">
      <c r="A31" s="219" t="s">
        <v>743</v>
      </c>
      <c r="B31" s="343" t="s">
        <v>744</v>
      </c>
      <c r="C31" s="330" t="s">
        <v>7</v>
      </c>
      <c r="D31" s="331" t="s">
        <v>111</v>
      </c>
      <c r="E31" s="231"/>
      <c r="F31" s="332" t="s">
        <v>10</v>
      </c>
      <c r="G31" s="349"/>
    </row>
    <row r="32" spans="1:7" s="346" customFormat="1" ht="25.5" customHeight="1" x14ac:dyDescent="0.2">
      <c r="A32" s="219" t="s">
        <v>745</v>
      </c>
      <c r="B32" s="343" t="s">
        <v>715</v>
      </c>
      <c r="C32" s="330" t="s">
        <v>7</v>
      </c>
      <c r="D32" s="331" t="s">
        <v>111</v>
      </c>
      <c r="E32" s="231"/>
      <c r="F32" s="332" t="s">
        <v>10</v>
      </c>
      <c r="G32" s="349"/>
    </row>
    <row r="33" spans="1:10" s="346" customFormat="1" ht="25.5" customHeight="1" x14ac:dyDescent="0.2">
      <c r="A33" s="219" t="s">
        <v>746</v>
      </c>
      <c r="B33" s="343" t="s">
        <v>790</v>
      </c>
      <c r="C33" s="339" t="s">
        <v>718</v>
      </c>
      <c r="D33" s="340" t="s">
        <v>724</v>
      </c>
      <c r="E33" s="356"/>
      <c r="F33" s="214">
        <v>5</v>
      </c>
      <c r="G33" s="349"/>
    </row>
    <row r="34" spans="1:10" s="346" customFormat="1" ht="25.5" customHeight="1" x14ac:dyDescent="0.2">
      <c r="A34" s="219" t="s">
        <v>747</v>
      </c>
      <c r="B34" s="343" t="s">
        <v>721</v>
      </c>
      <c r="C34" s="357" t="s">
        <v>129</v>
      </c>
      <c r="D34" s="340" t="s">
        <v>748</v>
      </c>
      <c r="E34" s="358"/>
      <c r="F34" s="214">
        <v>5</v>
      </c>
      <c r="G34" s="349"/>
    </row>
    <row r="35" spans="1:10" s="346" customFormat="1" ht="25.5" customHeight="1" x14ac:dyDescent="0.2">
      <c r="A35" s="219" t="s">
        <v>749</v>
      </c>
      <c r="B35" s="343" t="s">
        <v>723</v>
      </c>
      <c r="C35" s="357" t="s">
        <v>3</v>
      </c>
      <c r="D35" s="340" t="s">
        <v>724</v>
      </c>
      <c r="E35" s="358"/>
      <c r="F35" s="214">
        <v>5</v>
      </c>
      <c r="G35" s="349"/>
    </row>
    <row r="36" spans="1:10" s="346" customFormat="1" ht="25.5" customHeight="1" x14ac:dyDescent="0.2">
      <c r="A36" s="219" t="s">
        <v>750</v>
      </c>
      <c r="B36" s="343" t="s">
        <v>751</v>
      </c>
      <c r="C36" s="368" t="s">
        <v>727</v>
      </c>
      <c r="D36" s="360" t="s">
        <v>112</v>
      </c>
      <c r="E36" s="369"/>
      <c r="F36" s="213">
        <v>0</v>
      </c>
      <c r="G36" s="349"/>
    </row>
    <row r="37" spans="1:10" s="346" customFormat="1" ht="25.5" customHeight="1" x14ac:dyDescent="0.2">
      <c r="A37" s="219" t="s">
        <v>752</v>
      </c>
      <c r="B37" s="343" t="s">
        <v>753</v>
      </c>
      <c r="C37" s="330" t="s">
        <v>7</v>
      </c>
      <c r="D37" s="331" t="s">
        <v>111</v>
      </c>
      <c r="E37" s="231"/>
      <c r="F37" s="332" t="s">
        <v>10</v>
      </c>
      <c r="G37" s="349"/>
    </row>
    <row r="38" spans="1:10" s="346" customFormat="1" ht="25.5" customHeight="1" x14ac:dyDescent="0.2">
      <c r="A38" s="219" t="s">
        <v>754</v>
      </c>
      <c r="B38" s="343" t="s">
        <v>755</v>
      </c>
      <c r="C38" s="330" t="s">
        <v>7</v>
      </c>
      <c r="D38" s="331" t="s">
        <v>111</v>
      </c>
      <c r="E38" s="231"/>
      <c r="F38" s="332" t="s">
        <v>10</v>
      </c>
      <c r="G38" s="349"/>
    </row>
    <row r="39" spans="1:10" s="346" customFormat="1" ht="32.1" customHeight="1" x14ac:dyDescent="0.2">
      <c r="A39" s="219" t="s">
        <v>756</v>
      </c>
      <c r="B39" s="343" t="s">
        <v>757</v>
      </c>
      <c r="C39" s="363" t="s">
        <v>2</v>
      </c>
      <c r="D39" s="364" t="s">
        <v>719</v>
      </c>
      <c r="E39" s="207"/>
      <c r="F39" s="364">
        <v>5</v>
      </c>
      <c r="G39" s="349"/>
    </row>
    <row r="40" spans="1:10" s="346" customFormat="1" ht="32.1" customHeight="1" x14ac:dyDescent="0.2">
      <c r="A40" s="219" t="s">
        <v>758</v>
      </c>
      <c r="B40" s="343" t="s">
        <v>759</v>
      </c>
      <c r="C40" s="363" t="s">
        <v>2</v>
      </c>
      <c r="D40" s="364" t="s">
        <v>719</v>
      </c>
      <c r="E40" s="207"/>
      <c r="F40" s="364">
        <v>5</v>
      </c>
      <c r="G40" s="349"/>
    </row>
    <row r="41" spans="1:10" s="346" customFormat="1" ht="25.5" customHeight="1" x14ac:dyDescent="0.2">
      <c r="A41" s="219" t="s">
        <v>760</v>
      </c>
      <c r="B41" s="343" t="s">
        <v>731</v>
      </c>
      <c r="C41" s="339" t="s">
        <v>4</v>
      </c>
      <c r="D41" s="340" t="s">
        <v>732</v>
      </c>
      <c r="E41" s="356"/>
      <c r="F41" s="214">
        <v>5</v>
      </c>
      <c r="G41" s="349"/>
    </row>
    <row r="42" spans="1:10" s="346" customFormat="1" ht="32.1" customHeight="1" x14ac:dyDescent="0.2">
      <c r="A42" s="219" t="s">
        <v>761</v>
      </c>
      <c r="B42" s="343" t="s">
        <v>734</v>
      </c>
      <c r="C42" s="363" t="s">
        <v>2</v>
      </c>
      <c r="D42" s="364" t="s">
        <v>719</v>
      </c>
      <c r="E42" s="207"/>
      <c r="F42" s="364">
        <v>5</v>
      </c>
      <c r="G42" s="349"/>
    </row>
    <row r="43" spans="1:10" s="372" customFormat="1" ht="25.5" customHeight="1" x14ac:dyDescent="0.2">
      <c r="A43" s="219" t="s">
        <v>762</v>
      </c>
      <c r="B43" s="343" t="s">
        <v>763</v>
      </c>
      <c r="C43" s="363" t="s">
        <v>152</v>
      </c>
      <c r="D43" s="347" t="s">
        <v>764</v>
      </c>
      <c r="E43" s="207"/>
      <c r="F43" s="364">
        <v>5</v>
      </c>
      <c r="G43" s="365"/>
      <c r="H43" s="370"/>
      <c r="I43" s="371"/>
      <c r="J43" s="371"/>
    </row>
    <row r="44" spans="1:10" s="372" customFormat="1" ht="25.5" customHeight="1" x14ac:dyDescent="0.2">
      <c r="A44" s="219" t="s">
        <v>765</v>
      </c>
      <c r="B44" s="343" t="s">
        <v>766</v>
      </c>
      <c r="C44" s="363" t="s">
        <v>2</v>
      </c>
      <c r="D44" s="364" t="s">
        <v>719</v>
      </c>
      <c r="E44" s="207"/>
      <c r="F44" s="364">
        <v>5</v>
      </c>
      <c r="G44" s="365"/>
      <c r="H44" s="370"/>
      <c r="I44" s="371"/>
      <c r="J44" s="371"/>
    </row>
    <row r="45" spans="1:10" s="372" customFormat="1" ht="15" x14ac:dyDescent="0.2">
      <c r="A45" s="219" t="s">
        <v>767</v>
      </c>
      <c r="B45" s="343" t="s">
        <v>768</v>
      </c>
      <c r="C45" s="363" t="s">
        <v>2</v>
      </c>
      <c r="D45" s="364" t="s">
        <v>719</v>
      </c>
      <c r="E45" s="207"/>
      <c r="F45" s="364">
        <v>5</v>
      </c>
      <c r="G45" s="365"/>
      <c r="H45" s="370"/>
      <c r="I45" s="371"/>
      <c r="J45" s="371"/>
    </row>
    <row r="46" spans="1:10" s="372" customFormat="1" ht="25.5" customHeight="1" x14ac:dyDescent="0.2">
      <c r="A46" s="219" t="s">
        <v>769</v>
      </c>
      <c r="B46" s="343" t="s">
        <v>770</v>
      </c>
      <c r="C46" s="373" t="s">
        <v>2</v>
      </c>
      <c r="D46" s="335" t="s">
        <v>50</v>
      </c>
      <c r="E46" s="336"/>
      <c r="F46" s="337">
        <v>0</v>
      </c>
      <c r="G46" s="338"/>
      <c r="H46" s="370"/>
      <c r="I46" s="371"/>
      <c r="J46" s="371"/>
    </row>
    <row r="47" spans="1:10" s="346" customFormat="1" ht="25.5" customHeight="1" x14ac:dyDescent="0.2">
      <c r="A47" s="219" t="s">
        <v>771</v>
      </c>
      <c r="B47" s="343" t="s">
        <v>772</v>
      </c>
      <c r="C47" s="366" t="s">
        <v>56</v>
      </c>
      <c r="D47" s="360" t="s">
        <v>112</v>
      </c>
      <c r="E47" s="367"/>
      <c r="F47" s="213">
        <v>0</v>
      </c>
      <c r="G47" s="342"/>
    </row>
    <row r="48" spans="1:10" s="346" customFormat="1" ht="25.5" customHeight="1" x14ac:dyDescent="0.2">
      <c r="A48" s="219" t="s">
        <v>773</v>
      </c>
      <c r="B48" s="343" t="s">
        <v>890</v>
      </c>
      <c r="C48" s="363" t="s">
        <v>2</v>
      </c>
      <c r="D48" s="364" t="s">
        <v>719</v>
      </c>
      <c r="E48" s="207"/>
      <c r="F48" s="364">
        <v>5</v>
      </c>
      <c r="G48" s="365"/>
    </row>
    <row r="49" spans="1:15" s="346" customFormat="1" ht="25.5" customHeight="1" x14ac:dyDescent="0.2">
      <c r="A49" s="219" t="s">
        <v>774</v>
      </c>
      <c r="B49" s="343" t="s">
        <v>891</v>
      </c>
      <c r="C49" s="374" t="s">
        <v>171</v>
      </c>
      <c r="D49" s="375" t="s">
        <v>147</v>
      </c>
      <c r="E49" s="376"/>
      <c r="F49" s="377" t="s">
        <v>67</v>
      </c>
      <c r="G49" s="349"/>
    </row>
    <row r="50" spans="1:15" s="346" customFormat="1" ht="25.5" customHeight="1" x14ac:dyDescent="0.2">
      <c r="A50" s="219" t="s">
        <v>776</v>
      </c>
      <c r="B50" s="343" t="s">
        <v>892</v>
      </c>
      <c r="C50" s="374" t="s">
        <v>171</v>
      </c>
      <c r="D50" s="375" t="s">
        <v>147</v>
      </c>
      <c r="E50" s="376"/>
      <c r="F50" s="377" t="s">
        <v>67</v>
      </c>
      <c r="G50" s="349"/>
    </row>
    <row r="51" spans="1:15" s="346" customFormat="1" ht="25.5" customHeight="1" x14ac:dyDescent="0.2">
      <c r="A51" s="219" t="s">
        <v>778</v>
      </c>
      <c r="B51" s="343" t="s">
        <v>893</v>
      </c>
      <c r="C51" s="374" t="s">
        <v>171</v>
      </c>
      <c r="D51" s="375" t="s">
        <v>147</v>
      </c>
      <c r="E51" s="376"/>
      <c r="F51" s="377" t="s">
        <v>67</v>
      </c>
      <c r="G51" s="349"/>
    </row>
    <row r="52" spans="1:15" s="346" customFormat="1" ht="45" customHeight="1" x14ac:dyDescent="0.2">
      <c r="A52" s="219" t="s">
        <v>780</v>
      </c>
      <c r="B52" s="343" t="s">
        <v>775</v>
      </c>
      <c r="C52" s="363" t="s">
        <v>2</v>
      </c>
      <c r="D52" s="364" t="s">
        <v>719</v>
      </c>
      <c r="E52" s="207"/>
      <c r="F52" s="364">
        <v>5</v>
      </c>
      <c r="G52" s="349"/>
    </row>
    <row r="53" spans="1:15" s="346" customFormat="1" ht="25.5" customHeight="1" x14ac:dyDescent="0.2">
      <c r="A53" s="219" t="s">
        <v>782</v>
      </c>
      <c r="B53" s="343" t="s">
        <v>777</v>
      </c>
      <c r="C53" s="366" t="s">
        <v>4</v>
      </c>
      <c r="D53" s="360" t="s">
        <v>112</v>
      </c>
      <c r="E53" s="367"/>
      <c r="F53" s="213">
        <v>0</v>
      </c>
      <c r="G53" s="349"/>
    </row>
    <row r="54" spans="1:15" s="346" customFormat="1" ht="25.5" customHeight="1" x14ac:dyDescent="0.2">
      <c r="A54" s="219" t="s">
        <v>783</v>
      </c>
      <c r="B54" s="343" t="s">
        <v>787</v>
      </c>
      <c r="C54" s="363" t="s">
        <v>2</v>
      </c>
      <c r="D54" s="364" t="s">
        <v>719</v>
      </c>
      <c r="E54" s="207"/>
      <c r="F54" s="364">
        <v>5</v>
      </c>
      <c r="G54" s="349"/>
    </row>
    <row r="55" spans="1:15" s="346" customFormat="1" ht="45" customHeight="1" x14ac:dyDescent="0.2">
      <c r="A55" s="219" t="s">
        <v>1208</v>
      </c>
      <c r="B55" s="343" t="s">
        <v>779</v>
      </c>
      <c r="C55" s="363" t="s">
        <v>2</v>
      </c>
      <c r="D55" s="364" t="s">
        <v>719</v>
      </c>
      <c r="E55" s="207"/>
      <c r="F55" s="364">
        <v>5</v>
      </c>
      <c r="G55" s="349"/>
    </row>
    <row r="56" spans="1:15" s="372" customFormat="1" ht="25.5" customHeight="1" x14ac:dyDescent="0.2">
      <c r="A56" s="219" t="s">
        <v>1209</v>
      </c>
      <c r="B56" s="343" t="s">
        <v>781</v>
      </c>
      <c r="C56" s="330" t="s">
        <v>7</v>
      </c>
      <c r="D56" s="331" t="s">
        <v>111</v>
      </c>
      <c r="E56" s="231"/>
      <c r="F56" s="332" t="s">
        <v>10</v>
      </c>
      <c r="G56" s="378"/>
      <c r="H56" s="346"/>
      <c r="I56" s="346"/>
      <c r="J56" s="346"/>
      <c r="K56" s="346"/>
      <c r="L56" s="346"/>
      <c r="M56" s="346"/>
      <c r="N56" s="111"/>
      <c r="O56" s="111"/>
    </row>
    <row r="57" spans="1:15" s="346" customFormat="1" ht="25.5" customHeight="1" x14ac:dyDescent="0.2">
      <c r="A57" s="219" t="s">
        <v>1210</v>
      </c>
      <c r="B57" s="343" t="s">
        <v>736</v>
      </c>
      <c r="C57" s="366" t="s">
        <v>4</v>
      </c>
      <c r="D57" s="360" t="s">
        <v>112</v>
      </c>
      <c r="E57" s="367"/>
      <c r="F57" s="213">
        <v>0</v>
      </c>
      <c r="G57" s="349"/>
      <c r="H57" s="322"/>
      <c r="I57" s="322"/>
      <c r="J57" s="322"/>
      <c r="K57" s="322"/>
      <c r="L57" s="322"/>
      <c r="M57" s="322"/>
    </row>
    <row r="58" spans="1:15" s="346" customFormat="1" ht="25.5" customHeight="1" thickBot="1" x14ac:dyDescent="0.25">
      <c r="A58" s="219" t="s">
        <v>1211</v>
      </c>
      <c r="B58" s="343" t="s">
        <v>738</v>
      </c>
      <c r="C58" s="366" t="s">
        <v>4</v>
      </c>
      <c r="D58" s="360" t="s">
        <v>112</v>
      </c>
      <c r="E58" s="367"/>
      <c r="F58" s="213">
        <v>0</v>
      </c>
      <c r="G58" s="349"/>
    </row>
    <row r="59" spans="1:15" s="381" customFormat="1" ht="25.5" customHeight="1" thickBot="1" x14ac:dyDescent="0.25">
      <c r="A59" s="379"/>
      <c r="B59" s="229" t="s">
        <v>12</v>
      </c>
      <c r="C59" s="236"/>
      <c r="D59" s="237">
        <f>SUM(F4:F58)</f>
        <v>110</v>
      </c>
      <c r="E59" s="236"/>
      <c r="F59" s="237"/>
      <c r="G59" s="380"/>
      <c r="H59" s="322"/>
      <c r="I59" s="322"/>
      <c r="J59" s="322"/>
      <c r="K59" s="322"/>
      <c r="L59" s="322"/>
      <c r="M59" s="322"/>
    </row>
    <row r="60" spans="1:15" s="381" customFormat="1" ht="25.5" customHeight="1" thickBot="1" x14ac:dyDescent="0.25">
      <c r="A60" s="379"/>
      <c r="B60" s="229" t="s">
        <v>784</v>
      </c>
      <c r="C60" s="236"/>
      <c r="D60" s="236"/>
      <c r="E60" s="236"/>
      <c r="F60" s="237">
        <f>SUM(F4:F58)</f>
        <v>110</v>
      </c>
      <c r="G60" s="382"/>
      <c r="H60" s="322"/>
      <c r="I60" s="322"/>
      <c r="J60" s="322"/>
      <c r="K60" s="322"/>
      <c r="L60" s="322"/>
      <c r="M60" s="322"/>
    </row>
  </sheetData>
  <sheetProtection password="DE38" sheet="1" selectLockedCells="1"/>
  <mergeCells count="1">
    <mergeCell ref="A1:B1"/>
  </mergeCells>
  <pageMargins left="0.51181102362204722" right="0.51181102362204722" top="0.98425196850393704" bottom="0.59055118110236227" header="0.43307086614173229" footer="0.31496062992125984"/>
  <pageSetup paperSize="9" scale="63" fitToHeight="0" orientation="landscape" r:id="rId1"/>
  <headerFooter>
    <oddHeader>&amp;L&amp;"Arial,Fett"Marien Hospital Papenburg
Vorbereitende Maßnahmen&amp;C&amp;"Arial,Fett"Leistungsverzeichnis 
"Radiologisches Großgerät"</oddHeader>
    <oddFooter>&amp;L&amp;A&amp;CSeite &amp;P | &amp;N&amp;RDatum:&amp;D</oddFooter>
  </headerFooter>
  <rowBreaks count="2" manualBreakCount="2">
    <brk id="13" max="6" man="1"/>
    <brk id="37" max="6"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09"/>
  <sheetViews>
    <sheetView view="pageBreakPreview" topLeftCell="A260" zoomScale="70" zoomScaleNormal="25" zoomScaleSheetLayoutView="70" zoomScalePageLayoutView="70" workbookViewId="0">
      <selection activeCell="E5" sqref="E5"/>
    </sheetView>
  </sheetViews>
  <sheetFormatPr baseColWidth="10" defaultColWidth="10.85546875" defaultRowHeight="12" customHeight="1" x14ac:dyDescent="0.2"/>
  <cols>
    <col min="1" max="1" width="11.7109375" style="111" customWidth="1"/>
    <col min="2" max="2" width="75.85546875" style="269" customWidth="1"/>
    <col min="3" max="3" width="14.7109375" style="111" customWidth="1"/>
    <col min="4" max="4" width="32.28515625" style="112" customWidth="1"/>
    <col min="5" max="6" width="20.7109375" style="111" customWidth="1"/>
    <col min="7" max="7" width="23.7109375" style="111" customWidth="1"/>
    <col min="8" max="10" width="9" style="110" customWidth="1"/>
    <col min="11" max="11" width="10.85546875" style="110"/>
    <col min="12" max="16384" width="10.85546875" style="111"/>
  </cols>
  <sheetData>
    <row r="1" spans="1:11" s="31" customFormat="1" ht="21" thickBot="1" x14ac:dyDescent="0.25">
      <c r="A1" s="551" t="s">
        <v>269</v>
      </c>
      <c r="B1" s="552"/>
      <c r="C1" s="71"/>
      <c r="D1" s="82"/>
      <c r="E1" s="71"/>
      <c r="F1" s="71"/>
      <c r="G1" s="72"/>
      <c r="H1" s="30"/>
      <c r="I1" s="30"/>
      <c r="J1" s="30"/>
      <c r="K1" s="30"/>
    </row>
    <row r="2" spans="1:11" s="31" customFormat="1" ht="26.25" thickBot="1" x14ac:dyDescent="0.25">
      <c r="A2" s="83" t="s">
        <v>0</v>
      </c>
      <c r="B2" s="84"/>
      <c r="C2" s="85" t="s">
        <v>1</v>
      </c>
      <c r="D2" s="19" t="s">
        <v>5</v>
      </c>
      <c r="E2" s="19" t="s">
        <v>72</v>
      </c>
      <c r="F2" s="19" t="s">
        <v>6</v>
      </c>
      <c r="G2" s="86" t="s">
        <v>110</v>
      </c>
      <c r="H2" s="30"/>
      <c r="I2" s="30"/>
      <c r="J2" s="30"/>
      <c r="K2" s="30"/>
    </row>
    <row r="3" spans="1:11" s="31" customFormat="1" ht="12.75" x14ac:dyDescent="0.2">
      <c r="A3" s="87" t="s">
        <v>1212</v>
      </c>
      <c r="B3" s="217" t="s">
        <v>270</v>
      </c>
      <c r="C3" s="20"/>
      <c r="D3" s="21"/>
      <c r="E3" s="21"/>
      <c r="F3" s="21"/>
      <c r="G3" s="88"/>
    </row>
    <row r="4" spans="1:11" s="31" customFormat="1" ht="12.75" x14ac:dyDescent="0.2">
      <c r="A4" s="22" t="s">
        <v>1213</v>
      </c>
      <c r="B4" s="233" t="s">
        <v>271</v>
      </c>
      <c r="C4" s="74"/>
      <c r="D4" s="74"/>
      <c r="E4" s="74"/>
      <c r="F4" s="74"/>
      <c r="G4" s="75"/>
      <c r="H4" s="30"/>
      <c r="I4" s="30"/>
      <c r="J4" s="30"/>
      <c r="K4" s="30"/>
    </row>
    <row r="5" spans="1:11" s="31" customFormat="1" ht="25.5" x14ac:dyDescent="0.2">
      <c r="A5" s="24" t="s">
        <v>1214</v>
      </c>
      <c r="B5" s="89" t="s">
        <v>272</v>
      </c>
      <c r="C5" s="90" t="s">
        <v>7</v>
      </c>
      <c r="D5" s="76" t="s">
        <v>111</v>
      </c>
      <c r="E5" s="77"/>
      <c r="F5" s="91" t="s">
        <v>10</v>
      </c>
      <c r="G5" s="13"/>
      <c r="H5" s="30"/>
      <c r="I5" s="30"/>
      <c r="J5" s="30"/>
      <c r="K5" s="30"/>
    </row>
    <row r="6" spans="1:11" s="31" customFormat="1" ht="51" x14ac:dyDescent="0.2">
      <c r="A6" s="219" t="s">
        <v>1215</v>
      </c>
      <c r="B6" s="301" t="s">
        <v>273</v>
      </c>
      <c r="C6" s="90" t="s">
        <v>7</v>
      </c>
      <c r="D6" s="76" t="s">
        <v>111</v>
      </c>
      <c r="E6" s="77"/>
      <c r="F6" s="91" t="s">
        <v>10</v>
      </c>
      <c r="G6" s="13"/>
      <c r="H6" s="30"/>
      <c r="I6" s="30"/>
      <c r="J6" s="30"/>
      <c r="K6" s="30"/>
    </row>
    <row r="7" spans="1:11" s="31" customFormat="1" ht="38.25" x14ac:dyDescent="0.2">
      <c r="A7" s="219" t="s">
        <v>1216</v>
      </c>
      <c r="B7" s="89" t="s">
        <v>274</v>
      </c>
      <c r="C7" s="90" t="s">
        <v>7</v>
      </c>
      <c r="D7" s="76" t="s">
        <v>111</v>
      </c>
      <c r="E7" s="77"/>
      <c r="F7" s="91" t="s">
        <v>10</v>
      </c>
      <c r="G7" s="13"/>
      <c r="H7" s="30"/>
      <c r="I7" s="30"/>
      <c r="J7" s="30"/>
      <c r="K7" s="30"/>
    </row>
    <row r="8" spans="1:11" s="31" customFormat="1" ht="25.5" x14ac:dyDescent="0.2">
      <c r="A8" s="219" t="s">
        <v>1217</v>
      </c>
      <c r="B8" s="89" t="s">
        <v>275</v>
      </c>
      <c r="C8" s="90" t="s">
        <v>7</v>
      </c>
      <c r="D8" s="76" t="s">
        <v>111</v>
      </c>
      <c r="E8" s="77"/>
      <c r="F8" s="91" t="s">
        <v>10</v>
      </c>
      <c r="G8" s="13"/>
      <c r="H8" s="30"/>
      <c r="I8" s="30"/>
      <c r="J8" s="30"/>
      <c r="K8" s="30"/>
    </row>
    <row r="9" spans="1:11" s="31" customFormat="1" ht="25.5" x14ac:dyDescent="0.2">
      <c r="A9" s="219" t="s">
        <v>1218</v>
      </c>
      <c r="B9" s="89" t="s">
        <v>276</v>
      </c>
      <c r="C9" s="90" t="s">
        <v>7</v>
      </c>
      <c r="D9" s="76" t="s">
        <v>111</v>
      </c>
      <c r="E9" s="77"/>
      <c r="F9" s="91" t="s">
        <v>10</v>
      </c>
      <c r="G9" s="13"/>
      <c r="H9" s="30"/>
      <c r="I9" s="30"/>
      <c r="J9" s="30"/>
      <c r="K9" s="30"/>
    </row>
    <row r="10" spans="1:11" s="31" customFormat="1" ht="12.75" x14ac:dyDescent="0.2">
      <c r="A10" s="22" t="s">
        <v>1219</v>
      </c>
      <c r="B10" s="233" t="s">
        <v>277</v>
      </c>
      <c r="C10" s="74"/>
      <c r="D10" s="74"/>
      <c r="E10" s="74"/>
      <c r="F10" s="74"/>
      <c r="G10" s="75"/>
      <c r="H10" s="30"/>
      <c r="I10" s="30"/>
      <c r="J10" s="30"/>
      <c r="K10" s="30"/>
    </row>
    <row r="11" spans="1:11" s="31" customFormat="1" ht="12.75" x14ac:dyDescent="0.2">
      <c r="A11" s="24" t="s">
        <v>1220</v>
      </c>
      <c r="B11" s="92" t="s">
        <v>278</v>
      </c>
      <c r="C11" s="90" t="s">
        <v>7</v>
      </c>
      <c r="D11" s="76" t="s">
        <v>111</v>
      </c>
      <c r="E11" s="231"/>
      <c r="F11" s="91" t="s">
        <v>10</v>
      </c>
      <c r="G11" s="13"/>
      <c r="H11" s="30"/>
      <c r="I11" s="30"/>
      <c r="J11" s="30"/>
      <c r="K11" s="30"/>
    </row>
    <row r="12" spans="1:11" s="31" customFormat="1" ht="12.75" x14ac:dyDescent="0.2">
      <c r="A12" s="219" t="s">
        <v>1221</v>
      </c>
      <c r="B12" s="89" t="s">
        <v>279</v>
      </c>
      <c r="C12" s="89"/>
      <c r="D12" s="89"/>
      <c r="E12" s="89"/>
      <c r="F12" s="89"/>
      <c r="G12" s="89"/>
      <c r="H12" s="30"/>
      <c r="I12" s="30"/>
      <c r="J12" s="30"/>
      <c r="K12" s="30"/>
    </row>
    <row r="13" spans="1:11" s="31" customFormat="1" ht="12.75" x14ac:dyDescent="0.2">
      <c r="A13" s="219" t="s">
        <v>1222</v>
      </c>
      <c r="B13" s="302" t="s">
        <v>280</v>
      </c>
      <c r="C13" s="90" t="s">
        <v>74</v>
      </c>
      <c r="D13" s="76" t="s">
        <v>283</v>
      </c>
      <c r="E13" s="231"/>
      <c r="F13" s="91" t="s">
        <v>10</v>
      </c>
      <c r="G13" s="13"/>
      <c r="H13" s="30"/>
      <c r="I13" s="30"/>
      <c r="J13" s="30"/>
      <c r="K13" s="30"/>
    </row>
    <row r="14" spans="1:11" s="31" customFormat="1" ht="12.75" x14ac:dyDescent="0.2">
      <c r="A14" s="219" t="s">
        <v>1223</v>
      </c>
      <c r="B14" s="302" t="s">
        <v>281</v>
      </c>
      <c r="C14" s="90" t="s">
        <v>74</v>
      </c>
      <c r="D14" s="76" t="s">
        <v>283</v>
      </c>
      <c r="E14" s="231"/>
      <c r="F14" s="91" t="s">
        <v>10</v>
      </c>
      <c r="G14" s="13"/>
      <c r="H14" s="30"/>
      <c r="I14" s="30"/>
      <c r="J14" s="30"/>
      <c r="K14" s="30"/>
    </row>
    <row r="15" spans="1:11" s="31" customFormat="1" ht="12.75" x14ac:dyDescent="0.2">
      <c r="A15" s="219" t="s">
        <v>1224</v>
      </c>
      <c r="B15" s="302" t="s">
        <v>282</v>
      </c>
      <c r="C15" s="90" t="s">
        <v>74</v>
      </c>
      <c r="D15" s="76" t="s">
        <v>283</v>
      </c>
      <c r="E15" s="231"/>
      <c r="F15" s="91" t="s">
        <v>10</v>
      </c>
      <c r="G15" s="13"/>
      <c r="H15" s="30"/>
      <c r="I15" s="30"/>
      <c r="J15" s="30"/>
      <c r="K15" s="30"/>
    </row>
    <row r="16" spans="1:11" s="31" customFormat="1" ht="25.5" x14ac:dyDescent="0.2">
      <c r="A16" s="219" t="s">
        <v>1225</v>
      </c>
      <c r="B16" s="89" t="s">
        <v>284</v>
      </c>
      <c r="C16" s="90" t="s">
        <v>7</v>
      </c>
      <c r="D16" s="76" t="s">
        <v>111</v>
      </c>
      <c r="E16" s="231"/>
      <c r="F16" s="91" t="s">
        <v>10</v>
      </c>
      <c r="G16" s="13"/>
      <c r="H16" s="30"/>
      <c r="I16" s="30"/>
      <c r="J16" s="30"/>
      <c r="K16" s="30"/>
    </row>
    <row r="17" spans="1:11" s="31" customFormat="1" ht="38.25" x14ac:dyDescent="0.2">
      <c r="A17" s="219" t="s">
        <v>1226</v>
      </c>
      <c r="B17" s="303" t="s">
        <v>285</v>
      </c>
      <c r="C17" s="79" t="s">
        <v>74</v>
      </c>
      <c r="D17" s="80" t="s">
        <v>1030</v>
      </c>
      <c r="E17" s="207"/>
      <c r="F17" s="81">
        <v>10</v>
      </c>
      <c r="G17" s="13"/>
      <c r="H17" s="30"/>
      <c r="I17" s="30"/>
      <c r="J17" s="30"/>
      <c r="K17" s="30"/>
    </row>
    <row r="18" spans="1:11" s="31" customFormat="1" ht="25.5" x14ac:dyDescent="0.2">
      <c r="A18" s="219" t="s">
        <v>1227</v>
      </c>
      <c r="B18" s="303" t="s">
        <v>1032</v>
      </c>
      <c r="C18" s="79" t="s">
        <v>74</v>
      </c>
      <c r="D18" s="80" t="s">
        <v>1031</v>
      </c>
      <c r="E18" s="207"/>
      <c r="F18" s="81">
        <v>10</v>
      </c>
      <c r="G18" s="13"/>
      <c r="H18" s="30"/>
      <c r="I18" s="30"/>
      <c r="J18" s="30"/>
      <c r="K18" s="30"/>
    </row>
    <row r="19" spans="1:11" s="31" customFormat="1" ht="12.75" x14ac:dyDescent="0.2">
      <c r="A19" s="218" t="s">
        <v>1228</v>
      </c>
      <c r="B19" s="233" t="s">
        <v>286</v>
      </c>
      <c r="C19" s="234"/>
      <c r="D19" s="234"/>
      <c r="E19" s="234"/>
      <c r="F19" s="234"/>
      <c r="G19" s="235"/>
      <c r="H19" s="30"/>
      <c r="I19" s="30"/>
      <c r="J19" s="30"/>
      <c r="K19" s="30"/>
    </row>
    <row r="20" spans="1:11" s="31" customFormat="1" ht="12.75" x14ac:dyDescent="0.2">
      <c r="A20" s="24" t="s">
        <v>1229</v>
      </c>
      <c r="B20" s="89" t="s">
        <v>287</v>
      </c>
      <c r="C20" s="93" t="s">
        <v>114</v>
      </c>
      <c r="D20" s="94" t="s">
        <v>112</v>
      </c>
      <c r="E20" s="95"/>
      <c r="F20" s="78">
        <v>0</v>
      </c>
      <c r="G20" s="13"/>
      <c r="H20" s="30"/>
      <c r="I20" s="30"/>
      <c r="J20" s="30"/>
      <c r="K20" s="30"/>
    </row>
    <row r="21" spans="1:11" s="31" customFormat="1" ht="12.75" x14ac:dyDescent="0.2">
      <c r="A21" s="219" t="s">
        <v>1230</v>
      </c>
      <c r="B21" s="302" t="s">
        <v>288</v>
      </c>
      <c r="C21" s="93" t="s">
        <v>74</v>
      </c>
      <c r="D21" s="94" t="s">
        <v>112</v>
      </c>
      <c r="E21" s="95"/>
      <c r="F21" s="213">
        <v>0</v>
      </c>
      <c r="G21" s="13"/>
      <c r="H21" s="30"/>
      <c r="I21" s="30"/>
      <c r="J21" s="30"/>
      <c r="K21" s="30"/>
    </row>
    <row r="22" spans="1:11" s="31" customFormat="1" ht="12.75" x14ac:dyDescent="0.2">
      <c r="A22" s="219" t="s">
        <v>1231</v>
      </c>
      <c r="B22" s="302" t="s">
        <v>289</v>
      </c>
      <c r="C22" s="93" t="s">
        <v>74</v>
      </c>
      <c r="D22" s="94" t="s">
        <v>112</v>
      </c>
      <c r="E22" s="95"/>
      <c r="F22" s="213">
        <v>0</v>
      </c>
      <c r="G22" s="13"/>
      <c r="H22" s="30"/>
      <c r="I22" s="30"/>
      <c r="J22" s="30"/>
      <c r="K22" s="30"/>
    </row>
    <row r="23" spans="1:11" s="31" customFormat="1" ht="12.75" x14ac:dyDescent="0.2">
      <c r="A23" s="219" t="s">
        <v>1232</v>
      </c>
      <c r="B23" s="302" t="s">
        <v>290</v>
      </c>
      <c r="C23" s="93" t="s">
        <v>74</v>
      </c>
      <c r="D23" s="94" t="s">
        <v>112</v>
      </c>
      <c r="E23" s="95"/>
      <c r="F23" s="213">
        <v>0</v>
      </c>
      <c r="G23" s="13"/>
      <c r="H23" s="30"/>
      <c r="I23" s="30"/>
      <c r="J23" s="30"/>
      <c r="K23" s="30"/>
    </row>
    <row r="24" spans="1:11" s="31" customFormat="1" ht="25.5" x14ac:dyDescent="0.2">
      <c r="A24" s="219" t="s">
        <v>1233</v>
      </c>
      <c r="B24" s="89" t="s">
        <v>291</v>
      </c>
      <c r="C24" s="90" t="s">
        <v>7</v>
      </c>
      <c r="D24" s="76" t="s">
        <v>111</v>
      </c>
      <c r="E24" s="231"/>
      <c r="F24" s="91" t="s">
        <v>10</v>
      </c>
      <c r="G24" s="13"/>
      <c r="H24" s="30"/>
      <c r="I24" s="30"/>
      <c r="J24" s="30"/>
      <c r="K24" s="30"/>
    </row>
    <row r="25" spans="1:11" s="31" customFormat="1" ht="25.5" x14ac:dyDescent="0.2">
      <c r="A25" s="219" t="s">
        <v>1234</v>
      </c>
      <c r="B25" s="89" t="s">
        <v>292</v>
      </c>
      <c r="C25" s="93" t="s">
        <v>4</v>
      </c>
      <c r="D25" s="94" t="s">
        <v>112</v>
      </c>
      <c r="E25" s="95"/>
      <c r="F25" s="78">
        <v>0</v>
      </c>
      <c r="G25" s="13"/>
      <c r="H25" s="30"/>
      <c r="I25" s="30"/>
      <c r="J25" s="30"/>
      <c r="K25" s="30"/>
    </row>
    <row r="26" spans="1:11" s="31" customFormat="1" ht="12.75" x14ac:dyDescent="0.2">
      <c r="A26" s="216" t="s">
        <v>1235</v>
      </c>
      <c r="B26" s="270" t="s">
        <v>293</v>
      </c>
      <c r="C26" s="271"/>
      <c r="D26" s="272"/>
      <c r="E26" s="273"/>
      <c r="F26" s="272"/>
      <c r="G26" s="274"/>
      <c r="H26" s="30"/>
      <c r="I26" s="30"/>
      <c r="J26" s="30"/>
      <c r="K26" s="30"/>
    </row>
    <row r="27" spans="1:11" s="31" customFormat="1" ht="12.75" x14ac:dyDescent="0.2">
      <c r="A27" s="24" t="s">
        <v>1236</v>
      </c>
      <c r="B27" s="303" t="s">
        <v>294</v>
      </c>
      <c r="C27" s="90" t="s">
        <v>121</v>
      </c>
      <c r="D27" s="76" t="s">
        <v>122</v>
      </c>
      <c r="E27" s="77"/>
      <c r="F27" s="91" t="s">
        <v>10</v>
      </c>
      <c r="G27" s="13"/>
      <c r="H27" s="30"/>
      <c r="I27" s="30"/>
      <c r="J27" s="30"/>
      <c r="K27" s="30"/>
    </row>
    <row r="28" spans="1:11" s="31" customFormat="1" ht="25.5" x14ac:dyDescent="0.2">
      <c r="A28" s="219" t="s">
        <v>1237</v>
      </c>
      <c r="B28" s="303" t="s">
        <v>295</v>
      </c>
      <c r="C28" s="79" t="s">
        <v>297</v>
      </c>
      <c r="D28" s="80" t="s">
        <v>300</v>
      </c>
      <c r="E28" s="207"/>
      <c r="F28" s="81">
        <v>10</v>
      </c>
      <c r="G28" s="13"/>
      <c r="H28" s="30"/>
      <c r="I28" s="30"/>
      <c r="J28" s="30"/>
      <c r="K28" s="30"/>
    </row>
    <row r="29" spans="1:11" s="31" customFormat="1" ht="25.5" x14ac:dyDescent="0.2">
      <c r="A29" s="219" t="s">
        <v>1238</v>
      </c>
      <c r="B29" s="303" t="s">
        <v>296</v>
      </c>
      <c r="C29" s="79" t="s">
        <v>298</v>
      </c>
      <c r="D29" s="80" t="s">
        <v>299</v>
      </c>
      <c r="E29" s="207"/>
      <c r="F29" s="81">
        <v>10</v>
      </c>
      <c r="G29" s="13"/>
      <c r="H29" s="30"/>
      <c r="I29" s="30"/>
      <c r="J29" s="30"/>
      <c r="K29" s="30"/>
    </row>
    <row r="30" spans="1:11" s="31" customFormat="1" ht="12.75" x14ac:dyDescent="0.2">
      <c r="A30" s="22" t="s">
        <v>1239</v>
      </c>
      <c r="B30" s="233" t="s">
        <v>301</v>
      </c>
      <c r="C30" s="74"/>
      <c r="D30" s="74"/>
      <c r="E30" s="74"/>
      <c r="F30" s="74"/>
      <c r="G30" s="75"/>
      <c r="H30" s="30"/>
      <c r="I30" s="30"/>
      <c r="J30" s="30"/>
      <c r="K30" s="30"/>
    </row>
    <row r="31" spans="1:11" s="31" customFormat="1" ht="12.75" x14ac:dyDescent="0.2">
      <c r="A31" s="24" t="s">
        <v>1240</v>
      </c>
      <c r="B31" s="303" t="s">
        <v>302</v>
      </c>
      <c r="C31" s="90" t="s">
        <v>7</v>
      </c>
      <c r="D31" s="76" t="s">
        <v>111</v>
      </c>
      <c r="E31" s="231"/>
      <c r="F31" s="91" t="s">
        <v>10</v>
      </c>
      <c r="G31" s="13"/>
      <c r="H31" s="30"/>
      <c r="I31" s="30"/>
      <c r="J31" s="30"/>
      <c r="K31" s="30"/>
    </row>
    <row r="32" spans="1:11" s="31" customFormat="1" ht="25.5" x14ac:dyDescent="0.2">
      <c r="A32" s="24" t="s">
        <v>1241</v>
      </c>
      <c r="B32" s="303" t="s">
        <v>303</v>
      </c>
      <c r="C32" s="90" t="s">
        <v>4</v>
      </c>
      <c r="D32" s="76" t="s">
        <v>111</v>
      </c>
      <c r="E32" s="231"/>
      <c r="F32" s="91" t="s">
        <v>10</v>
      </c>
      <c r="G32" s="13"/>
      <c r="H32" s="30"/>
      <c r="I32" s="30"/>
      <c r="J32" s="30"/>
      <c r="K32" s="30"/>
    </row>
    <row r="33" spans="1:11" s="31" customFormat="1" ht="12.75" x14ac:dyDescent="0.2">
      <c r="A33" s="22" t="s">
        <v>1242</v>
      </c>
      <c r="B33" s="96" t="s">
        <v>304</v>
      </c>
      <c r="C33" s="97"/>
      <c r="D33" s="98"/>
      <c r="E33" s="99"/>
      <c r="F33" s="98"/>
      <c r="G33" s="100"/>
      <c r="H33" s="30"/>
      <c r="I33" s="30"/>
      <c r="J33" s="30"/>
      <c r="K33" s="30"/>
    </row>
    <row r="34" spans="1:11" s="31" customFormat="1" ht="25.5" x14ac:dyDescent="0.2">
      <c r="A34" s="219" t="s">
        <v>1243</v>
      </c>
      <c r="B34" s="303" t="s">
        <v>305</v>
      </c>
      <c r="C34" s="93" t="s">
        <v>251</v>
      </c>
      <c r="D34" s="94" t="s">
        <v>112</v>
      </c>
      <c r="E34" s="95"/>
      <c r="F34" s="213">
        <v>0</v>
      </c>
      <c r="G34" s="13"/>
      <c r="H34" s="30"/>
      <c r="I34" s="30"/>
      <c r="J34" s="30"/>
      <c r="K34" s="30"/>
    </row>
    <row r="35" spans="1:11" s="31" customFormat="1" ht="38.25" x14ac:dyDescent="0.2">
      <c r="A35" s="24" t="s">
        <v>1244</v>
      </c>
      <c r="B35" s="303" t="s">
        <v>306</v>
      </c>
      <c r="C35" s="93" t="s">
        <v>251</v>
      </c>
      <c r="D35" s="94" t="s">
        <v>112</v>
      </c>
      <c r="E35" s="95"/>
      <c r="F35" s="78">
        <v>0</v>
      </c>
      <c r="G35" s="13"/>
      <c r="H35" s="30"/>
      <c r="I35" s="30"/>
      <c r="J35" s="30"/>
      <c r="K35" s="30"/>
    </row>
    <row r="36" spans="1:11" s="31" customFormat="1" ht="12.75" x14ac:dyDescent="0.2">
      <c r="A36" s="24" t="s">
        <v>1245</v>
      </c>
      <c r="B36" s="303" t="s">
        <v>307</v>
      </c>
      <c r="C36" s="93" t="s">
        <v>4</v>
      </c>
      <c r="D36" s="94" t="s">
        <v>112</v>
      </c>
      <c r="E36" s="95"/>
      <c r="F36" s="78">
        <v>0</v>
      </c>
      <c r="G36" s="13"/>
      <c r="H36" s="30"/>
      <c r="I36" s="30"/>
      <c r="J36" s="30"/>
      <c r="K36" s="30"/>
    </row>
    <row r="37" spans="1:11" s="31" customFormat="1" ht="12.75" x14ac:dyDescent="0.2">
      <c r="A37" s="218" t="s">
        <v>1246</v>
      </c>
      <c r="B37" s="233" t="s">
        <v>309</v>
      </c>
      <c r="C37" s="234"/>
      <c r="D37" s="234"/>
      <c r="E37" s="234"/>
      <c r="F37" s="234"/>
      <c r="G37" s="235"/>
      <c r="H37" s="30"/>
      <c r="I37" s="30"/>
      <c r="J37" s="30"/>
      <c r="K37" s="30"/>
    </row>
    <row r="38" spans="1:11" s="31" customFormat="1" ht="38.25" x14ac:dyDescent="0.2">
      <c r="A38" s="219" t="s">
        <v>1247</v>
      </c>
      <c r="B38" s="303" t="s">
        <v>1036</v>
      </c>
      <c r="C38" s="90" t="s">
        <v>7</v>
      </c>
      <c r="D38" s="76" t="s">
        <v>1035</v>
      </c>
      <c r="E38" s="231"/>
      <c r="F38" s="91" t="s">
        <v>10</v>
      </c>
      <c r="G38" s="13"/>
      <c r="H38" s="30"/>
      <c r="I38" s="30"/>
      <c r="J38" s="30"/>
      <c r="K38" s="30"/>
    </row>
    <row r="39" spans="1:11" s="31" customFormat="1" ht="12.75" x14ac:dyDescent="0.2">
      <c r="A39" s="219" t="s">
        <v>1248</v>
      </c>
      <c r="B39" s="303" t="s">
        <v>308</v>
      </c>
      <c r="C39" s="89"/>
      <c r="D39" s="89"/>
      <c r="E39" s="89"/>
      <c r="F39" s="89"/>
      <c r="G39" s="89"/>
      <c r="H39" s="30"/>
      <c r="I39" s="30"/>
      <c r="J39" s="30"/>
      <c r="K39" s="30"/>
    </row>
    <row r="40" spans="1:11" s="31" customFormat="1" ht="12.75" x14ac:dyDescent="0.2">
      <c r="A40" s="219" t="s">
        <v>1249</v>
      </c>
      <c r="B40" s="302" t="s">
        <v>309</v>
      </c>
      <c r="C40" s="93" t="s">
        <v>318</v>
      </c>
      <c r="D40" s="94" t="s">
        <v>112</v>
      </c>
      <c r="E40" s="95"/>
      <c r="F40" s="213">
        <v>0</v>
      </c>
      <c r="G40" s="13"/>
      <c r="H40" s="30"/>
      <c r="I40" s="30"/>
      <c r="J40" s="30"/>
      <c r="K40" s="30"/>
    </row>
    <row r="41" spans="1:11" s="31" customFormat="1" ht="12.75" x14ac:dyDescent="0.2">
      <c r="A41" s="219" t="s">
        <v>1250</v>
      </c>
      <c r="B41" s="302" t="s">
        <v>310</v>
      </c>
      <c r="C41" s="93" t="s">
        <v>319</v>
      </c>
      <c r="D41" s="94" t="s">
        <v>112</v>
      </c>
      <c r="E41" s="95"/>
      <c r="F41" s="213">
        <v>0</v>
      </c>
      <c r="G41" s="13"/>
      <c r="H41" s="30"/>
      <c r="I41" s="30"/>
      <c r="J41" s="30"/>
      <c r="K41" s="30"/>
    </row>
    <row r="42" spans="1:11" s="31" customFormat="1" ht="12.75" x14ac:dyDescent="0.2">
      <c r="A42" s="219" t="s">
        <v>1251</v>
      </c>
      <c r="B42" s="302" t="s">
        <v>311</v>
      </c>
      <c r="C42" s="93" t="s">
        <v>74</v>
      </c>
      <c r="D42" s="94" t="s">
        <v>112</v>
      </c>
      <c r="E42" s="95"/>
      <c r="F42" s="213">
        <v>0</v>
      </c>
      <c r="G42" s="13"/>
      <c r="H42" s="30"/>
      <c r="I42" s="30"/>
      <c r="J42" s="30"/>
      <c r="K42" s="30"/>
    </row>
    <row r="43" spans="1:11" s="31" customFormat="1" ht="12.75" x14ac:dyDescent="0.2">
      <c r="A43" s="219" t="s">
        <v>1252</v>
      </c>
      <c r="B43" s="303" t="s">
        <v>312</v>
      </c>
      <c r="C43" s="89"/>
      <c r="D43" s="89"/>
      <c r="E43" s="89"/>
      <c r="F43" s="89"/>
      <c r="G43" s="89"/>
      <c r="H43" s="30"/>
      <c r="I43" s="30"/>
      <c r="J43" s="30"/>
      <c r="K43" s="30"/>
    </row>
    <row r="44" spans="1:11" s="31" customFormat="1" ht="12.75" x14ac:dyDescent="0.2">
      <c r="A44" s="219" t="s">
        <v>1253</v>
      </c>
      <c r="B44" s="302" t="s">
        <v>309</v>
      </c>
      <c r="C44" s="93" t="s">
        <v>318</v>
      </c>
      <c r="D44" s="94" t="s">
        <v>112</v>
      </c>
      <c r="E44" s="95"/>
      <c r="F44" s="78">
        <v>0</v>
      </c>
      <c r="G44" s="13"/>
      <c r="H44" s="30"/>
      <c r="I44" s="30"/>
      <c r="J44" s="30"/>
      <c r="K44" s="30"/>
    </row>
    <row r="45" spans="1:11" s="31" customFormat="1" ht="12.75" x14ac:dyDescent="0.2">
      <c r="A45" s="219" t="s">
        <v>1254</v>
      </c>
      <c r="B45" s="302" t="s">
        <v>313</v>
      </c>
      <c r="C45" s="93" t="s">
        <v>319</v>
      </c>
      <c r="D45" s="94" t="s">
        <v>112</v>
      </c>
      <c r="E45" s="95"/>
      <c r="F45" s="78">
        <v>0</v>
      </c>
      <c r="G45" s="13"/>
      <c r="H45" s="30"/>
      <c r="I45" s="30"/>
      <c r="J45" s="30"/>
      <c r="K45" s="30"/>
    </row>
    <row r="46" spans="1:11" s="31" customFormat="1" ht="12.75" x14ac:dyDescent="0.2">
      <c r="A46" s="219" t="s">
        <v>1255</v>
      </c>
      <c r="B46" s="302" t="s">
        <v>314</v>
      </c>
      <c r="C46" s="93" t="s">
        <v>74</v>
      </c>
      <c r="D46" s="94" t="s">
        <v>112</v>
      </c>
      <c r="E46" s="95"/>
      <c r="F46" s="78">
        <v>0</v>
      </c>
      <c r="G46" s="13"/>
      <c r="H46" s="30"/>
      <c r="I46" s="30"/>
      <c r="J46" s="30"/>
      <c r="K46" s="30"/>
    </row>
    <row r="47" spans="1:11" s="31" customFormat="1" ht="12.75" x14ac:dyDescent="0.2">
      <c r="A47" s="219" t="s">
        <v>1256</v>
      </c>
      <c r="B47" s="303" t="s">
        <v>315</v>
      </c>
      <c r="C47" s="89"/>
      <c r="D47" s="89"/>
      <c r="E47" s="89"/>
      <c r="F47" s="89"/>
      <c r="G47" s="89"/>
      <c r="H47" s="30"/>
      <c r="I47" s="30"/>
      <c r="J47" s="30"/>
      <c r="K47" s="30"/>
    </row>
    <row r="48" spans="1:11" s="31" customFormat="1" ht="12.75" x14ac:dyDescent="0.2">
      <c r="A48" s="219" t="s">
        <v>1257</v>
      </c>
      <c r="B48" s="302" t="s">
        <v>309</v>
      </c>
      <c r="C48" s="93" t="s">
        <v>318</v>
      </c>
      <c r="D48" s="94" t="s">
        <v>112</v>
      </c>
      <c r="E48" s="95"/>
      <c r="F48" s="213">
        <v>0</v>
      </c>
      <c r="G48" s="13"/>
      <c r="H48" s="30"/>
      <c r="I48" s="30"/>
      <c r="J48" s="30"/>
      <c r="K48" s="30"/>
    </row>
    <row r="49" spans="1:11" s="31" customFormat="1" ht="12.75" x14ac:dyDescent="0.2">
      <c r="A49" s="219" t="s">
        <v>1258</v>
      </c>
      <c r="B49" s="302" t="s">
        <v>316</v>
      </c>
      <c r="C49" s="93" t="s">
        <v>319</v>
      </c>
      <c r="D49" s="94" t="s">
        <v>112</v>
      </c>
      <c r="E49" s="95"/>
      <c r="F49" s="213">
        <v>0</v>
      </c>
      <c r="G49" s="13"/>
      <c r="H49" s="30"/>
      <c r="I49" s="30"/>
      <c r="J49" s="30"/>
      <c r="K49" s="30"/>
    </row>
    <row r="50" spans="1:11" s="31" customFormat="1" ht="12.75" x14ac:dyDescent="0.2">
      <c r="A50" s="219" t="s">
        <v>1259</v>
      </c>
      <c r="B50" s="302" t="s">
        <v>317</v>
      </c>
      <c r="C50" s="93" t="s">
        <v>74</v>
      </c>
      <c r="D50" s="94" t="s">
        <v>112</v>
      </c>
      <c r="E50" s="95"/>
      <c r="F50" s="213">
        <v>0</v>
      </c>
      <c r="G50" s="13"/>
      <c r="H50" s="30"/>
      <c r="I50" s="30"/>
      <c r="J50" s="30"/>
      <c r="K50" s="30"/>
    </row>
    <row r="51" spans="1:11" s="31" customFormat="1" ht="12.75" x14ac:dyDescent="0.2">
      <c r="A51" s="218" t="s">
        <v>1260</v>
      </c>
      <c r="B51" s="233" t="s">
        <v>320</v>
      </c>
      <c r="C51" s="234"/>
      <c r="D51" s="234"/>
      <c r="E51" s="234"/>
      <c r="F51" s="234"/>
      <c r="G51" s="235"/>
      <c r="H51" s="30"/>
      <c r="I51" s="30"/>
      <c r="J51" s="30"/>
      <c r="K51" s="30"/>
    </row>
    <row r="52" spans="1:11" s="31" customFormat="1" ht="12.75" x14ac:dyDescent="0.2">
      <c r="A52" s="219" t="s">
        <v>1261</v>
      </c>
      <c r="B52" s="303" t="s">
        <v>1034</v>
      </c>
      <c r="C52" s="90" t="s">
        <v>7</v>
      </c>
      <c r="D52" s="76" t="s">
        <v>1033</v>
      </c>
      <c r="E52" s="231"/>
      <c r="F52" s="91" t="s">
        <v>10</v>
      </c>
      <c r="G52" s="13"/>
      <c r="H52" s="30"/>
      <c r="I52" s="30"/>
      <c r="J52" s="30"/>
      <c r="K52" s="30"/>
    </row>
    <row r="53" spans="1:11" s="31" customFormat="1" ht="12.75" x14ac:dyDescent="0.2">
      <c r="A53" s="219" t="s">
        <v>1262</v>
      </c>
      <c r="B53" s="303" t="s">
        <v>308</v>
      </c>
      <c r="C53" s="89"/>
      <c r="D53" s="89"/>
      <c r="E53" s="89"/>
      <c r="F53" s="89"/>
      <c r="G53" s="89"/>
      <c r="H53" s="30"/>
      <c r="I53" s="30"/>
      <c r="J53" s="30"/>
      <c r="K53" s="30"/>
    </row>
    <row r="54" spans="1:11" s="31" customFormat="1" ht="12.75" x14ac:dyDescent="0.2">
      <c r="A54" s="219" t="s">
        <v>1263</v>
      </c>
      <c r="B54" s="302" t="s">
        <v>320</v>
      </c>
      <c r="C54" s="93" t="s">
        <v>319</v>
      </c>
      <c r="D54" s="94" t="s">
        <v>112</v>
      </c>
      <c r="E54" s="95"/>
      <c r="F54" s="213">
        <v>0</v>
      </c>
      <c r="G54" s="13"/>
      <c r="H54" s="30"/>
      <c r="I54" s="30"/>
      <c r="J54" s="30"/>
      <c r="K54" s="30"/>
    </row>
    <row r="55" spans="1:11" s="31" customFormat="1" ht="12.75" x14ac:dyDescent="0.2">
      <c r="A55" s="219" t="s">
        <v>1264</v>
      </c>
      <c r="B55" s="302" t="s">
        <v>321</v>
      </c>
      <c r="C55" s="280" t="s">
        <v>318</v>
      </c>
      <c r="D55" s="94" t="s">
        <v>112</v>
      </c>
      <c r="E55" s="95"/>
      <c r="F55" s="213">
        <v>0</v>
      </c>
      <c r="G55" s="13"/>
      <c r="H55" s="30"/>
      <c r="I55" s="30"/>
      <c r="J55" s="30"/>
      <c r="K55" s="30"/>
    </row>
    <row r="56" spans="1:11" s="31" customFormat="1" ht="12.75" x14ac:dyDescent="0.2">
      <c r="A56" s="219" t="s">
        <v>1265</v>
      </c>
      <c r="B56" s="302" t="s">
        <v>322</v>
      </c>
      <c r="C56" s="93" t="s">
        <v>74</v>
      </c>
      <c r="D56" s="94" t="s">
        <v>112</v>
      </c>
      <c r="E56" s="95"/>
      <c r="F56" s="213">
        <v>0</v>
      </c>
      <c r="G56" s="13"/>
      <c r="H56" s="30"/>
      <c r="I56" s="30"/>
      <c r="J56" s="30"/>
      <c r="K56" s="30"/>
    </row>
    <row r="57" spans="1:11" s="31" customFormat="1" ht="12.75" x14ac:dyDescent="0.2">
      <c r="A57" s="219" t="s">
        <v>1266</v>
      </c>
      <c r="B57" s="303" t="s">
        <v>312</v>
      </c>
      <c r="C57" s="89"/>
      <c r="D57" s="89"/>
      <c r="E57" s="89"/>
      <c r="F57" s="89"/>
      <c r="G57" s="89"/>
      <c r="H57" s="30"/>
      <c r="I57" s="30"/>
      <c r="J57" s="30"/>
      <c r="K57" s="30"/>
    </row>
    <row r="58" spans="1:11" s="31" customFormat="1" ht="12.75" x14ac:dyDescent="0.2">
      <c r="A58" s="219" t="s">
        <v>1267</v>
      </c>
      <c r="B58" s="302" t="s">
        <v>320</v>
      </c>
      <c r="C58" s="93" t="s">
        <v>319</v>
      </c>
      <c r="D58" s="94" t="s">
        <v>112</v>
      </c>
      <c r="E58" s="95"/>
      <c r="F58" s="213">
        <v>0</v>
      </c>
      <c r="G58" s="13"/>
      <c r="H58" s="30"/>
      <c r="I58" s="30"/>
      <c r="J58" s="30"/>
      <c r="K58" s="30"/>
    </row>
    <row r="59" spans="1:11" s="31" customFormat="1" ht="12.75" x14ac:dyDescent="0.2">
      <c r="A59" s="219" t="s">
        <v>1268</v>
      </c>
      <c r="B59" s="302" t="s">
        <v>323</v>
      </c>
      <c r="C59" s="280" t="s">
        <v>318</v>
      </c>
      <c r="D59" s="94" t="s">
        <v>112</v>
      </c>
      <c r="E59" s="95"/>
      <c r="F59" s="213">
        <v>0</v>
      </c>
      <c r="G59" s="13"/>
      <c r="H59" s="30"/>
      <c r="I59" s="30"/>
      <c r="J59" s="30"/>
      <c r="K59" s="30"/>
    </row>
    <row r="60" spans="1:11" s="31" customFormat="1" ht="12.75" x14ac:dyDescent="0.2">
      <c r="A60" s="219" t="s">
        <v>1269</v>
      </c>
      <c r="B60" s="302" t="s">
        <v>322</v>
      </c>
      <c r="C60" s="93" t="s">
        <v>74</v>
      </c>
      <c r="D60" s="94" t="s">
        <v>112</v>
      </c>
      <c r="E60" s="95"/>
      <c r="F60" s="213">
        <v>0</v>
      </c>
      <c r="G60" s="13"/>
      <c r="H60" s="30"/>
      <c r="I60" s="30"/>
      <c r="J60" s="30"/>
      <c r="K60" s="30"/>
    </row>
    <row r="61" spans="1:11" s="31" customFormat="1" ht="12.75" x14ac:dyDescent="0.2">
      <c r="A61" s="219" t="s">
        <v>1270</v>
      </c>
      <c r="B61" s="303" t="s">
        <v>315</v>
      </c>
      <c r="C61" s="89"/>
      <c r="D61" s="89"/>
      <c r="E61" s="89"/>
      <c r="F61" s="89"/>
      <c r="G61" s="89"/>
      <c r="H61" s="30"/>
      <c r="I61" s="30"/>
      <c r="J61" s="30"/>
      <c r="K61" s="30"/>
    </row>
    <row r="62" spans="1:11" s="31" customFormat="1" ht="12.75" x14ac:dyDescent="0.2">
      <c r="A62" s="219" t="s">
        <v>1271</v>
      </c>
      <c r="B62" s="302" t="s">
        <v>320</v>
      </c>
      <c r="C62" s="93" t="s">
        <v>319</v>
      </c>
      <c r="D62" s="94" t="s">
        <v>112</v>
      </c>
      <c r="E62" s="95"/>
      <c r="F62" s="213">
        <v>0</v>
      </c>
      <c r="G62" s="13"/>
      <c r="H62" s="30"/>
      <c r="I62" s="30"/>
      <c r="J62" s="30"/>
      <c r="K62" s="30"/>
    </row>
    <row r="63" spans="1:11" s="31" customFormat="1" ht="12.75" x14ac:dyDescent="0.2">
      <c r="A63" s="219" t="s">
        <v>1272</v>
      </c>
      <c r="B63" s="302" t="s">
        <v>324</v>
      </c>
      <c r="C63" s="280" t="s">
        <v>318</v>
      </c>
      <c r="D63" s="94" t="s">
        <v>112</v>
      </c>
      <c r="E63" s="95"/>
      <c r="F63" s="213">
        <v>0</v>
      </c>
      <c r="G63" s="13"/>
      <c r="H63" s="30"/>
      <c r="I63" s="30"/>
      <c r="J63" s="30"/>
      <c r="K63" s="30"/>
    </row>
    <row r="64" spans="1:11" s="31" customFormat="1" ht="12.75" x14ac:dyDescent="0.2">
      <c r="A64" s="219" t="s">
        <v>1273</v>
      </c>
      <c r="B64" s="302" t="s">
        <v>325</v>
      </c>
      <c r="C64" s="93" t="s">
        <v>74</v>
      </c>
      <c r="D64" s="94" t="s">
        <v>112</v>
      </c>
      <c r="E64" s="95"/>
      <c r="F64" s="213">
        <v>0</v>
      </c>
      <c r="G64" s="13"/>
      <c r="H64" s="30"/>
      <c r="I64" s="30"/>
      <c r="J64" s="30"/>
      <c r="K64" s="30"/>
    </row>
    <row r="65" spans="1:11" s="31" customFormat="1" ht="12.75" x14ac:dyDescent="0.2">
      <c r="A65" s="218" t="s">
        <v>1274</v>
      </c>
      <c r="B65" s="233" t="s">
        <v>326</v>
      </c>
      <c r="C65" s="234"/>
      <c r="D65" s="234"/>
      <c r="E65" s="234"/>
      <c r="F65" s="234"/>
      <c r="G65" s="235"/>
      <c r="H65" s="30"/>
      <c r="I65" s="30"/>
      <c r="J65" s="30"/>
      <c r="K65" s="30"/>
    </row>
    <row r="66" spans="1:11" s="31" customFormat="1" ht="12.75" x14ac:dyDescent="0.2">
      <c r="A66" s="219" t="s">
        <v>1275</v>
      </c>
      <c r="B66" s="89" t="s">
        <v>1037</v>
      </c>
      <c r="C66" s="89"/>
      <c r="D66" s="89"/>
      <c r="E66" s="89"/>
      <c r="F66" s="89"/>
      <c r="G66" s="89"/>
      <c r="H66" s="30"/>
      <c r="I66" s="30"/>
      <c r="J66" s="30"/>
      <c r="K66" s="30"/>
    </row>
    <row r="67" spans="1:11" s="31" customFormat="1" ht="12.75" x14ac:dyDescent="0.2">
      <c r="A67" s="219" t="s">
        <v>1276</v>
      </c>
      <c r="B67" s="303" t="s">
        <v>327</v>
      </c>
      <c r="C67" s="304" t="s">
        <v>328</v>
      </c>
      <c r="D67" s="94" t="s">
        <v>112</v>
      </c>
      <c r="E67" s="95"/>
      <c r="F67" s="213">
        <v>0</v>
      </c>
      <c r="G67" s="13"/>
      <c r="H67" s="30"/>
      <c r="I67" s="30"/>
      <c r="J67" s="30"/>
      <c r="K67" s="30"/>
    </row>
    <row r="68" spans="1:11" s="31" customFormat="1" ht="12.75" x14ac:dyDescent="0.2">
      <c r="A68" s="219" t="s">
        <v>1277</v>
      </c>
      <c r="B68" s="303" t="s">
        <v>329</v>
      </c>
      <c r="C68" s="304" t="s">
        <v>8</v>
      </c>
      <c r="D68" s="94" t="s">
        <v>112</v>
      </c>
      <c r="E68" s="95"/>
      <c r="F68" s="213">
        <v>0</v>
      </c>
      <c r="G68" s="13"/>
      <c r="H68" s="30"/>
      <c r="I68" s="30"/>
      <c r="J68" s="30"/>
      <c r="K68" s="30"/>
    </row>
    <row r="69" spans="1:11" s="31" customFormat="1" ht="12.75" x14ac:dyDescent="0.2">
      <c r="A69" s="219" t="s">
        <v>1278</v>
      </c>
      <c r="B69" s="303" t="s">
        <v>330</v>
      </c>
      <c r="C69" s="304" t="s">
        <v>121</v>
      </c>
      <c r="D69" s="94" t="s">
        <v>112</v>
      </c>
      <c r="E69" s="95"/>
      <c r="F69" s="213">
        <v>0</v>
      </c>
      <c r="G69" s="13"/>
      <c r="H69" s="30"/>
      <c r="I69" s="30"/>
      <c r="J69" s="30"/>
      <c r="K69" s="30"/>
    </row>
    <row r="70" spans="1:11" s="31" customFormat="1" ht="12.75" x14ac:dyDescent="0.2">
      <c r="A70" s="218" t="s">
        <v>1279</v>
      </c>
      <c r="B70" s="233" t="s">
        <v>331</v>
      </c>
      <c r="C70" s="234"/>
      <c r="D70" s="234"/>
      <c r="E70" s="234"/>
      <c r="F70" s="234"/>
      <c r="G70" s="235"/>
      <c r="H70" s="30"/>
      <c r="I70" s="30"/>
      <c r="J70" s="30"/>
      <c r="K70" s="30"/>
    </row>
    <row r="71" spans="1:11" s="31" customFormat="1" ht="25.5" x14ac:dyDescent="0.2">
      <c r="A71" s="219" t="s">
        <v>1280</v>
      </c>
      <c r="B71" s="303" t="s">
        <v>332</v>
      </c>
      <c r="C71" s="90" t="s">
        <v>2</v>
      </c>
      <c r="D71" s="76" t="s">
        <v>75</v>
      </c>
      <c r="E71" s="231"/>
      <c r="F71" s="91" t="s">
        <v>10</v>
      </c>
      <c r="G71" s="13"/>
      <c r="H71" s="30"/>
      <c r="I71" s="30"/>
      <c r="J71" s="30"/>
      <c r="K71" s="30"/>
    </row>
    <row r="72" spans="1:11" s="31" customFormat="1" ht="38.25" x14ac:dyDescent="0.2">
      <c r="A72" s="219" t="s">
        <v>1281</v>
      </c>
      <c r="B72" s="303" t="s">
        <v>1038</v>
      </c>
      <c r="C72" s="90" t="s">
        <v>2</v>
      </c>
      <c r="D72" s="76" t="s">
        <v>335</v>
      </c>
      <c r="E72" s="231"/>
      <c r="F72" s="91" t="s">
        <v>10</v>
      </c>
      <c r="G72" s="13"/>
      <c r="H72" s="30"/>
      <c r="I72" s="30"/>
      <c r="J72" s="30"/>
      <c r="K72" s="30"/>
    </row>
    <row r="73" spans="1:11" s="31" customFormat="1" ht="38.25" x14ac:dyDescent="0.2">
      <c r="A73" s="219" t="s">
        <v>1282</v>
      </c>
      <c r="B73" s="303" t="s">
        <v>333</v>
      </c>
      <c r="C73" s="305" t="s">
        <v>336</v>
      </c>
      <c r="D73" s="80" t="s">
        <v>1042</v>
      </c>
      <c r="E73" s="306"/>
      <c r="F73" s="307">
        <v>5</v>
      </c>
      <c r="G73" s="13"/>
      <c r="H73" s="30"/>
      <c r="I73" s="30"/>
      <c r="J73" s="30"/>
      <c r="K73" s="30"/>
    </row>
    <row r="74" spans="1:11" s="31" customFormat="1" ht="12.75" x14ac:dyDescent="0.2">
      <c r="A74" s="219" t="s">
        <v>1283</v>
      </c>
      <c r="B74" s="303" t="s">
        <v>334</v>
      </c>
      <c r="C74" s="305" t="s">
        <v>121</v>
      </c>
      <c r="D74" s="81" t="s">
        <v>1043</v>
      </c>
      <c r="E74" s="306"/>
      <c r="F74" s="307">
        <v>5</v>
      </c>
      <c r="G74" s="13"/>
      <c r="H74" s="30"/>
      <c r="I74" s="30"/>
      <c r="J74" s="30"/>
      <c r="K74" s="30"/>
    </row>
    <row r="75" spans="1:11" s="31" customFormat="1" ht="12.75" x14ac:dyDescent="0.2">
      <c r="A75" s="218" t="s">
        <v>1284</v>
      </c>
      <c r="B75" s="96" t="s">
        <v>337</v>
      </c>
      <c r="C75" s="97"/>
      <c r="D75" s="98"/>
      <c r="E75" s="99"/>
      <c r="F75" s="98"/>
      <c r="G75" s="100"/>
      <c r="H75" s="30"/>
      <c r="I75" s="30"/>
      <c r="J75" s="30"/>
      <c r="K75" s="30"/>
    </row>
    <row r="76" spans="1:11" s="31" customFormat="1" ht="25.5" x14ac:dyDescent="0.2">
      <c r="A76" s="219" t="s">
        <v>1285</v>
      </c>
      <c r="B76" s="303" t="s">
        <v>338</v>
      </c>
      <c r="C76" s="90" t="s">
        <v>2</v>
      </c>
      <c r="D76" s="76" t="s">
        <v>75</v>
      </c>
      <c r="E76" s="231"/>
      <c r="F76" s="91" t="s">
        <v>10</v>
      </c>
      <c r="G76" s="13"/>
      <c r="H76" s="30"/>
      <c r="I76" s="30"/>
      <c r="J76" s="30"/>
      <c r="K76" s="30"/>
    </row>
    <row r="77" spans="1:11" s="31" customFormat="1" ht="25.5" x14ac:dyDescent="0.2">
      <c r="A77" s="219" t="s">
        <v>1286</v>
      </c>
      <c r="B77" s="303" t="s">
        <v>339</v>
      </c>
      <c r="C77" s="90"/>
      <c r="D77" s="76"/>
      <c r="E77" s="231"/>
      <c r="F77" s="91"/>
      <c r="G77" s="13"/>
      <c r="H77" s="30"/>
      <c r="I77" s="30"/>
      <c r="J77" s="30"/>
      <c r="K77" s="30"/>
    </row>
    <row r="78" spans="1:11" s="31" customFormat="1" ht="51" x14ac:dyDescent="0.2">
      <c r="A78" s="219" t="s">
        <v>1287</v>
      </c>
      <c r="B78" s="303" t="s">
        <v>340</v>
      </c>
      <c r="C78" s="93"/>
      <c r="D78" s="94"/>
      <c r="E78" s="95"/>
      <c r="F78" s="213"/>
      <c r="G78" s="13"/>
      <c r="H78" s="30"/>
      <c r="I78" s="30"/>
      <c r="J78" s="30"/>
      <c r="K78" s="30"/>
    </row>
    <row r="79" spans="1:11" s="31" customFormat="1" ht="12.75" x14ac:dyDescent="0.2">
      <c r="A79" s="218" t="s">
        <v>1288</v>
      </c>
      <c r="B79" s="96" t="s">
        <v>341</v>
      </c>
      <c r="C79" s="97"/>
      <c r="D79" s="98"/>
      <c r="E79" s="99"/>
      <c r="F79" s="98"/>
      <c r="G79" s="100"/>
      <c r="H79" s="30"/>
      <c r="I79" s="30"/>
      <c r="J79" s="30"/>
      <c r="K79" s="30"/>
    </row>
    <row r="80" spans="1:11" s="31" customFormat="1" ht="12.75" x14ac:dyDescent="0.2">
      <c r="A80" s="24" t="s">
        <v>1289</v>
      </c>
      <c r="B80" s="101" t="s">
        <v>342</v>
      </c>
      <c r="C80" s="90" t="s">
        <v>2</v>
      </c>
      <c r="D80" s="76" t="s">
        <v>75</v>
      </c>
      <c r="E80" s="231"/>
      <c r="F80" s="91" t="s">
        <v>10</v>
      </c>
      <c r="G80" s="13"/>
      <c r="H80" s="30"/>
      <c r="I80" s="30"/>
      <c r="J80" s="30"/>
      <c r="K80" s="30"/>
    </row>
    <row r="81" spans="1:11" s="31" customFormat="1" ht="38.25" x14ac:dyDescent="0.2">
      <c r="A81" s="219" t="s">
        <v>1290</v>
      </c>
      <c r="B81" s="302" t="s">
        <v>344</v>
      </c>
      <c r="C81" s="305" t="s">
        <v>8</v>
      </c>
      <c r="D81" s="80" t="s">
        <v>1044</v>
      </c>
      <c r="E81" s="306"/>
      <c r="F81" s="307">
        <v>5</v>
      </c>
      <c r="G81" s="13"/>
      <c r="H81" s="30"/>
      <c r="I81" s="30"/>
      <c r="J81" s="30"/>
      <c r="K81" s="30"/>
    </row>
    <row r="82" spans="1:11" s="31" customFormat="1" ht="12.75" x14ac:dyDescent="0.2">
      <c r="A82" s="219" t="s">
        <v>1291</v>
      </c>
      <c r="B82" s="302" t="s">
        <v>343</v>
      </c>
      <c r="C82" s="93" t="s">
        <v>4</v>
      </c>
      <c r="D82" s="94" t="s">
        <v>112</v>
      </c>
      <c r="E82" s="95"/>
      <c r="F82" s="78">
        <v>0</v>
      </c>
      <c r="G82" s="13"/>
      <c r="H82" s="30"/>
      <c r="I82" s="30"/>
      <c r="J82" s="30"/>
      <c r="K82" s="30"/>
    </row>
    <row r="83" spans="1:11" s="31" customFormat="1" ht="26.25" thickBot="1" x14ac:dyDescent="0.25">
      <c r="A83" s="219" t="s">
        <v>1292</v>
      </c>
      <c r="B83" s="302" t="s">
        <v>346</v>
      </c>
      <c r="C83" s="275" t="s">
        <v>2</v>
      </c>
      <c r="D83" s="276" t="s">
        <v>1039</v>
      </c>
      <c r="E83" s="277"/>
      <c r="F83" s="278">
        <v>5</v>
      </c>
      <c r="G83" s="279"/>
      <c r="H83" s="30"/>
      <c r="I83" s="30"/>
      <c r="J83" s="30"/>
      <c r="K83" s="30"/>
    </row>
    <row r="84" spans="1:11" s="31" customFormat="1" ht="12.75" x14ac:dyDescent="0.2">
      <c r="A84" s="219" t="s">
        <v>1293</v>
      </c>
      <c r="B84" s="101" t="s">
        <v>347</v>
      </c>
      <c r="C84" s="90" t="s">
        <v>2</v>
      </c>
      <c r="D84" s="76" t="s">
        <v>75</v>
      </c>
      <c r="E84" s="231"/>
      <c r="F84" s="91" t="s">
        <v>10</v>
      </c>
      <c r="G84" s="13"/>
      <c r="H84" s="30"/>
      <c r="I84" s="30"/>
      <c r="J84" s="30"/>
      <c r="K84" s="30"/>
    </row>
    <row r="85" spans="1:11" s="31" customFormat="1" ht="25.5" x14ac:dyDescent="0.2">
      <c r="A85" s="219" t="s">
        <v>1294</v>
      </c>
      <c r="B85" s="302" t="s">
        <v>348</v>
      </c>
      <c r="C85" s="305" t="s">
        <v>8</v>
      </c>
      <c r="D85" s="80" t="s">
        <v>1045</v>
      </c>
      <c r="E85" s="306"/>
      <c r="F85" s="307">
        <v>5</v>
      </c>
      <c r="G85" s="13"/>
      <c r="H85" s="30"/>
      <c r="I85" s="30"/>
      <c r="J85" s="30"/>
      <c r="K85" s="30"/>
    </row>
    <row r="86" spans="1:11" s="31" customFormat="1" ht="12.75" x14ac:dyDescent="0.2">
      <c r="A86" s="219" t="s">
        <v>1295</v>
      </c>
      <c r="B86" s="101" t="s">
        <v>349</v>
      </c>
      <c r="C86" s="90" t="s">
        <v>2</v>
      </c>
      <c r="D86" s="76" t="s">
        <v>75</v>
      </c>
      <c r="E86" s="231"/>
      <c r="F86" s="91" t="s">
        <v>10</v>
      </c>
      <c r="G86" s="13"/>
      <c r="H86" s="30"/>
      <c r="I86" s="30"/>
      <c r="J86" s="30"/>
      <c r="K86" s="30"/>
    </row>
    <row r="87" spans="1:11" s="31" customFormat="1" ht="51" x14ac:dyDescent="0.2">
      <c r="A87" s="219" t="s">
        <v>1296</v>
      </c>
      <c r="B87" s="302" t="s">
        <v>350</v>
      </c>
      <c r="C87" s="305" t="s">
        <v>8</v>
      </c>
      <c r="D87" s="80" t="s">
        <v>1046</v>
      </c>
      <c r="E87" s="306"/>
      <c r="F87" s="307">
        <v>5</v>
      </c>
      <c r="G87" s="13"/>
      <c r="H87" s="30"/>
      <c r="I87" s="30"/>
      <c r="J87" s="30"/>
      <c r="K87" s="30"/>
    </row>
    <row r="88" spans="1:11" s="31" customFormat="1" ht="12.75" x14ac:dyDescent="0.2">
      <c r="A88" s="219" t="s">
        <v>1297</v>
      </c>
      <c r="B88" s="101" t="s">
        <v>351</v>
      </c>
      <c r="C88" s="90" t="s">
        <v>2</v>
      </c>
      <c r="D88" s="76" t="s">
        <v>75</v>
      </c>
      <c r="E88" s="231"/>
      <c r="F88" s="91" t="s">
        <v>10</v>
      </c>
      <c r="G88" s="13"/>
      <c r="H88" s="30"/>
      <c r="I88" s="30"/>
      <c r="J88" s="30"/>
      <c r="K88" s="30"/>
    </row>
    <row r="89" spans="1:11" s="31" customFormat="1" ht="25.5" x14ac:dyDescent="0.2">
      <c r="A89" s="219" t="s">
        <v>1298</v>
      </c>
      <c r="B89" s="302" t="s">
        <v>352</v>
      </c>
      <c r="C89" s="305" t="s">
        <v>8</v>
      </c>
      <c r="D89" s="80" t="s">
        <v>1044</v>
      </c>
      <c r="E89" s="306"/>
      <c r="F89" s="307">
        <v>5</v>
      </c>
      <c r="G89" s="13"/>
      <c r="H89" s="30"/>
      <c r="I89" s="30"/>
      <c r="J89" s="30"/>
      <c r="K89" s="30"/>
    </row>
    <row r="90" spans="1:11" s="31" customFormat="1" ht="12.75" x14ac:dyDescent="0.2">
      <c r="A90" s="219" t="s">
        <v>1299</v>
      </c>
      <c r="B90" s="101" t="s">
        <v>353</v>
      </c>
      <c r="C90" s="90" t="s">
        <v>2</v>
      </c>
      <c r="D90" s="76" t="s">
        <v>75</v>
      </c>
      <c r="E90" s="231"/>
      <c r="F90" s="91" t="s">
        <v>10</v>
      </c>
      <c r="G90" s="13"/>
      <c r="H90" s="30"/>
      <c r="I90" s="30"/>
      <c r="J90" s="30"/>
      <c r="K90" s="30"/>
    </row>
    <row r="91" spans="1:11" s="31" customFormat="1" ht="25.5" x14ac:dyDescent="0.2">
      <c r="A91" s="219" t="s">
        <v>1300</v>
      </c>
      <c r="B91" s="302" t="s">
        <v>354</v>
      </c>
      <c r="C91" s="305" t="s">
        <v>8</v>
      </c>
      <c r="D91" s="80" t="s">
        <v>1044</v>
      </c>
      <c r="E91" s="306"/>
      <c r="F91" s="307">
        <v>5</v>
      </c>
      <c r="G91" s="13"/>
      <c r="H91" s="30"/>
      <c r="I91" s="30"/>
      <c r="J91" s="30"/>
      <c r="K91" s="30"/>
    </row>
    <row r="92" spans="1:11" s="31" customFormat="1" ht="13.5" thickBot="1" x14ac:dyDescent="0.25">
      <c r="A92" s="219" t="s">
        <v>1301</v>
      </c>
      <c r="B92" s="295" t="s">
        <v>355</v>
      </c>
      <c r="C92" s="275" t="s">
        <v>2</v>
      </c>
      <c r="D92" s="276" t="s">
        <v>1039</v>
      </c>
      <c r="E92" s="277"/>
      <c r="F92" s="278">
        <v>5</v>
      </c>
      <c r="G92" s="279"/>
      <c r="H92" s="30"/>
      <c r="I92" s="30"/>
      <c r="J92" s="30"/>
      <c r="K92" s="30"/>
    </row>
    <row r="93" spans="1:11" s="31" customFormat="1" ht="38.25" x14ac:dyDescent="0.2">
      <c r="A93" s="219" t="s">
        <v>1302</v>
      </c>
      <c r="B93" s="302" t="s">
        <v>356</v>
      </c>
      <c r="C93" s="305" t="s">
        <v>8</v>
      </c>
      <c r="D93" s="80" t="s">
        <v>1047</v>
      </c>
      <c r="E93" s="306"/>
      <c r="F93" s="307">
        <v>5</v>
      </c>
      <c r="G93" s="13"/>
      <c r="H93" s="30"/>
      <c r="I93" s="30"/>
      <c r="J93" s="30"/>
      <c r="K93" s="30"/>
    </row>
    <row r="94" spans="1:11" s="31" customFormat="1" ht="12.75" x14ac:dyDescent="0.2">
      <c r="A94" s="219" t="s">
        <v>1303</v>
      </c>
      <c r="B94" s="295" t="s">
        <v>357</v>
      </c>
      <c r="C94" s="90" t="s">
        <v>2</v>
      </c>
      <c r="D94" s="76" t="s">
        <v>75</v>
      </c>
      <c r="E94" s="231"/>
      <c r="F94" s="91" t="s">
        <v>10</v>
      </c>
      <c r="G94" s="13"/>
      <c r="H94" s="30"/>
      <c r="I94" s="30"/>
      <c r="J94" s="30"/>
      <c r="K94" s="30"/>
    </row>
    <row r="95" spans="1:11" s="31" customFormat="1" ht="38.25" x14ac:dyDescent="0.2">
      <c r="A95" s="219" t="s">
        <v>1304</v>
      </c>
      <c r="B95" s="308" t="s">
        <v>358</v>
      </c>
      <c r="C95" s="305" t="s">
        <v>8</v>
      </c>
      <c r="D95" s="80" t="s">
        <v>1044</v>
      </c>
      <c r="E95" s="306"/>
      <c r="F95" s="307">
        <v>5</v>
      </c>
      <c r="G95" s="13"/>
      <c r="H95" s="30"/>
      <c r="I95" s="30"/>
      <c r="J95" s="30"/>
      <c r="K95" s="30"/>
    </row>
    <row r="96" spans="1:11" s="31" customFormat="1" ht="12.75" x14ac:dyDescent="0.2">
      <c r="A96" s="219" t="s">
        <v>1305</v>
      </c>
      <c r="B96" s="295" t="s">
        <v>360</v>
      </c>
      <c r="C96" s="90" t="s">
        <v>2</v>
      </c>
      <c r="D96" s="76" t="s">
        <v>75</v>
      </c>
      <c r="E96" s="231"/>
      <c r="F96" s="91" t="s">
        <v>10</v>
      </c>
      <c r="G96" s="13"/>
      <c r="H96" s="30"/>
      <c r="I96" s="30"/>
      <c r="J96" s="30"/>
      <c r="K96" s="30"/>
    </row>
    <row r="97" spans="1:11" s="31" customFormat="1" ht="38.25" x14ac:dyDescent="0.2">
      <c r="A97" s="219" t="s">
        <v>1306</v>
      </c>
      <c r="B97" s="308" t="s">
        <v>362</v>
      </c>
      <c r="C97" s="309" t="s">
        <v>8</v>
      </c>
      <c r="D97" s="94" t="s">
        <v>112</v>
      </c>
      <c r="E97" s="95"/>
      <c r="F97" s="213">
        <v>0</v>
      </c>
      <c r="G97" s="13"/>
      <c r="H97" s="30"/>
      <c r="I97" s="30"/>
      <c r="J97" s="30"/>
      <c r="K97" s="30"/>
    </row>
    <row r="98" spans="1:11" s="31" customFormat="1" ht="12.75" x14ac:dyDescent="0.2">
      <c r="A98" s="219" t="s">
        <v>1307</v>
      </c>
      <c r="B98" s="295" t="s">
        <v>359</v>
      </c>
      <c r="C98" s="90" t="s">
        <v>2</v>
      </c>
      <c r="D98" s="76" t="s">
        <v>75</v>
      </c>
      <c r="E98" s="231"/>
      <c r="F98" s="91" t="s">
        <v>10</v>
      </c>
      <c r="G98" s="13"/>
      <c r="H98" s="30"/>
      <c r="I98" s="30"/>
      <c r="J98" s="30"/>
      <c r="K98" s="30"/>
    </row>
    <row r="99" spans="1:11" s="31" customFormat="1" ht="38.25" x14ac:dyDescent="0.2">
      <c r="A99" s="219" t="s">
        <v>1308</v>
      </c>
      <c r="B99" s="308" t="s">
        <v>363</v>
      </c>
      <c r="C99" s="309" t="s">
        <v>8</v>
      </c>
      <c r="D99" s="94" t="s">
        <v>112</v>
      </c>
      <c r="E99" s="95"/>
      <c r="F99" s="213">
        <v>0</v>
      </c>
      <c r="G99" s="13"/>
      <c r="H99" s="30"/>
      <c r="I99" s="30"/>
      <c r="J99" s="30"/>
      <c r="K99" s="30"/>
    </row>
    <row r="100" spans="1:11" s="31" customFormat="1" ht="12.75" x14ac:dyDescent="0.2">
      <c r="A100" s="219" t="s">
        <v>1309</v>
      </c>
      <c r="B100" s="295" t="s">
        <v>361</v>
      </c>
      <c r="C100" s="90" t="s">
        <v>2</v>
      </c>
      <c r="D100" s="76" t="s">
        <v>75</v>
      </c>
      <c r="E100" s="231"/>
      <c r="F100" s="91" t="s">
        <v>10</v>
      </c>
      <c r="G100" s="13"/>
      <c r="H100" s="30"/>
      <c r="I100" s="30"/>
      <c r="J100" s="30"/>
      <c r="K100" s="30"/>
    </row>
    <row r="101" spans="1:11" s="31" customFormat="1" ht="38.25" x14ac:dyDescent="0.2">
      <c r="A101" s="219" t="s">
        <v>1310</v>
      </c>
      <c r="B101" s="308" t="s">
        <v>364</v>
      </c>
      <c r="C101" s="309" t="s">
        <v>8</v>
      </c>
      <c r="D101" s="94" t="s">
        <v>112</v>
      </c>
      <c r="E101" s="95"/>
      <c r="F101" s="213">
        <v>0</v>
      </c>
      <c r="G101" s="13"/>
      <c r="H101" s="30"/>
      <c r="I101" s="30"/>
      <c r="J101" s="30"/>
      <c r="K101" s="30"/>
    </row>
    <row r="102" spans="1:11" s="31" customFormat="1" ht="25.5" x14ac:dyDescent="0.2">
      <c r="A102" s="219" t="s">
        <v>1311</v>
      </c>
      <c r="B102" s="295" t="s">
        <v>374</v>
      </c>
      <c r="C102" s="90" t="s">
        <v>2</v>
      </c>
      <c r="D102" s="76" t="s">
        <v>75</v>
      </c>
      <c r="E102" s="231"/>
      <c r="F102" s="91" t="s">
        <v>10</v>
      </c>
      <c r="G102" s="13"/>
      <c r="H102" s="30"/>
      <c r="I102" s="30"/>
      <c r="J102" s="30"/>
      <c r="K102" s="30"/>
    </row>
    <row r="103" spans="1:11" s="31" customFormat="1" ht="12.75" x14ac:dyDescent="0.2">
      <c r="A103" s="219" t="s">
        <v>1312</v>
      </c>
      <c r="B103" s="308" t="s">
        <v>365</v>
      </c>
      <c r="C103" s="555" t="s">
        <v>4</v>
      </c>
      <c r="D103" s="558" t="s">
        <v>112</v>
      </c>
      <c r="E103" s="561"/>
      <c r="F103" s="564">
        <v>0</v>
      </c>
      <c r="G103" s="13"/>
      <c r="H103" s="30"/>
      <c r="I103" s="30"/>
      <c r="J103" s="30"/>
      <c r="K103" s="30"/>
    </row>
    <row r="104" spans="1:11" s="31" customFormat="1" ht="12.75" x14ac:dyDescent="0.2">
      <c r="A104" s="219" t="s">
        <v>1313</v>
      </c>
      <c r="B104" s="308" t="s">
        <v>366</v>
      </c>
      <c r="C104" s="556"/>
      <c r="D104" s="559"/>
      <c r="E104" s="562"/>
      <c r="F104" s="565"/>
      <c r="G104" s="13"/>
      <c r="H104" s="30"/>
      <c r="I104" s="30"/>
      <c r="J104" s="30"/>
      <c r="K104" s="30"/>
    </row>
    <row r="105" spans="1:11" s="31" customFormat="1" ht="12.75" x14ac:dyDescent="0.2">
      <c r="A105" s="219" t="s">
        <v>1314</v>
      </c>
      <c r="B105" s="308" t="s">
        <v>367</v>
      </c>
      <c r="C105" s="556"/>
      <c r="D105" s="559"/>
      <c r="E105" s="562"/>
      <c r="F105" s="565"/>
      <c r="G105" s="13"/>
      <c r="H105" s="30"/>
      <c r="I105" s="30"/>
      <c r="J105" s="30"/>
      <c r="K105" s="30"/>
    </row>
    <row r="106" spans="1:11" s="31" customFormat="1" ht="12.75" x14ac:dyDescent="0.2">
      <c r="A106" s="219" t="s">
        <v>1315</v>
      </c>
      <c r="B106" s="308" t="s">
        <v>368</v>
      </c>
      <c r="C106" s="556"/>
      <c r="D106" s="559"/>
      <c r="E106" s="562"/>
      <c r="F106" s="565"/>
      <c r="G106" s="13"/>
      <c r="H106" s="30"/>
      <c r="I106" s="30"/>
      <c r="J106" s="30"/>
      <c r="K106" s="30"/>
    </row>
    <row r="107" spans="1:11" s="31" customFormat="1" ht="12.75" x14ac:dyDescent="0.2">
      <c r="A107" s="219" t="s">
        <v>1316</v>
      </c>
      <c r="B107" s="308" t="s">
        <v>369</v>
      </c>
      <c r="C107" s="556"/>
      <c r="D107" s="559"/>
      <c r="E107" s="562"/>
      <c r="F107" s="565"/>
      <c r="G107" s="13"/>
      <c r="H107" s="30"/>
      <c r="I107" s="30"/>
      <c r="J107" s="30"/>
      <c r="K107" s="30"/>
    </row>
    <row r="108" spans="1:11" s="31" customFormat="1" ht="12.75" x14ac:dyDescent="0.2">
      <c r="A108" s="219" t="s">
        <v>1317</v>
      </c>
      <c r="B108" s="308" t="s">
        <v>370</v>
      </c>
      <c r="C108" s="556"/>
      <c r="D108" s="559"/>
      <c r="E108" s="562"/>
      <c r="F108" s="565"/>
      <c r="G108" s="13"/>
      <c r="H108" s="30"/>
      <c r="I108" s="30"/>
      <c r="J108" s="30"/>
      <c r="K108" s="30"/>
    </row>
    <row r="109" spans="1:11" s="31" customFormat="1" ht="25.5" x14ac:dyDescent="0.2">
      <c r="A109" s="219" t="s">
        <v>1318</v>
      </c>
      <c r="B109" s="308" t="s">
        <v>371</v>
      </c>
      <c r="C109" s="556"/>
      <c r="D109" s="559"/>
      <c r="E109" s="562"/>
      <c r="F109" s="565"/>
      <c r="G109" s="13"/>
      <c r="H109" s="30"/>
      <c r="I109" s="30"/>
      <c r="J109" s="30"/>
      <c r="K109" s="30"/>
    </row>
    <row r="110" spans="1:11" s="31" customFormat="1" ht="12.75" x14ac:dyDescent="0.2">
      <c r="A110" s="219" t="s">
        <v>1319</v>
      </c>
      <c r="B110" s="308" t="s">
        <v>372</v>
      </c>
      <c r="C110" s="556"/>
      <c r="D110" s="559"/>
      <c r="E110" s="562"/>
      <c r="F110" s="565"/>
      <c r="G110" s="13"/>
      <c r="H110" s="30"/>
      <c r="I110" s="30"/>
      <c r="J110" s="30"/>
      <c r="K110" s="30"/>
    </row>
    <row r="111" spans="1:11" s="31" customFormat="1" ht="12.75" x14ac:dyDescent="0.2">
      <c r="A111" s="219" t="s">
        <v>1320</v>
      </c>
      <c r="B111" s="308" t="s">
        <v>373</v>
      </c>
      <c r="C111" s="557"/>
      <c r="D111" s="560"/>
      <c r="E111" s="563"/>
      <c r="F111" s="566"/>
      <c r="G111" s="13"/>
      <c r="H111" s="30"/>
      <c r="I111" s="30"/>
      <c r="J111" s="30"/>
      <c r="K111" s="30"/>
    </row>
    <row r="112" spans="1:11" s="31" customFormat="1" ht="12.75" x14ac:dyDescent="0.2">
      <c r="A112" s="535" t="s">
        <v>1321</v>
      </c>
      <c r="B112" s="96" t="s">
        <v>384</v>
      </c>
      <c r="C112" s="97"/>
      <c r="D112" s="98"/>
      <c r="E112" s="99"/>
      <c r="F112" s="98"/>
      <c r="G112" s="100"/>
      <c r="H112" s="30"/>
      <c r="I112" s="30"/>
      <c r="J112" s="30"/>
      <c r="K112" s="30"/>
    </row>
    <row r="113" spans="1:11" s="31" customFormat="1" ht="12.75" x14ac:dyDescent="0.2">
      <c r="A113" s="118" t="s">
        <v>1322</v>
      </c>
      <c r="B113" s="295" t="s">
        <v>375</v>
      </c>
      <c r="C113" s="305" t="s">
        <v>76</v>
      </c>
      <c r="D113" s="80" t="s">
        <v>1039</v>
      </c>
      <c r="E113" s="306"/>
      <c r="F113" s="307">
        <v>5</v>
      </c>
      <c r="G113" s="13"/>
      <c r="H113" s="30"/>
      <c r="I113" s="30"/>
      <c r="J113" s="30"/>
      <c r="K113" s="30"/>
    </row>
    <row r="114" spans="1:11" s="31" customFormat="1" ht="25.5" x14ac:dyDescent="0.2">
      <c r="A114" s="118" t="s">
        <v>1323</v>
      </c>
      <c r="B114" s="295" t="s">
        <v>376</v>
      </c>
      <c r="C114" s="305" t="s">
        <v>76</v>
      </c>
      <c r="D114" s="80" t="s">
        <v>1039</v>
      </c>
      <c r="E114" s="306"/>
      <c r="F114" s="307">
        <v>5</v>
      </c>
      <c r="G114" s="13"/>
      <c r="H114" s="30"/>
      <c r="I114" s="30"/>
      <c r="J114" s="30"/>
      <c r="K114" s="30"/>
    </row>
    <row r="115" spans="1:11" s="31" customFormat="1" ht="25.5" x14ac:dyDescent="0.2">
      <c r="A115" s="118" t="s">
        <v>1324</v>
      </c>
      <c r="B115" s="295" t="s">
        <v>377</v>
      </c>
      <c r="C115" s="305" t="s">
        <v>76</v>
      </c>
      <c r="D115" s="80" t="s">
        <v>1039</v>
      </c>
      <c r="E115" s="306"/>
      <c r="F115" s="307">
        <v>5</v>
      </c>
      <c r="G115" s="13"/>
      <c r="H115" s="30"/>
      <c r="I115" s="30"/>
      <c r="J115" s="30"/>
      <c r="K115" s="30"/>
    </row>
    <row r="116" spans="1:11" s="31" customFormat="1" ht="25.5" x14ac:dyDescent="0.2">
      <c r="A116" s="118" t="s">
        <v>1325</v>
      </c>
      <c r="B116" s="295" t="s">
        <v>378</v>
      </c>
      <c r="C116" s="305" t="s">
        <v>76</v>
      </c>
      <c r="D116" s="80" t="s">
        <v>1039</v>
      </c>
      <c r="E116" s="306"/>
      <c r="F116" s="307">
        <v>5</v>
      </c>
      <c r="G116" s="13"/>
      <c r="H116" s="30"/>
      <c r="I116" s="30"/>
      <c r="J116" s="30"/>
      <c r="K116" s="30"/>
    </row>
    <row r="117" spans="1:11" s="31" customFormat="1" ht="38.25" x14ac:dyDescent="0.2">
      <c r="A117" s="118" t="s">
        <v>1326</v>
      </c>
      <c r="B117" s="295" t="s">
        <v>379</v>
      </c>
      <c r="C117" s="305" t="s">
        <v>76</v>
      </c>
      <c r="D117" s="80" t="s">
        <v>1039</v>
      </c>
      <c r="E117" s="306"/>
      <c r="F117" s="307">
        <v>5</v>
      </c>
      <c r="G117" s="13"/>
      <c r="H117" s="30"/>
      <c r="I117" s="30"/>
      <c r="J117" s="30"/>
      <c r="K117" s="30"/>
    </row>
    <row r="118" spans="1:11" s="31" customFormat="1" ht="25.5" x14ac:dyDescent="0.2">
      <c r="A118" s="118" t="s">
        <v>1327</v>
      </c>
      <c r="B118" s="295" t="s">
        <v>380</v>
      </c>
      <c r="C118" s="305" t="s">
        <v>383</v>
      </c>
      <c r="D118" s="310" t="s">
        <v>1041</v>
      </c>
      <c r="E118" s="306"/>
      <c r="F118" s="307">
        <v>5</v>
      </c>
      <c r="G118" s="13"/>
      <c r="H118" s="30"/>
      <c r="I118" s="30"/>
      <c r="J118" s="30"/>
      <c r="K118" s="30"/>
    </row>
    <row r="119" spans="1:11" s="31" customFormat="1" ht="25.5" x14ac:dyDescent="0.2">
      <c r="A119" s="118" t="s">
        <v>1328</v>
      </c>
      <c r="B119" s="295" t="s">
        <v>381</v>
      </c>
      <c r="C119" s="309" t="s">
        <v>8</v>
      </c>
      <c r="D119" s="94" t="s">
        <v>112</v>
      </c>
      <c r="E119" s="95"/>
      <c r="F119" s="213">
        <v>0</v>
      </c>
      <c r="G119" s="13"/>
      <c r="H119" s="30"/>
      <c r="I119" s="30"/>
      <c r="J119" s="30"/>
      <c r="K119" s="30"/>
    </row>
    <row r="120" spans="1:11" s="31" customFormat="1" ht="12.75" x14ac:dyDescent="0.2">
      <c r="A120" s="118" t="s">
        <v>1329</v>
      </c>
      <c r="B120" s="295" t="s">
        <v>382</v>
      </c>
      <c r="C120" s="309" t="s">
        <v>8</v>
      </c>
      <c r="D120" s="94" t="s">
        <v>112</v>
      </c>
      <c r="E120" s="95"/>
      <c r="F120" s="213">
        <v>0</v>
      </c>
      <c r="G120" s="13"/>
      <c r="H120" s="30"/>
      <c r="I120" s="30"/>
      <c r="J120" s="30"/>
      <c r="K120" s="30"/>
    </row>
    <row r="121" spans="1:11" s="31" customFormat="1" ht="12.75" x14ac:dyDescent="0.2">
      <c r="A121" s="535" t="s">
        <v>1330</v>
      </c>
      <c r="B121" s="96" t="s">
        <v>266</v>
      </c>
      <c r="C121" s="97"/>
      <c r="D121" s="98"/>
      <c r="E121" s="99"/>
      <c r="F121" s="98"/>
      <c r="G121" s="100"/>
      <c r="H121" s="30"/>
      <c r="I121" s="30"/>
      <c r="J121" s="30"/>
      <c r="K121" s="30"/>
    </row>
    <row r="122" spans="1:11" s="31" customFormat="1" ht="12.75" x14ac:dyDescent="0.2">
      <c r="A122" s="118" t="s">
        <v>1331</v>
      </c>
      <c r="B122" s="295" t="s">
        <v>385</v>
      </c>
      <c r="C122" s="90" t="s">
        <v>2</v>
      </c>
      <c r="D122" s="76" t="s">
        <v>75</v>
      </c>
      <c r="E122" s="231"/>
      <c r="F122" s="91" t="s">
        <v>10</v>
      </c>
      <c r="G122" s="13"/>
      <c r="H122" s="30"/>
      <c r="I122" s="30"/>
      <c r="J122" s="30"/>
      <c r="K122" s="30"/>
    </row>
    <row r="123" spans="1:11" s="31" customFormat="1" ht="38.25" x14ac:dyDescent="0.2">
      <c r="A123" s="118" t="s">
        <v>1332</v>
      </c>
      <c r="B123" s="295" t="s">
        <v>386</v>
      </c>
      <c r="C123" s="305" t="s">
        <v>74</v>
      </c>
      <c r="D123" s="80" t="s">
        <v>387</v>
      </c>
      <c r="E123" s="306"/>
      <c r="F123" s="307">
        <v>10</v>
      </c>
      <c r="G123" s="13"/>
      <c r="H123" s="30"/>
      <c r="I123" s="30"/>
      <c r="J123" s="30"/>
      <c r="K123" s="30"/>
    </row>
    <row r="124" spans="1:11" s="31" customFormat="1" ht="38.25" x14ac:dyDescent="0.2">
      <c r="A124" s="118" t="s">
        <v>1333</v>
      </c>
      <c r="B124" s="295" t="s">
        <v>388</v>
      </c>
      <c r="C124" s="305" t="s">
        <v>152</v>
      </c>
      <c r="D124" s="80" t="s">
        <v>389</v>
      </c>
      <c r="E124" s="306"/>
      <c r="F124" s="307">
        <v>10</v>
      </c>
      <c r="G124" s="13"/>
      <c r="H124" s="30"/>
      <c r="I124" s="30"/>
      <c r="J124" s="30"/>
      <c r="K124" s="30"/>
    </row>
    <row r="125" spans="1:11" s="31" customFormat="1" ht="25.5" x14ac:dyDescent="0.2">
      <c r="A125" s="118" t="s">
        <v>1334</v>
      </c>
      <c r="B125" s="295" t="s">
        <v>390</v>
      </c>
      <c r="C125" s="305" t="s">
        <v>76</v>
      </c>
      <c r="D125" s="80" t="s">
        <v>1039</v>
      </c>
      <c r="E125" s="306"/>
      <c r="F125" s="307">
        <v>5</v>
      </c>
      <c r="G125" s="13"/>
      <c r="H125" s="30"/>
      <c r="I125" s="30"/>
      <c r="J125" s="30"/>
      <c r="K125" s="30"/>
    </row>
    <row r="126" spans="1:11" s="31" customFormat="1" ht="12.75" x14ac:dyDescent="0.2">
      <c r="A126" s="118" t="s">
        <v>1335</v>
      </c>
      <c r="B126" s="295" t="s">
        <v>391</v>
      </c>
      <c r="C126" s="90" t="s">
        <v>2</v>
      </c>
      <c r="D126" s="76" t="s">
        <v>75</v>
      </c>
      <c r="E126" s="231"/>
      <c r="F126" s="91" t="s">
        <v>10</v>
      </c>
      <c r="G126" s="13"/>
      <c r="H126" s="30"/>
      <c r="I126" s="30"/>
      <c r="J126" s="30"/>
      <c r="K126" s="30"/>
    </row>
    <row r="127" spans="1:11" s="31" customFormat="1" ht="12.75" x14ac:dyDescent="0.2">
      <c r="A127" s="118" t="s">
        <v>1336</v>
      </c>
      <c r="B127" s="295" t="s">
        <v>392</v>
      </c>
      <c r="C127" s="90" t="s">
        <v>2</v>
      </c>
      <c r="D127" s="76" t="s">
        <v>75</v>
      </c>
      <c r="E127" s="231"/>
      <c r="F127" s="91" t="s">
        <v>10</v>
      </c>
      <c r="G127" s="13"/>
      <c r="H127" s="30"/>
      <c r="I127" s="30"/>
      <c r="J127" s="30"/>
      <c r="K127" s="30"/>
    </row>
    <row r="128" spans="1:11" s="31" customFormat="1" ht="12.75" x14ac:dyDescent="0.2">
      <c r="A128" s="118" t="s">
        <v>1337</v>
      </c>
      <c r="B128" s="295" t="s">
        <v>393</v>
      </c>
      <c r="C128" s="305" t="s">
        <v>76</v>
      </c>
      <c r="D128" s="80" t="s">
        <v>1039</v>
      </c>
      <c r="E128" s="306"/>
      <c r="F128" s="307">
        <v>5</v>
      </c>
      <c r="G128" s="13"/>
      <c r="H128" s="30"/>
      <c r="I128" s="30"/>
      <c r="J128" s="30"/>
      <c r="K128" s="30"/>
    </row>
    <row r="129" spans="1:11" s="31" customFormat="1" ht="25.5" x14ac:dyDescent="0.2">
      <c r="A129" s="118" t="s">
        <v>1338</v>
      </c>
      <c r="B129" s="295" t="s">
        <v>394</v>
      </c>
      <c r="C129" s="305" t="s">
        <v>76</v>
      </c>
      <c r="D129" s="80" t="s">
        <v>1039</v>
      </c>
      <c r="E129" s="306"/>
      <c r="F129" s="307">
        <v>5</v>
      </c>
      <c r="G129" s="13"/>
      <c r="H129" s="30"/>
      <c r="I129" s="30"/>
      <c r="J129" s="30"/>
      <c r="K129" s="30"/>
    </row>
    <row r="130" spans="1:11" s="31" customFormat="1" ht="25.5" x14ac:dyDescent="0.2">
      <c r="A130" s="118" t="s">
        <v>1339</v>
      </c>
      <c r="B130" s="295" t="s">
        <v>395</v>
      </c>
      <c r="C130" s="90" t="s">
        <v>2</v>
      </c>
      <c r="D130" s="76" t="s">
        <v>75</v>
      </c>
      <c r="E130" s="231"/>
      <c r="F130" s="91" t="s">
        <v>10</v>
      </c>
      <c r="G130" s="13"/>
      <c r="H130" s="30"/>
      <c r="I130" s="30"/>
      <c r="J130" s="30"/>
      <c r="K130" s="30"/>
    </row>
    <row r="131" spans="1:11" s="31" customFormat="1" ht="25.5" x14ac:dyDescent="0.2">
      <c r="A131" s="118" t="s">
        <v>1340</v>
      </c>
      <c r="B131" s="295" t="s">
        <v>396</v>
      </c>
      <c r="C131" s="90" t="s">
        <v>2</v>
      </c>
      <c r="D131" s="76" t="s">
        <v>75</v>
      </c>
      <c r="E131" s="231"/>
      <c r="F131" s="91" t="s">
        <v>10</v>
      </c>
      <c r="G131" s="13"/>
      <c r="H131" s="30"/>
      <c r="I131" s="30"/>
      <c r="J131" s="30"/>
      <c r="K131" s="30"/>
    </row>
    <row r="132" spans="1:11" s="31" customFormat="1" ht="12.75" x14ac:dyDescent="0.2">
      <c r="A132" s="118" t="s">
        <v>1341</v>
      </c>
      <c r="B132" s="295" t="s">
        <v>397</v>
      </c>
      <c r="C132" s="89"/>
      <c r="D132" s="89"/>
      <c r="E132" s="89"/>
      <c r="F132" s="89"/>
      <c r="G132" s="89"/>
      <c r="H132" s="30"/>
      <c r="I132" s="30"/>
      <c r="J132" s="30"/>
      <c r="K132" s="30"/>
    </row>
    <row r="133" spans="1:11" s="31" customFormat="1" ht="12.75" x14ac:dyDescent="0.2">
      <c r="A133" s="118" t="s">
        <v>1342</v>
      </c>
      <c r="B133" s="308" t="s">
        <v>398</v>
      </c>
      <c r="C133" s="90" t="s">
        <v>2</v>
      </c>
      <c r="D133" s="76" t="s">
        <v>75</v>
      </c>
      <c r="E133" s="231"/>
      <c r="F133" s="91" t="s">
        <v>10</v>
      </c>
      <c r="G133" s="13"/>
      <c r="H133" s="30"/>
      <c r="I133" s="30"/>
      <c r="J133" s="30"/>
      <c r="K133" s="30"/>
    </row>
    <row r="134" spans="1:11" s="31" customFormat="1" ht="12.75" x14ac:dyDescent="0.2">
      <c r="A134" s="118" t="s">
        <v>1343</v>
      </c>
      <c r="B134" s="308" t="s">
        <v>399</v>
      </c>
      <c r="C134" s="90" t="s">
        <v>2</v>
      </c>
      <c r="D134" s="76" t="s">
        <v>75</v>
      </c>
      <c r="E134" s="231"/>
      <c r="F134" s="91" t="s">
        <v>10</v>
      </c>
      <c r="G134" s="13"/>
      <c r="H134" s="30"/>
      <c r="I134" s="30"/>
      <c r="J134" s="30"/>
      <c r="K134" s="30"/>
    </row>
    <row r="135" spans="1:11" s="31" customFormat="1" ht="12.75" x14ac:dyDescent="0.2">
      <c r="A135" s="118" t="s">
        <v>1344</v>
      </c>
      <c r="B135" s="308" t="s">
        <v>400</v>
      </c>
      <c r="C135" s="90" t="s">
        <v>2</v>
      </c>
      <c r="D135" s="76" t="s">
        <v>75</v>
      </c>
      <c r="E135" s="231"/>
      <c r="F135" s="91" t="s">
        <v>10</v>
      </c>
      <c r="G135" s="13"/>
      <c r="H135" s="30"/>
      <c r="I135" s="30"/>
      <c r="J135" s="30"/>
      <c r="K135" s="30"/>
    </row>
    <row r="136" spans="1:11" s="31" customFormat="1" ht="12.75" x14ac:dyDescent="0.2">
      <c r="A136" s="118" t="s">
        <v>1345</v>
      </c>
      <c r="B136" s="308" t="s">
        <v>401</v>
      </c>
      <c r="C136" s="90" t="s">
        <v>2</v>
      </c>
      <c r="D136" s="76" t="s">
        <v>75</v>
      </c>
      <c r="E136" s="231"/>
      <c r="F136" s="91" t="s">
        <v>10</v>
      </c>
      <c r="G136" s="13"/>
      <c r="H136" s="30"/>
      <c r="I136" s="30"/>
      <c r="J136" s="30"/>
      <c r="K136" s="30"/>
    </row>
    <row r="137" spans="1:11" s="31" customFormat="1" ht="12.75" x14ac:dyDescent="0.2">
      <c r="A137" s="118" t="s">
        <v>1346</v>
      </c>
      <c r="B137" s="295" t="s">
        <v>404</v>
      </c>
      <c r="C137" s="89"/>
      <c r="D137" s="89"/>
      <c r="E137" s="89"/>
      <c r="F137" s="89"/>
      <c r="G137" s="89"/>
      <c r="H137" s="30"/>
      <c r="I137" s="30"/>
      <c r="J137" s="30"/>
      <c r="K137" s="30"/>
    </row>
    <row r="138" spans="1:11" s="31" customFormat="1" ht="25.5" x14ac:dyDescent="0.2">
      <c r="A138" s="118" t="s">
        <v>1347</v>
      </c>
      <c r="B138" s="308" t="s">
        <v>402</v>
      </c>
      <c r="C138" s="90" t="s">
        <v>2</v>
      </c>
      <c r="D138" s="76" t="s">
        <v>75</v>
      </c>
      <c r="E138" s="231"/>
      <c r="F138" s="91" t="s">
        <v>10</v>
      </c>
      <c r="G138" s="13"/>
      <c r="H138" s="30"/>
      <c r="I138" s="30"/>
      <c r="J138" s="30"/>
      <c r="K138" s="30"/>
    </row>
    <row r="139" spans="1:11" s="31" customFormat="1" ht="25.5" x14ac:dyDescent="0.2">
      <c r="A139" s="118" t="s">
        <v>1348</v>
      </c>
      <c r="B139" s="308" t="s">
        <v>403</v>
      </c>
      <c r="C139" s="309" t="s">
        <v>4</v>
      </c>
      <c r="D139" s="94" t="s">
        <v>112</v>
      </c>
      <c r="E139" s="95"/>
      <c r="F139" s="213">
        <v>0</v>
      </c>
      <c r="G139" s="13"/>
      <c r="H139" s="30"/>
      <c r="I139" s="30"/>
      <c r="J139" s="30"/>
      <c r="K139" s="30"/>
    </row>
    <row r="140" spans="1:11" s="31" customFormat="1" ht="12.75" x14ac:dyDescent="0.2">
      <c r="A140" s="535" t="s">
        <v>1349</v>
      </c>
      <c r="B140" s="96" t="s">
        <v>405</v>
      </c>
      <c r="C140" s="97"/>
      <c r="D140" s="98"/>
      <c r="E140" s="99"/>
      <c r="F140" s="98"/>
      <c r="G140" s="100"/>
      <c r="H140" s="30"/>
      <c r="I140" s="30"/>
      <c r="J140" s="30"/>
      <c r="K140" s="30"/>
    </row>
    <row r="141" spans="1:11" s="31" customFormat="1" ht="25.5" x14ac:dyDescent="0.2">
      <c r="A141" s="118" t="s">
        <v>1350</v>
      </c>
      <c r="B141" s="295" t="s">
        <v>406</v>
      </c>
      <c r="C141" s="90" t="s">
        <v>2</v>
      </c>
      <c r="D141" s="76" t="s">
        <v>75</v>
      </c>
      <c r="E141" s="231"/>
      <c r="F141" s="91" t="s">
        <v>10</v>
      </c>
      <c r="G141" s="13"/>
      <c r="H141" s="30"/>
      <c r="I141" s="30"/>
      <c r="J141" s="30"/>
      <c r="K141" s="30"/>
    </row>
    <row r="142" spans="1:11" s="31" customFormat="1" ht="51" x14ac:dyDescent="0.2">
      <c r="A142" s="118" t="s">
        <v>1351</v>
      </c>
      <c r="B142" s="295" t="s">
        <v>413</v>
      </c>
      <c r="C142" s="90" t="s">
        <v>412</v>
      </c>
      <c r="D142" s="102" t="s">
        <v>411</v>
      </c>
      <c r="E142" s="231"/>
      <c r="F142" s="91" t="s">
        <v>10</v>
      </c>
      <c r="G142" s="13"/>
      <c r="H142" s="30"/>
      <c r="I142" s="30"/>
      <c r="J142" s="30"/>
      <c r="K142" s="30"/>
    </row>
    <row r="143" spans="1:11" s="31" customFormat="1" ht="12.75" x14ac:dyDescent="0.2">
      <c r="A143" s="118" t="s">
        <v>1352</v>
      </c>
      <c r="B143" s="295" t="s">
        <v>414</v>
      </c>
      <c r="C143" s="305" t="s">
        <v>76</v>
      </c>
      <c r="D143" s="80" t="s">
        <v>1039</v>
      </c>
      <c r="E143" s="306"/>
      <c r="F143" s="307">
        <v>5</v>
      </c>
      <c r="G143" s="13"/>
      <c r="H143" s="30"/>
      <c r="I143" s="30"/>
      <c r="J143" s="30"/>
      <c r="K143" s="30"/>
    </row>
    <row r="144" spans="1:11" s="31" customFormat="1" ht="12.75" x14ac:dyDescent="0.2">
      <c r="A144" s="118" t="s">
        <v>1353</v>
      </c>
      <c r="B144" s="308" t="s">
        <v>407</v>
      </c>
      <c r="C144" s="309" t="s">
        <v>4</v>
      </c>
      <c r="D144" s="94" t="s">
        <v>112</v>
      </c>
      <c r="E144" s="95"/>
      <c r="F144" s="213">
        <v>0</v>
      </c>
      <c r="G144" s="13"/>
      <c r="H144" s="30"/>
      <c r="I144" s="30"/>
      <c r="J144" s="30"/>
      <c r="K144" s="30"/>
    </row>
    <row r="145" spans="1:11" s="31" customFormat="1" ht="12.75" x14ac:dyDescent="0.2">
      <c r="A145" s="118" t="s">
        <v>1354</v>
      </c>
      <c r="B145" s="295" t="s">
        <v>415</v>
      </c>
      <c r="C145" s="305" t="s">
        <v>76</v>
      </c>
      <c r="D145" s="80" t="s">
        <v>1039</v>
      </c>
      <c r="E145" s="306"/>
      <c r="F145" s="307">
        <v>5</v>
      </c>
      <c r="G145" s="13"/>
      <c r="H145" s="30"/>
      <c r="I145" s="30"/>
      <c r="J145" s="30"/>
      <c r="K145" s="30"/>
    </row>
    <row r="146" spans="1:11" s="31" customFormat="1" ht="12.75" x14ac:dyDescent="0.2">
      <c r="A146" s="118" t="s">
        <v>1355</v>
      </c>
      <c r="B146" s="308" t="s">
        <v>407</v>
      </c>
      <c r="C146" s="309" t="s">
        <v>4</v>
      </c>
      <c r="D146" s="94" t="s">
        <v>112</v>
      </c>
      <c r="E146" s="95"/>
      <c r="F146" s="213">
        <v>0</v>
      </c>
      <c r="G146" s="13"/>
      <c r="H146" s="30"/>
      <c r="I146" s="30"/>
      <c r="J146" s="30"/>
      <c r="K146" s="30"/>
    </row>
    <row r="147" spans="1:11" s="31" customFormat="1" ht="25.5" x14ac:dyDescent="0.2">
      <c r="A147" s="118" t="s">
        <v>1356</v>
      </c>
      <c r="B147" s="295" t="s">
        <v>408</v>
      </c>
      <c r="C147" s="309" t="s">
        <v>383</v>
      </c>
      <c r="D147" s="94" t="s">
        <v>112</v>
      </c>
      <c r="E147" s="95"/>
      <c r="F147" s="213">
        <v>0</v>
      </c>
      <c r="G147" s="13"/>
      <c r="H147" s="30"/>
      <c r="I147" s="30"/>
      <c r="J147" s="30"/>
      <c r="K147" s="30"/>
    </row>
    <row r="148" spans="1:11" s="31" customFormat="1" ht="38.25" x14ac:dyDescent="0.2">
      <c r="A148" s="118" t="s">
        <v>1357</v>
      </c>
      <c r="B148" s="295" t="s">
        <v>409</v>
      </c>
      <c r="C148" s="309" t="s">
        <v>4</v>
      </c>
      <c r="D148" s="94" t="s">
        <v>112</v>
      </c>
      <c r="E148" s="95"/>
      <c r="F148" s="213">
        <v>0</v>
      </c>
      <c r="G148" s="13"/>
      <c r="H148" s="30"/>
      <c r="I148" s="30"/>
      <c r="J148" s="30"/>
      <c r="K148" s="30"/>
    </row>
    <row r="149" spans="1:11" s="31" customFormat="1" ht="25.5" x14ac:dyDescent="0.2">
      <c r="A149" s="118" t="s">
        <v>1358</v>
      </c>
      <c r="B149" s="295" t="s">
        <v>410</v>
      </c>
      <c r="C149" s="309" t="s">
        <v>4</v>
      </c>
      <c r="D149" s="94" t="s">
        <v>112</v>
      </c>
      <c r="E149" s="95"/>
      <c r="F149" s="213">
        <v>0</v>
      </c>
      <c r="G149" s="13"/>
      <c r="H149" s="30"/>
      <c r="I149" s="30"/>
      <c r="J149" s="30"/>
      <c r="K149" s="30"/>
    </row>
    <row r="150" spans="1:11" s="31" customFormat="1" ht="12.75" x14ac:dyDescent="0.2">
      <c r="A150" s="535" t="s">
        <v>1359</v>
      </c>
      <c r="B150" s="96" t="s">
        <v>416</v>
      </c>
      <c r="C150" s="97"/>
      <c r="D150" s="98"/>
      <c r="E150" s="99"/>
      <c r="F150" s="98"/>
      <c r="G150" s="100"/>
      <c r="H150" s="30"/>
      <c r="I150" s="30"/>
      <c r="J150" s="30"/>
      <c r="K150" s="30"/>
    </row>
    <row r="151" spans="1:11" s="31" customFormat="1" ht="12.75" x14ac:dyDescent="0.2">
      <c r="A151" s="118" t="s">
        <v>1360</v>
      </c>
      <c r="B151" s="295" t="s">
        <v>417</v>
      </c>
      <c r="C151" s="89"/>
      <c r="D151" s="89"/>
      <c r="E151" s="89"/>
      <c r="F151" s="89"/>
      <c r="G151" s="89"/>
      <c r="H151" s="30"/>
      <c r="I151" s="30"/>
      <c r="J151" s="30"/>
      <c r="K151" s="30"/>
    </row>
    <row r="152" spans="1:11" s="31" customFormat="1" ht="63.75" x14ac:dyDescent="0.2">
      <c r="A152" s="118" t="s">
        <v>1361</v>
      </c>
      <c r="B152" s="295" t="s">
        <v>419</v>
      </c>
      <c r="C152" s="311" t="s">
        <v>4</v>
      </c>
      <c r="D152" s="293" t="s">
        <v>1040</v>
      </c>
      <c r="E152" s="312"/>
      <c r="F152" s="313">
        <v>10</v>
      </c>
      <c r="G152" s="163"/>
      <c r="H152" s="30"/>
      <c r="I152" s="30"/>
      <c r="J152" s="30"/>
      <c r="K152" s="30"/>
    </row>
    <row r="153" spans="1:11" s="31" customFormat="1" ht="25.5" x14ac:dyDescent="0.2">
      <c r="A153" s="118" t="s">
        <v>1362</v>
      </c>
      <c r="B153" s="295" t="s">
        <v>418</v>
      </c>
      <c r="C153" s="305" t="s">
        <v>76</v>
      </c>
      <c r="D153" s="80" t="s">
        <v>345</v>
      </c>
      <c r="E153" s="306"/>
      <c r="F153" s="307">
        <v>10</v>
      </c>
      <c r="G153" s="13"/>
      <c r="H153" s="30"/>
      <c r="I153" s="30"/>
      <c r="J153" s="30"/>
      <c r="K153" s="30"/>
    </row>
    <row r="154" spans="1:11" s="31" customFormat="1" ht="51" x14ac:dyDescent="0.2">
      <c r="A154" s="118" t="s">
        <v>1363</v>
      </c>
      <c r="B154" s="295" t="s">
        <v>420</v>
      </c>
      <c r="C154" s="311" t="s">
        <v>4</v>
      </c>
      <c r="D154" s="293" t="s">
        <v>421</v>
      </c>
      <c r="E154" s="312"/>
      <c r="F154" s="313">
        <v>10</v>
      </c>
      <c r="G154" s="163"/>
      <c r="H154" s="30"/>
      <c r="I154" s="30"/>
      <c r="J154" s="30"/>
      <c r="K154" s="30"/>
    </row>
    <row r="155" spans="1:11" s="31" customFormat="1" ht="63.75" x14ac:dyDescent="0.2">
      <c r="A155" s="118" t="s">
        <v>1364</v>
      </c>
      <c r="B155" s="295" t="s">
        <v>422</v>
      </c>
      <c r="C155" s="311" t="s">
        <v>4</v>
      </c>
      <c r="D155" s="293" t="s">
        <v>423</v>
      </c>
      <c r="E155" s="312"/>
      <c r="F155" s="313">
        <v>10</v>
      </c>
      <c r="G155" s="163"/>
      <c r="H155" s="30"/>
      <c r="I155" s="30"/>
      <c r="J155" s="30"/>
      <c r="K155" s="30"/>
    </row>
    <row r="156" spans="1:11" s="31" customFormat="1" ht="12.75" x14ac:dyDescent="0.2">
      <c r="A156" s="216" t="s">
        <v>1365</v>
      </c>
      <c r="B156" s="270" t="s">
        <v>424</v>
      </c>
      <c r="C156" s="271"/>
      <c r="D156" s="272"/>
      <c r="E156" s="273"/>
      <c r="F156" s="272"/>
      <c r="G156" s="274"/>
      <c r="H156" s="30"/>
      <c r="I156" s="30"/>
      <c r="J156" s="30"/>
      <c r="K156" s="30"/>
    </row>
    <row r="157" spans="1:11" s="31" customFormat="1" ht="51" x14ac:dyDescent="0.2">
      <c r="A157" s="24" t="s">
        <v>1366</v>
      </c>
      <c r="B157" s="295" t="s">
        <v>425</v>
      </c>
      <c r="C157" s="90" t="s">
        <v>2</v>
      </c>
      <c r="D157" s="76" t="s">
        <v>75</v>
      </c>
      <c r="E157" s="231"/>
      <c r="F157" s="91" t="s">
        <v>10</v>
      </c>
      <c r="G157" s="13"/>
      <c r="H157" s="30"/>
      <c r="I157" s="30"/>
      <c r="J157" s="30"/>
      <c r="K157" s="30"/>
    </row>
    <row r="158" spans="1:11" s="31" customFormat="1" ht="25.5" x14ac:dyDescent="0.2">
      <c r="A158" s="24" t="s">
        <v>1367</v>
      </c>
      <c r="B158" s="295" t="s">
        <v>426</v>
      </c>
      <c r="C158" s="90" t="s">
        <v>2</v>
      </c>
      <c r="D158" s="76" t="s">
        <v>75</v>
      </c>
      <c r="E158" s="231"/>
      <c r="F158" s="91" t="s">
        <v>10</v>
      </c>
      <c r="G158" s="13"/>
      <c r="H158" s="30"/>
      <c r="I158" s="30"/>
      <c r="J158" s="30"/>
      <c r="K158" s="30"/>
    </row>
    <row r="159" spans="1:11" s="31" customFormat="1" ht="25.5" x14ac:dyDescent="0.2">
      <c r="A159" s="219" t="s">
        <v>1368</v>
      </c>
      <c r="B159" s="295" t="s">
        <v>427</v>
      </c>
      <c r="C159" s="90" t="s">
        <v>2</v>
      </c>
      <c r="D159" s="76" t="s">
        <v>75</v>
      </c>
      <c r="E159" s="231"/>
      <c r="F159" s="91" t="s">
        <v>10</v>
      </c>
      <c r="G159" s="13"/>
      <c r="H159" s="30"/>
      <c r="I159" s="30"/>
      <c r="J159" s="30"/>
      <c r="K159" s="30"/>
    </row>
    <row r="160" spans="1:11" s="31" customFormat="1" ht="12.75" x14ac:dyDescent="0.2">
      <c r="A160" s="216" t="s">
        <v>1369</v>
      </c>
      <c r="B160" s="270" t="s">
        <v>428</v>
      </c>
      <c r="C160" s="271"/>
      <c r="D160" s="272"/>
      <c r="E160" s="273"/>
      <c r="F160" s="272"/>
      <c r="G160" s="274"/>
      <c r="H160" s="30"/>
      <c r="I160" s="30"/>
      <c r="J160" s="30"/>
      <c r="K160" s="30"/>
    </row>
    <row r="161" spans="1:11" s="31" customFormat="1" ht="12.75" x14ac:dyDescent="0.2">
      <c r="A161" s="219" t="s">
        <v>1370</v>
      </c>
      <c r="B161" s="295" t="s">
        <v>429</v>
      </c>
      <c r="C161" s="90" t="s">
        <v>2</v>
      </c>
      <c r="D161" s="76" t="s">
        <v>75</v>
      </c>
      <c r="E161" s="231"/>
      <c r="F161" s="91" t="s">
        <v>10</v>
      </c>
      <c r="G161" s="13"/>
      <c r="H161" s="30"/>
      <c r="I161" s="30"/>
      <c r="J161" s="30"/>
      <c r="K161" s="30"/>
    </row>
    <row r="162" spans="1:11" s="31" customFormat="1" ht="25.5" x14ac:dyDescent="0.2">
      <c r="A162" s="219" t="s">
        <v>1371</v>
      </c>
      <c r="B162" s="295" t="s">
        <v>430</v>
      </c>
      <c r="C162" s="90" t="s">
        <v>2</v>
      </c>
      <c r="D162" s="76" t="s">
        <v>75</v>
      </c>
      <c r="E162" s="231"/>
      <c r="F162" s="91" t="s">
        <v>10</v>
      </c>
      <c r="G162" s="13"/>
      <c r="H162" s="30"/>
      <c r="I162" s="30"/>
      <c r="J162" s="30"/>
      <c r="K162" s="30"/>
    </row>
    <row r="163" spans="1:11" s="31" customFormat="1" ht="12.75" x14ac:dyDescent="0.2">
      <c r="A163" s="219" t="s">
        <v>1372</v>
      </c>
      <c r="B163" s="295" t="s">
        <v>431</v>
      </c>
      <c r="C163" s="90" t="s">
        <v>2</v>
      </c>
      <c r="D163" s="76" t="s">
        <v>75</v>
      </c>
      <c r="E163" s="231"/>
      <c r="F163" s="91" t="s">
        <v>10</v>
      </c>
      <c r="G163" s="13"/>
      <c r="H163" s="30"/>
      <c r="I163" s="30"/>
      <c r="J163" s="30"/>
      <c r="K163" s="30"/>
    </row>
    <row r="164" spans="1:11" s="31" customFormat="1" ht="25.5" x14ac:dyDescent="0.2">
      <c r="A164" s="219" t="s">
        <v>1373</v>
      </c>
      <c r="B164" s="295" t="s">
        <v>432</v>
      </c>
      <c r="C164" s="90" t="s">
        <v>2</v>
      </c>
      <c r="D164" s="76" t="s">
        <v>75</v>
      </c>
      <c r="E164" s="231"/>
      <c r="F164" s="91" t="s">
        <v>10</v>
      </c>
      <c r="G164" s="13"/>
      <c r="H164" s="30"/>
      <c r="I164" s="30"/>
      <c r="J164" s="30"/>
      <c r="K164" s="30"/>
    </row>
    <row r="165" spans="1:11" s="31" customFormat="1" ht="12.75" x14ac:dyDescent="0.2">
      <c r="A165" s="219" t="s">
        <v>1374</v>
      </c>
      <c r="B165" s="295" t="s">
        <v>433</v>
      </c>
      <c r="C165" s="90" t="s">
        <v>2</v>
      </c>
      <c r="D165" s="76" t="s">
        <v>75</v>
      </c>
      <c r="E165" s="231"/>
      <c r="F165" s="91" t="s">
        <v>10</v>
      </c>
      <c r="G165" s="13"/>
      <c r="H165" s="30"/>
      <c r="I165" s="30"/>
      <c r="J165" s="30"/>
      <c r="K165" s="30"/>
    </row>
    <row r="166" spans="1:11" s="31" customFormat="1" ht="12.75" x14ac:dyDescent="0.2">
      <c r="A166" s="216" t="s">
        <v>1375</v>
      </c>
      <c r="B166" s="270" t="s">
        <v>434</v>
      </c>
      <c r="C166" s="271"/>
      <c r="D166" s="272"/>
      <c r="E166" s="273"/>
      <c r="F166" s="272"/>
      <c r="G166" s="274"/>
      <c r="H166" s="30"/>
      <c r="I166" s="30"/>
      <c r="J166" s="30"/>
      <c r="K166" s="30"/>
    </row>
    <row r="167" spans="1:11" s="31" customFormat="1" ht="51" x14ac:dyDescent="0.2">
      <c r="A167" s="219" t="s">
        <v>1376</v>
      </c>
      <c r="B167" s="295" t="s">
        <v>435</v>
      </c>
      <c r="C167" s="305" t="s">
        <v>76</v>
      </c>
      <c r="D167" s="80" t="s">
        <v>1039</v>
      </c>
      <c r="E167" s="306"/>
      <c r="F167" s="307">
        <v>5</v>
      </c>
      <c r="G167" s="13"/>
      <c r="H167" s="30"/>
      <c r="I167" s="30"/>
      <c r="J167" s="30"/>
      <c r="K167" s="30"/>
    </row>
    <row r="168" spans="1:11" s="31" customFormat="1" ht="12.75" x14ac:dyDescent="0.2">
      <c r="A168" s="535" t="s">
        <v>1377</v>
      </c>
      <c r="B168" s="96" t="s">
        <v>436</v>
      </c>
      <c r="C168" s="97"/>
      <c r="D168" s="98"/>
      <c r="E168" s="99"/>
      <c r="F168" s="98"/>
      <c r="G168" s="100"/>
      <c r="H168" s="30"/>
      <c r="I168" s="30"/>
      <c r="J168" s="30"/>
      <c r="K168" s="30"/>
    </row>
    <row r="169" spans="1:11" s="31" customFormat="1" ht="25.5" x14ac:dyDescent="0.2">
      <c r="A169" s="219" t="s">
        <v>1378</v>
      </c>
      <c r="B169" s="295" t="s">
        <v>437</v>
      </c>
      <c r="C169" s="90" t="s">
        <v>2</v>
      </c>
      <c r="D169" s="76" t="s">
        <v>75</v>
      </c>
      <c r="E169" s="231"/>
      <c r="F169" s="91" t="s">
        <v>10</v>
      </c>
      <c r="G169" s="13"/>
      <c r="H169" s="30"/>
      <c r="I169" s="30"/>
      <c r="J169" s="30"/>
      <c r="K169" s="30"/>
    </row>
    <row r="170" spans="1:11" s="31" customFormat="1" ht="12.75" x14ac:dyDescent="0.2">
      <c r="A170" s="219" t="s">
        <v>1379</v>
      </c>
      <c r="B170" s="295" t="s">
        <v>438</v>
      </c>
      <c r="C170" s="90" t="s">
        <v>2</v>
      </c>
      <c r="D170" s="76" t="s">
        <v>75</v>
      </c>
      <c r="E170" s="231"/>
      <c r="F170" s="91" t="s">
        <v>10</v>
      </c>
      <c r="G170" s="13"/>
      <c r="H170" s="30"/>
      <c r="I170" s="30"/>
      <c r="J170" s="30"/>
      <c r="K170" s="30"/>
    </row>
    <row r="171" spans="1:11" s="31" customFormat="1" ht="12.75" x14ac:dyDescent="0.2">
      <c r="A171" s="219" t="s">
        <v>1380</v>
      </c>
      <c r="B171" s="295" t="s">
        <v>439</v>
      </c>
      <c r="C171" s="90" t="s">
        <v>2</v>
      </c>
      <c r="D171" s="76" t="s">
        <v>75</v>
      </c>
      <c r="E171" s="231"/>
      <c r="F171" s="91" t="s">
        <v>10</v>
      </c>
      <c r="G171" s="13"/>
      <c r="H171" s="30"/>
      <c r="I171" s="30"/>
      <c r="J171" s="30"/>
      <c r="K171" s="30"/>
    </row>
    <row r="172" spans="1:11" s="31" customFormat="1" ht="12.75" x14ac:dyDescent="0.2">
      <c r="A172" s="219" t="s">
        <v>1381</v>
      </c>
      <c r="B172" s="295" t="s">
        <v>440</v>
      </c>
      <c r="C172" s="90" t="s">
        <v>2</v>
      </c>
      <c r="D172" s="76" t="s">
        <v>75</v>
      </c>
      <c r="E172" s="231"/>
      <c r="F172" s="91" t="s">
        <v>10</v>
      </c>
      <c r="G172" s="13"/>
      <c r="H172" s="30"/>
      <c r="I172" s="30"/>
      <c r="J172" s="30"/>
      <c r="K172" s="30"/>
    </row>
    <row r="173" spans="1:11" s="31" customFormat="1" ht="12.75" x14ac:dyDescent="0.2">
      <c r="A173" s="219" t="s">
        <v>1382</v>
      </c>
      <c r="B173" s="295" t="s">
        <v>441</v>
      </c>
      <c r="C173" s="90" t="s">
        <v>2</v>
      </c>
      <c r="D173" s="76" t="s">
        <v>75</v>
      </c>
      <c r="E173" s="231"/>
      <c r="F173" s="91" t="s">
        <v>10</v>
      </c>
      <c r="G173" s="13"/>
      <c r="H173" s="30"/>
      <c r="I173" s="30"/>
      <c r="J173" s="30"/>
      <c r="K173" s="30"/>
    </row>
    <row r="174" spans="1:11" s="31" customFormat="1" ht="12.75" x14ac:dyDescent="0.2">
      <c r="A174" s="219" t="s">
        <v>1383</v>
      </c>
      <c r="B174" s="295" t="s">
        <v>442</v>
      </c>
      <c r="C174" s="90" t="s">
        <v>2</v>
      </c>
      <c r="D174" s="76" t="s">
        <v>75</v>
      </c>
      <c r="E174" s="231"/>
      <c r="F174" s="91" t="s">
        <v>10</v>
      </c>
      <c r="G174" s="13"/>
      <c r="H174" s="30"/>
      <c r="I174" s="30"/>
      <c r="J174" s="30"/>
      <c r="K174" s="30"/>
    </row>
    <row r="175" spans="1:11" s="31" customFormat="1" ht="12.75" x14ac:dyDescent="0.2">
      <c r="A175" s="219" t="s">
        <v>1384</v>
      </c>
      <c r="B175" s="295" t="s">
        <v>443</v>
      </c>
      <c r="C175" s="90" t="s">
        <v>2</v>
      </c>
      <c r="D175" s="76" t="s">
        <v>75</v>
      </c>
      <c r="E175" s="231"/>
      <c r="F175" s="91" t="s">
        <v>10</v>
      </c>
      <c r="G175" s="13"/>
      <c r="H175" s="30"/>
      <c r="I175" s="30"/>
      <c r="J175" s="30"/>
      <c r="K175" s="30"/>
    </row>
    <row r="176" spans="1:11" s="31" customFormat="1" ht="12.75" x14ac:dyDescent="0.2">
      <c r="A176" s="219" t="s">
        <v>1385</v>
      </c>
      <c r="B176" s="295" t="s">
        <v>444</v>
      </c>
      <c r="C176" s="90" t="s">
        <v>2</v>
      </c>
      <c r="D176" s="76" t="s">
        <v>75</v>
      </c>
      <c r="E176" s="231"/>
      <c r="F176" s="91" t="s">
        <v>10</v>
      </c>
      <c r="G176" s="13"/>
      <c r="H176" s="30"/>
      <c r="I176" s="30"/>
      <c r="J176" s="30"/>
      <c r="K176" s="30"/>
    </row>
    <row r="177" spans="1:11" s="31" customFormat="1" ht="12.75" x14ac:dyDescent="0.2">
      <c r="A177" s="219" t="s">
        <v>1386</v>
      </c>
      <c r="B177" s="295" t="s">
        <v>445</v>
      </c>
      <c r="C177" s="90" t="s">
        <v>2</v>
      </c>
      <c r="D177" s="76" t="s">
        <v>75</v>
      </c>
      <c r="E177" s="231"/>
      <c r="F177" s="91" t="s">
        <v>10</v>
      </c>
      <c r="G177" s="13"/>
      <c r="H177" s="30"/>
      <c r="I177" s="30"/>
      <c r="J177" s="30"/>
      <c r="K177" s="30"/>
    </row>
    <row r="178" spans="1:11" s="31" customFormat="1" ht="12.75" x14ac:dyDescent="0.2">
      <c r="A178" s="219" t="s">
        <v>1387</v>
      </c>
      <c r="B178" s="295" t="s">
        <v>446</v>
      </c>
      <c r="C178" s="90" t="s">
        <v>2</v>
      </c>
      <c r="D178" s="76" t="s">
        <v>75</v>
      </c>
      <c r="E178" s="231"/>
      <c r="F178" s="91" t="s">
        <v>10</v>
      </c>
      <c r="G178" s="13"/>
      <c r="H178" s="30"/>
      <c r="I178" s="30"/>
      <c r="J178" s="30"/>
      <c r="K178" s="30"/>
    </row>
    <row r="179" spans="1:11" s="31" customFormat="1" ht="25.5" x14ac:dyDescent="0.2">
      <c r="A179" s="219" t="s">
        <v>1388</v>
      </c>
      <c r="B179" s="295" t="s">
        <v>447</v>
      </c>
      <c r="C179" s="90" t="s">
        <v>2</v>
      </c>
      <c r="D179" s="76" t="s">
        <v>75</v>
      </c>
      <c r="E179" s="231"/>
      <c r="F179" s="91" t="s">
        <v>10</v>
      </c>
      <c r="G179" s="13"/>
      <c r="H179" s="30"/>
      <c r="I179" s="30"/>
      <c r="J179" s="30"/>
      <c r="K179" s="30"/>
    </row>
    <row r="180" spans="1:11" s="31" customFormat="1" ht="12.75" x14ac:dyDescent="0.2">
      <c r="A180" s="219" t="s">
        <v>1389</v>
      </c>
      <c r="B180" s="295" t="s">
        <v>448</v>
      </c>
      <c r="C180" s="305" t="s">
        <v>76</v>
      </c>
      <c r="D180" s="80" t="s">
        <v>1039</v>
      </c>
      <c r="E180" s="306"/>
      <c r="F180" s="307">
        <v>5</v>
      </c>
      <c r="G180" s="13"/>
      <c r="H180" s="30"/>
      <c r="I180" s="30"/>
      <c r="J180" s="30"/>
      <c r="K180" s="30"/>
    </row>
    <row r="181" spans="1:11" s="31" customFormat="1" ht="12.75" x14ac:dyDescent="0.2">
      <c r="A181" s="535" t="s">
        <v>1390</v>
      </c>
      <c r="B181" s="96" t="s">
        <v>449</v>
      </c>
      <c r="C181" s="97"/>
      <c r="D181" s="98"/>
      <c r="E181" s="99"/>
      <c r="F181" s="98"/>
      <c r="G181" s="100"/>
      <c r="H181" s="30"/>
      <c r="I181" s="30"/>
      <c r="J181" s="30"/>
      <c r="K181" s="30"/>
    </row>
    <row r="182" spans="1:11" s="31" customFormat="1" ht="12.75" x14ac:dyDescent="0.2">
      <c r="A182" s="219" t="s">
        <v>1391</v>
      </c>
      <c r="B182" s="295" t="s">
        <v>450</v>
      </c>
      <c r="C182" s="89"/>
      <c r="D182" s="89"/>
      <c r="E182" s="89"/>
      <c r="F182" s="89"/>
      <c r="G182" s="89"/>
      <c r="H182" s="30"/>
      <c r="I182" s="30"/>
      <c r="J182" s="30"/>
      <c r="K182" s="30"/>
    </row>
    <row r="183" spans="1:11" s="31" customFormat="1" ht="12.75" x14ac:dyDescent="0.2">
      <c r="A183" s="219" t="s">
        <v>1392</v>
      </c>
      <c r="B183" s="295" t="s">
        <v>451</v>
      </c>
      <c r="C183" s="90" t="s">
        <v>2</v>
      </c>
      <c r="D183" s="76" t="s">
        <v>75</v>
      </c>
      <c r="E183" s="231"/>
      <c r="F183" s="91" t="s">
        <v>10</v>
      </c>
      <c r="G183" s="13"/>
      <c r="H183" s="30"/>
      <c r="I183" s="30"/>
      <c r="J183" s="30"/>
      <c r="K183" s="30"/>
    </row>
    <row r="184" spans="1:11" s="31" customFormat="1" ht="12.75" x14ac:dyDescent="0.2">
      <c r="A184" s="219" t="s">
        <v>1393</v>
      </c>
      <c r="B184" s="295" t="s">
        <v>452</v>
      </c>
      <c r="C184" s="90" t="s">
        <v>2</v>
      </c>
      <c r="D184" s="76" t="s">
        <v>75</v>
      </c>
      <c r="E184" s="231"/>
      <c r="F184" s="91" t="s">
        <v>10</v>
      </c>
      <c r="G184" s="13"/>
      <c r="H184" s="30"/>
      <c r="I184" s="30"/>
      <c r="J184" s="30"/>
      <c r="K184" s="30"/>
    </row>
    <row r="185" spans="1:11" s="31" customFormat="1" ht="12.75" x14ac:dyDescent="0.2">
      <c r="A185" s="219" t="s">
        <v>1394</v>
      </c>
      <c r="B185" s="295" t="s">
        <v>453</v>
      </c>
      <c r="C185" s="90" t="s">
        <v>2</v>
      </c>
      <c r="D185" s="76" t="s">
        <v>75</v>
      </c>
      <c r="E185" s="231"/>
      <c r="F185" s="91" t="s">
        <v>10</v>
      </c>
      <c r="G185" s="13"/>
      <c r="H185" s="30"/>
      <c r="I185" s="30"/>
      <c r="J185" s="30"/>
      <c r="K185" s="30"/>
    </row>
    <row r="186" spans="1:11" s="31" customFormat="1" ht="12.75" x14ac:dyDescent="0.2">
      <c r="A186" s="219" t="s">
        <v>1395</v>
      </c>
      <c r="B186" s="295" t="s">
        <v>454</v>
      </c>
      <c r="C186" s="90" t="s">
        <v>2</v>
      </c>
      <c r="D186" s="76" t="s">
        <v>75</v>
      </c>
      <c r="E186" s="231"/>
      <c r="F186" s="91" t="s">
        <v>10</v>
      </c>
      <c r="G186" s="13"/>
      <c r="H186" s="30"/>
      <c r="I186" s="30"/>
      <c r="J186" s="30"/>
      <c r="K186" s="30"/>
    </row>
    <row r="187" spans="1:11" s="31" customFormat="1" ht="12.75" x14ac:dyDescent="0.2">
      <c r="A187" s="219" t="s">
        <v>1396</v>
      </c>
      <c r="B187" s="295" t="s">
        <v>455</v>
      </c>
      <c r="C187" s="90" t="s">
        <v>2</v>
      </c>
      <c r="D187" s="76" t="s">
        <v>75</v>
      </c>
      <c r="E187" s="231"/>
      <c r="F187" s="91" t="s">
        <v>10</v>
      </c>
      <c r="G187" s="13"/>
      <c r="H187" s="30"/>
      <c r="I187" s="30"/>
      <c r="J187" s="30"/>
      <c r="K187" s="30"/>
    </row>
    <row r="188" spans="1:11" s="31" customFormat="1" ht="12.75" x14ac:dyDescent="0.2">
      <c r="A188" s="219" t="s">
        <v>1397</v>
      </c>
      <c r="B188" s="295" t="s">
        <v>456</v>
      </c>
      <c r="C188" s="90" t="s">
        <v>2</v>
      </c>
      <c r="D188" s="76" t="s">
        <v>75</v>
      </c>
      <c r="E188" s="231"/>
      <c r="F188" s="91" t="s">
        <v>10</v>
      </c>
      <c r="G188" s="13"/>
      <c r="H188" s="30"/>
      <c r="I188" s="30"/>
      <c r="J188" s="30"/>
      <c r="K188" s="30"/>
    </row>
    <row r="189" spans="1:11" s="31" customFormat="1" ht="12.75" x14ac:dyDescent="0.2">
      <c r="A189" s="219" t="s">
        <v>1398</v>
      </c>
      <c r="B189" s="295" t="s">
        <v>457</v>
      </c>
      <c r="C189" s="90" t="s">
        <v>2</v>
      </c>
      <c r="D189" s="76" t="s">
        <v>75</v>
      </c>
      <c r="E189" s="231"/>
      <c r="F189" s="91" t="s">
        <v>10</v>
      </c>
      <c r="G189" s="13"/>
      <c r="H189" s="30"/>
      <c r="I189" s="30"/>
      <c r="J189" s="30"/>
      <c r="K189" s="30"/>
    </row>
    <row r="190" spans="1:11" s="31" customFormat="1" ht="12.75" x14ac:dyDescent="0.2">
      <c r="A190" s="219" t="s">
        <v>1399</v>
      </c>
      <c r="B190" s="295" t="s">
        <v>458</v>
      </c>
      <c r="C190" s="90" t="s">
        <v>2</v>
      </c>
      <c r="D190" s="76" t="s">
        <v>75</v>
      </c>
      <c r="E190" s="231"/>
      <c r="F190" s="91" t="s">
        <v>10</v>
      </c>
      <c r="G190" s="13"/>
      <c r="H190" s="30"/>
      <c r="I190" s="30"/>
      <c r="J190" s="30"/>
      <c r="K190" s="30"/>
    </row>
    <row r="191" spans="1:11" s="31" customFormat="1" ht="12.75" x14ac:dyDescent="0.2">
      <c r="A191" s="219" t="s">
        <v>1400</v>
      </c>
      <c r="B191" s="295" t="s">
        <v>459</v>
      </c>
      <c r="C191" s="90" t="s">
        <v>2</v>
      </c>
      <c r="D191" s="76" t="s">
        <v>75</v>
      </c>
      <c r="E191" s="231"/>
      <c r="F191" s="91" t="s">
        <v>10</v>
      </c>
      <c r="G191" s="13"/>
      <c r="H191" s="30"/>
      <c r="I191" s="30"/>
      <c r="J191" s="30"/>
      <c r="K191" s="30"/>
    </row>
    <row r="192" spans="1:11" s="31" customFormat="1" ht="12.75" x14ac:dyDescent="0.2">
      <c r="A192" s="219" t="s">
        <v>1401</v>
      </c>
      <c r="B192" s="295" t="s">
        <v>460</v>
      </c>
      <c r="C192" s="90" t="s">
        <v>2</v>
      </c>
      <c r="D192" s="76" t="s">
        <v>75</v>
      </c>
      <c r="E192" s="231"/>
      <c r="F192" s="91" t="s">
        <v>10</v>
      </c>
      <c r="G192" s="13"/>
      <c r="H192" s="30"/>
      <c r="I192" s="30"/>
      <c r="J192" s="30"/>
      <c r="K192" s="30"/>
    </row>
    <row r="193" spans="1:11" s="31" customFormat="1" ht="12.75" x14ac:dyDescent="0.2">
      <c r="A193" s="219" t="s">
        <v>1402</v>
      </c>
      <c r="B193" s="295" t="s">
        <v>461</v>
      </c>
      <c r="C193" s="90" t="s">
        <v>2</v>
      </c>
      <c r="D193" s="76" t="s">
        <v>75</v>
      </c>
      <c r="E193" s="231"/>
      <c r="F193" s="91" t="s">
        <v>10</v>
      </c>
      <c r="G193" s="13"/>
      <c r="H193" s="30"/>
      <c r="I193" s="30"/>
      <c r="J193" s="30"/>
      <c r="K193" s="30"/>
    </row>
    <row r="194" spans="1:11" s="31" customFormat="1" ht="12.75" x14ac:dyDescent="0.2">
      <c r="A194" s="219" t="s">
        <v>1403</v>
      </c>
      <c r="B194" s="295" t="s">
        <v>462</v>
      </c>
      <c r="C194" s="90" t="s">
        <v>2</v>
      </c>
      <c r="D194" s="76" t="s">
        <v>75</v>
      </c>
      <c r="E194" s="231"/>
      <c r="F194" s="91" t="s">
        <v>10</v>
      </c>
      <c r="G194" s="13"/>
      <c r="H194" s="30"/>
      <c r="I194" s="30"/>
      <c r="J194" s="30"/>
      <c r="K194" s="30"/>
    </row>
    <row r="195" spans="1:11" s="31" customFormat="1" ht="12.75" x14ac:dyDescent="0.2">
      <c r="A195" s="219" t="s">
        <v>1404</v>
      </c>
      <c r="B195" s="295" t="s">
        <v>463</v>
      </c>
      <c r="C195" s="90" t="s">
        <v>2</v>
      </c>
      <c r="D195" s="76" t="s">
        <v>75</v>
      </c>
      <c r="E195" s="231"/>
      <c r="F195" s="91" t="s">
        <v>10</v>
      </c>
      <c r="G195" s="13"/>
      <c r="H195" s="30"/>
      <c r="I195" s="30"/>
      <c r="J195" s="30"/>
      <c r="K195" s="30"/>
    </row>
    <row r="196" spans="1:11" s="31" customFormat="1" ht="12.75" x14ac:dyDescent="0.2">
      <c r="A196" s="219" t="s">
        <v>1405</v>
      </c>
      <c r="B196" s="295" t="s">
        <v>464</v>
      </c>
      <c r="C196" s="90" t="s">
        <v>2</v>
      </c>
      <c r="D196" s="76" t="s">
        <v>75</v>
      </c>
      <c r="E196" s="231"/>
      <c r="F196" s="91" t="s">
        <v>10</v>
      </c>
      <c r="G196" s="13"/>
      <c r="H196" s="30"/>
      <c r="I196" s="30"/>
      <c r="J196" s="30"/>
      <c r="K196" s="30"/>
    </row>
    <row r="197" spans="1:11" s="31" customFormat="1" ht="12.75" x14ac:dyDescent="0.2">
      <c r="A197" s="535" t="s">
        <v>1406</v>
      </c>
      <c r="B197" s="96" t="s">
        <v>465</v>
      </c>
      <c r="C197" s="97"/>
      <c r="D197" s="98"/>
      <c r="E197" s="99"/>
      <c r="F197" s="98"/>
      <c r="G197" s="100"/>
      <c r="H197" s="30"/>
      <c r="I197" s="30"/>
      <c r="J197" s="30"/>
      <c r="K197" s="30"/>
    </row>
    <row r="198" spans="1:11" s="31" customFormat="1" ht="12.75" x14ac:dyDescent="0.2">
      <c r="A198" s="219" t="s">
        <v>1407</v>
      </c>
      <c r="B198" s="295" t="s">
        <v>466</v>
      </c>
      <c r="C198" s="89"/>
      <c r="D198" s="89"/>
      <c r="E198" s="89"/>
      <c r="F198" s="89"/>
      <c r="G198" s="89"/>
      <c r="H198" s="30"/>
      <c r="I198" s="30"/>
      <c r="J198" s="30"/>
      <c r="K198" s="30"/>
    </row>
    <row r="199" spans="1:11" s="31" customFormat="1" ht="51" x14ac:dyDescent="0.2">
      <c r="A199" s="219" t="s">
        <v>1408</v>
      </c>
      <c r="B199" s="308" t="s">
        <v>467</v>
      </c>
      <c r="C199" s="90" t="s">
        <v>2</v>
      </c>
      <c r="D199" s="76" t="s">
        <v>75</v>
      </c>
      <c r="E199" s="231"/>
      <c r="F199" s="91" t="s">
        <v>10</v>
      </c>
      <c r="G199" s="13"/>
      <c r="H199" s="30"/>
      <c r="I199" s="30"/>
      <c r="J199" s="30"/>
      <c r="K199" s="30"/>
    </row>
    <row r="200" spans="1:11" s="31" customFormat="1" ht="25.5" x14ac:dyDescent="0.2">
      <c r="A200" s="219" t="s">
        <v>1409</v>
      </c>
      <c r="B200" s="308" t="s">
        <v>468</v>
      </c>
      <c r="C200" s="90" t="s">
        <v>2</v>
      </c>
      <c r="D200" s="76" t="s">
        <v>75</v>
      </c>
      <c r="E200" s="231"/>
      <c r="F200" s="91" t="s">
        <v>10</v>
      </c>
      <c r="G200" s="13"/>
      <c r="H200" s="30"/>
      <c r="I200" s="30"/>
      <c r="J200" s="30"/>
      <c r="K200" s="30"/>
    </row>
    <row r="201" spans="1:11" s="31" customFormat="1" ht="25.5" x14ac:dyDescent="0.2">
      <c r="A201" s="219" t="s">
        <v>1410</v>
      </c>
      <c r="B201" s="308" t="s">
        <v>469</v>
      </c>
      <c r="C201" s="90" t="s">
        <v>2</v>
      </c>
      <c r="D201" s="76" t="s">
        <v>75</v>
      </c>
      <c r="E201" s="231"/>
      <c r="F201" s="91" t="s">
        <v>10</v>
      </c>
      <c r="G201" s="13"/>
      <c r="H201" s="30"/>
      <c r="I201" s="30"/>
      <c r="J201" s="30"/>
      <c r="K201" s="30"/>
    </row>
    <row r="202" spans="1:11" s="31" customFormat="1" ht="25.5" x14ac:dyDescent="0.2">
      <c r="A202" s="219" t="s">
        <v>1411</v>
      </c>
      <c r="B202" s="308" t="s">
        <v>470</v>
      </c>
      <c r="C202" s="90" t="s">
        <v>2</v>
      </c>
      <c r="D202" s="76" t="s">
        <v>75</v>
      </c>
      <c r="E202" s="231"/>
      <c r="F202" s="91" t="s">
        <v>10</v>
      </c>
      <c r="G202" s="13"/>
      <c r="H202" s="30"/>
      <c r="I202" s="30"/>
      <c r="J202" s="30"/>
      <c r="K202" s="30"/>
    </row>
    <row r="203" spans="1:11" s="31" customFormat="1" ht="12.75" x14ac:dyDescent="0.2">
      <c r="A203" s="219" t="s">
        <v>1412</v>
      </c>
      <c r="B203" s="295" t="s">
        <v>471</v>
      </c>
      <c r="C203" s="89"/>
      <c r="D203" s="89"/>
      <c r="E203" s="89"/>
      <c r="F203" s="89"/>
      <c r="G203" s="89"/>
      <c r="H203" s="30"/>
      <c r="I203" s="30"/>
      <c r="J203" s="30"/>
      <c r="K203" s="30"/>
    </row>
    <row r="204" spans="1:11" s="31" customFormat="1" ht="25.5" x14ac:dyDescent="0.2">
      <c r="A204" s="219" t="s">
        <v>1413</v>
      </c>
      <c r="B204" s="308" t="s">
        <v>472</v>
      </c>
      <c r="C204" s="90" t="s">
        <v>2</v>
      </c>
      <c r="D204" s="76" t="s">
        <v>75</v>
      </c>
      <c r="E204" s="231"/>
      <c r="F204" s="91" t="s">
        <v>10</v>
      </c>
      <c r="G204" s="13"/>
      <c r="H204" s="30"/>
      <c r="I204" s="30"/>
      <c r="J204" s="30"/>
      <c r="K204" s="30"/>
    </row>
    <row r="205" spans="1:11" s="31" customFormat="1" ht="12.75" x14ac:dyDescent="0.2">
      <c r="A205" s="219" t="s">
        <v>1414</v>
      </c>
      <c r="B205" s="295" t="s">
        <v>473</v>
      </c>
      <c r="C205" s="89"/>
      <c r="D205" s="89"/>
      <c r="E205" s="89"/>
      <c r="F205" s="89"/>
      <c r="G205" s="89"/>
      <c r="H205" s="30"/>
      <c r="I205" s="30"/>
      <c r="J205" s="30"/>
      <c r="K205" s="30"/>
    </row>
    <row r="206" spans="1:11" s="31" customFormat="1" ht="12.75" x14ac:dyDescent="0.2">
      <c r="A206" s="219" t="s">
        <v>1415</v>
      </c>
      <c r="B206" s="308" t="s">
        <v>474</v>
      </c>
      <c r="C206" s="90" t="s">
        <v>2</v>
      </c>
      <c r="D206" s="76" t="s">
        <v>75</v>
      </c>
      <c r="E206" s="231"/>
      <c r="F206" s="91" t="s">
        <v>10</v>
      </c>
      <c r="G206" s="13"/>
      <c r="H206" s="30"/>
      <c r="I206" s="30"/>
      <c r="J206" s="30"/>
      <c r="K206" s="30"/>
    </row>
    <row r="207" spans="1:11" s="31" customFormat="1" ht="12.75" x14ac:dyDescent="0.2">
      <c r="A207" s="219" t="s">
        <v>1416</v>
      </c>
      <c r="B207" s="308" t="s">
        <v>475</v>
      </c>
      <c r="C207" s="90" t="s">
        <v>2</v>
      </c>
      <c r="D207" s="76" t="s">
        <v>75</v>
      </c>
      <c r="E207" s="231"/>
      <c r="F207" s="91" t="s">
        <v>10</v>
      </c>
      <c r="G207" s="13"/>
      <c r="H207" s="30"/>
      <c r="I207" s="30"/>
      <c r="J207" s="30"/>
      <c r="K207" s="30"/>
    </row>
    <row r="208" spans="1:11" s="31" customFormat="1" ht="12.75" x14ac:dyDescent="0.2">
      <c r="A208" s="219" t="s">
        <v>1417</v>
      </c>
      <c r="B208" s="308" t="s">
        <v>476</v>
      </c>
      <c r="C208" s="90" t="s">
        <v>2</v>
      </c>
      <c r="D208" s="76" t="s">
        <v>75</v>
      </c>
      <c r="E208" s="231"/>
      <c r="F208" s="91" t="s">
        <v>10</v>
      </c>
      <c r="G208" s="13"/>
      <c r="H208" s="30"/>
      <c r="I208" s="30"/>
      <c r="J208" s="30"/>
      <c r="K208" s="30"/>
    </row>
    <row r="209" spans="1:11" s="31" customFormat="1" ht="12.75" x14ac:dyDescent="0.2">
      <c r="A209" s="219" t="s">
        <v>1418</v>
      </c>
      <c r="B209" s="308" t="s">
        <v>477</v>
      </c>
      <c r="C209" s="90" t="s">
        <v>2</v>
      </c>
      <c r="D209" s="76" t="s">
        <v>75</v>
      </c>
      <c r="E209" s="231"/>
      <c r="F209" s="91" t="s">
        <v>10</v>
      </c>
      <c r="G209" s="13"/>
      <c r="H209" s="30"/>
      <c r="I209" s="30"/>
      <c r="J209" s="30"/>
      <c r="K209" s="30"/>
    </row>
    <row r="210" spans="1:11" s="31" customFormat="1" ht="12.75" x14ac:dyDescent="0.2">
      <c r="A210" s="535" t="s">
        <v>1419</v>
      </c>
      <c r="B210" s="96" t="s">
        <v>465</v>
      </c>
      <c r="C210" s="97"/>
      <c r="D210" s="98"/>
      <c r="E210" s="99"/>
      <c r="F210" s="98"/>
      <c r="G210" s="100"/>
      <c r="H210" s="30"/>
      <c r="I210" s="30"/>
      <c r="J210" s="30"/>
      <c r="K210" s="30"/>
    </row>
    <row r="211" spans="1:11" s="31" customFormat="1" ht="12.75" x14ac:dyDescent="0.2">
      <c r="A211" s="219" t="s">
        <v>1420</v>
      </c>
      <c r="B211" s="295" t="s">
        <v>478</v>
      </c>
      <c r="C211" s="89"/>
      <c r="D211" s="89"/>
      <c r="E211" s="89"/>
      <c r="F211" s="89"/>
      <c r="G211" s="89"/>
      <c r="H211" s="30"/>
      <c r="I211" s="30"/>
      <c r="J211" s="30"/>
      <c r="K211" s="30"/>
    </row>
    <row r="212" spans="1:11" s="31" customFormat="1" ht="25.5" x14ac:dyDescent="0.2">
      <c r="A212" s="219" t="s">
        <v>1421</v>
      </c>
      <c r="B212" s="308" t="s">
        <v>479</v>
      </c>
      <c r="C212" s="90" t="s">
        <v>2</v>
      </c>
      <c r="D212" s="76" t="s">
        <v>75</v>
      </c>
      <c r="E212" s="231"/>
      <c r="F212" s="91" t="s">
        <v>10</v>
      </c>
      <c r="G212" s="13"/>
      <c r="H212" s="30"/>
      <c r="I212" s="30"/>
      <c r="J212" s="30"/>
      <c r="K212" s="30"/>
    </row>
    <row r="213" spans="1:11" s="31" customFormat="1" ht="25.5" x14ac:dyDescent="0.2">
      <c r="A213" s="219" t="s">
        <v>1422</v>
      </c>
      <c r="B213" s="308" t="s">
        <v>480</v>
      </c>
      <c r="C213" s="90" t="s">
        <v>2</v>
      </c>
      <c r="D213" s="76" t="s">
        <v>75</v>
      </c>
      <c r="E213" s="231"/>
      <c r="F213" s="91" t="s">
        <v>10</v>
      </c>
      <c r="G213" s="13"/>
      <c r="H213" s="30"/>
      <c r="I213" s="30"/>
      <c r="J213" s="30"/>
      <c r="K213" s="30"/>
    </row>
    <row r="214" spans="1:11" s="31" customFormat="1" ht="25.5" x14ac:dyDescent="0.2">
      <c r="A214" s="219" t="s">
        <v>1423</v>
      </c>
      <c r="B214" s="308" t="s">
        <v>481</v>
      </c>
      <c r="C214" s="90" t="s">
        <v>2</v>
      </c>
      <c r="D214" s="76" t="s">
        <v>75</v>
      </c>
      <c r="E214" s="231"/>
      <c r="F214" s="91" t="s">
        <v>10</v>
      </c>
      <c r="G214" s="13"/>
      <c r="H214" s="30"/>
      <c r="I214" s="30"/>
      <c r="J214" s="30"/>
      <c r="K214" s="30"/>
    </row>
    <row r="215" spans="1:11" s="31" customFormat="1" ht="12.75" x14ac:dyDescent="0.2">
      <c r="A215" s="219" t="s">
        <v>1424</v>
      </c>
      <c r="B215" s="308" t="s">
        <v>482</v>
      </c>
      <c r="C215" s="90" t="s">
        <v>2</v>
      </c>
      <c r="D215" s="76" t="s">
        <v>75</v>
      </c>
      <c r="E215" s="231"/>
      <c r="F215" s="91" t="s">
        <v>10</v>
      </c>
      <c r="G215" s="13"/>
      <c r="H215" s="30"/>
      <c r="I215" s="30"/>
      <c r="J215" s="30"/>
      <c r="K215" s="30"/>
    </row>
    <row r="216" spans="1:11" s="31" customFormat="1" ht="12.75" x14ac:dyDescent="0.2">
      <c r="A216" s="219" t="s">
        <v>1425</v>
      </c>
      <c r="B216" s="308" t="s">
        <v>489</v>
      </c>
      <c r="C216" s="90" t="s">
        <v>2</v>
      </c>
      <c r="D216" s="76" t="s">
        <v>75</v>
      </c>
      <c r="E216" s="231"/>
      <c r="F216" s="91" t="s">
        <v>10</v>
      </c>
      <c r="G216" s="13"/>
      <c r="H216" s="30"/>
      <c r="I216" s="30"/>
      <c r="J216" s="30"/>
      <c r="K216" s="30"/>
    </row>
    <row r="217" spans="1:11" s="31" customFormat="1" ht="12.75" x14ac:dyDescent="0.2">
      <c r="A217" s="219" t="s">
        <v>1426</v>
      </c>
      <c r="B217" s="308" t="s">
        <v>483</v>
      </c>
      <c r="C217" s="90" t="s">
        <v>2</v>
      </c>
      <c r="D217" s="76" t="s">
        <v>75</v>
      </c>
      <c r="E217" s="231"/>
      <c r="F217" s="91" t="s">
        <v>10</v>
      </c>
      <c r="G217" s="13"/>
      <c r="H217" s="30"/>
      <c r="I217" s="30"/>
      <c r="J217" s="30"/>
      <c r="K217" s="30"/>
    </row>
    <row r="218" spans="1:11" s="31" customFormat="1" ht="25.5" x14ac:dyDescent="0.2">
      <c r="A218" s="219" t="s">
        <v>1427</v>
      </c>
      <c r="B218" s="308" t="s">
        <v>484</v>
      </c>
      <c r="C218" s="90" t="s">
        <v>2</v>
      </c>
      <c r="D218" s="76" t="s">
        <v>75</v>
      </c>
      <c r="E218" s="231"/>
      <c r="F218" s="91" t="s">
        <v>10</v>
      </c>
      <c r="G218" s="13"/>
      <c r="H218" s="30"/>
      <c r="I218" s="30"/>
      <c r="J218" s="30"/>
      <c r="K218" s="30"/>
    </row>
    <row r="219" spans="1:11" s="31" customFormat="1" ht="12.75" x14ac:dyDescent="0.2">
      <c r="A219" s="219" t="s">
        <v>1428</v>
      </c>
      <c r="B219" s="308" t="s">
        <v>485</v>
      </c>
      <c r="C219" s="90" t="s">
        <v>2</v>
      </c>
      <c r="D219" s="76" t="s">
        <v>75</v>
      </c>
      <c r="E219" s="231"/>
      <c r="F219" s="91" t="s">
        <v>10</v>
      </c>
      <c r="G219" s="13"/>
      <c r="H219" s="30"/>
      <c r="I219" s="30"/>
      <c r="J219" s="30"/>
      <c r="K219" s="30"/>
    </row>
    <row r="220" spans="1:11" s="31" customFormat="1" ht="25.5" x14ac:dyDescent="0.2">
      <c r="A220" s="219" t="s">
        <v>1429</v>
      </c>
      <c r="B220" s="308" t="s">
        <v>486</v>
      </c>
      <c r="C220" s="90" t="s">
        <v>2</v>
      </c>
      <c r="D220" s="76" t="s">
        <v>75</v>
      </c>
      <c r="E220" s="231"/>
      <c r="F220" s="91" t="s">
        <v>10</v>
      </c>
      <c r="G220" s="13"/>
      <c r="H220" s="30"/>
      <c r="I220" s="30"/>
      <c r="J220" s="30"/>
      <c r="K220" s="30"/>
    </row>
    <row r="221" spans="1:11" s="31" customFormat="1" ht="12.75" x14ac:dyDescent="0.2">
      <c r="A221" s="219" t="s">
        <v>1430</v>
      </c>
      <c r="B221" s="308" t="s">
        <v>487</v>
      </c>
      <c r="C221" s="90" t="s">
        <v>2</v>
      </c>
      <c r="D221" s="76" t="s">
        <v>75</v>
      </c>
      <c r="E221" s="231"/>
      <c r="F221" s="91" t="s">
        <v>10</v>
      </c>
      <c r="G221" s="13"/>
      <c r="H221" s="30"/>
      <c r="I221" s="30"/>
      <c r="J221" s="30"/>
      <c r="K221" s="30"/>
    </row>
    <row r="222" spans="1:11" s="31" customFormat="1" ht="25.5" x14ac:dyDescent="0.2">
      <c r="A222" s="219" t="s">
        <v>1431</v>
      </c>
      <c r="B222" s="308" t="s">
        <v>488</v>
      </c>
      <c r="C222" s="90" t="s">
        <v>2</v>
      </c>
      <c r="D222" s="76" t="s">
        <v>75</v>
      </c>
      <c r="E222" s="231"/>
      <c r="F222" s="91" t="s">
        <v>10</v>
      </c>
      <c r="G222" s="13"/>
      <c r="H222" s="30"/>
      <c r="I222" s="30"/>
      <c r="J222" s="30"/>
      <c r="K222" s="30"/>
    </row>
    <row r="223" spans="1:11" s="31" customFormat="1" ht="12.75" x14ac:dyDescent="0.2">
      <c r="A223" s="219" t="s">
        <v>1432</v>
      </c>
      <c r="B223" s="295" t="s">
        <v>490</v>
      </c>
      <c r="C223" s="89"/>
      <c r="D223" s="89"/>
      <c r="E223" s="89"/>
      <c r="F223" s="89"/>
      <c r="G223" s="89"/>
      <c r="H223" s="30"/>
      <c r="I223" s="30"/>
      <c r="J223" s="30"/>
      <c r="K223" s="30"/>
    </row>
    <row r="224" spans="1:11" s="31" customFormat="1" ht="25.5" x14ac:dyDescent="0.2">
      <c r="A224" s="219" t="s">
        <v>1433</v>
      </c>
      <c r="B224" s="308" t="s">
        <v>491</v>
      </c>
      <c r="C224" s="90" t="s">
        <v>2</v>
      </c>
      <c r="D224" s="76" t="s">
        <v>75</v>
      </c>
      <c r="E224" s="231"/>
      <c r="F224" s="91" t="s">
        <v>10</v>
      </c>
      <c r="G224" s="13"/>
      <c r="H224" s="30"/>
      <c r="I224" s="30"/>
      <c r="J224" s="30"/>
      <c r="K224" s="30"/>
    </row>
    <row r="225" spans="1:11" s="31" customFormat="1" ht="12.75" x14ac:dyDescent="0.2">
      <c r="A225" s="219" t="s">
        <v>1434</v>
      </c>
      <c r="B225" s="308" t="s">
        <v>492</v>
      </c>
      <c r="C225" s="90" t="s">
        <v>2</v>
      </c>
      <c r="D225" s="76" t="s">
        <v>75</v>
      </c>
      <c r="E225" s="231"/>
      <c r="F225" s="91" t="s">
        <v>10</v>
      </c>
      <c r="G225" s="13"/>
      <c r="H225" s="30"/>
      <c r="I225" s="30"/>
      <c r="J225" s="30"/>
      <c r="K225" s="30"/>
    </row>
    <row r="226" spans="1:11" s="31" customFormat="1" ht="25.5" x14ac:dyDescent="0.2">
      <c r="A226" s="219" t="s">
        <v>1435</v>
      </c>
      <c r="B226" s="308" t="s">
        <v>493</v>
      </c>
      <c r="C226" s="90" t="s">
        <v>2</v>
      </c>
      <c r="D226" s="76" t="s">
        <v>75</v>
      </c>
      <c r="E226" s="231"/>
      <c r="F226" s="91" t="s">
        <v>10</v>
      </c>
      <c r="G226" s="13"/>
      <c r="H226" s="30"/>
      <c r="I226" s="30"/>
      <c r="J226" s="30"/>
      <c r="K226" s="30"/>
    </row>
    <row r="227" spans="1:11" s="31" customFormat="1" ht="51" x14ac:dyDescent="0.2">
      <c r="A227" s="219" t="s">
        <v>1436</v>
      </c>
      <c r="B227" s="308" t="s">
        <v>494</v>
      </c>
      <c r="C227" s="90" t="s">
        <v>2</v>
      </c>
      <c r="D227" s="76" t="s">
        <v>75</v>
      </c>
      <c r="E227" s="231"/>
      <c r="F227" s="91" t="s">
        <v>10</v>
      </c>
      <c r="G227" s="13"/>
      <c r="H227" s="30"/>
      <c r="I227" s="30"/>
      <c r="J227" s="30"/>
      <c r="K227" s="30"/>
    </row>
    <row r="228" spans="1:11" s="31" customFormat="1" ht="12.75" x14ac:dyDescent="0.2">
      <c r="A228" s="219" t="s">
        <v>1437</v>
      </c>
      <c r="B228" s="295" t="s">
        <v>495</v>
      </c>
      <c r="C228" s="89"/>
      <c r="D228" s="89"/>
      <c r="E228" s="89"/>
      <c r="F228" s="89"/>
      <c r="G228" s="89"/>
      <c r="H228" s="30"/>
      <c r="I228" s="30"/>
      <c r="J228" s="30"/>
      <c r="K228" s="30"/>
    </row>
    <row r="229" spans="1:11" s="31" customFormat="1" ht="25.5" x14ac:dyDescent="0.2">
      <c r="A229" s="219" t="s">
        <v>1438</v>
      </c>
      <c r="B229" s="308" t="s">
        <v>496</v>
      </c>
      <c r="C229" s="90" t="s">
        <v>2</v>
      </c>
      <c r="D229" s="76" t="s">
        <v>75</v>
      </c>
      <c r="E229" s="231"/>
      <c r="F229" s="91" t="s">
        <v>10</v>
      </c>
      <c r="G229" s="13"/>
      <c r="H229" s="30"/>
      <c r="I229" s="30"/>
      <c r="J229" s="30"/>
      <c r="K229" s="30"/>
    </row>
    <row r="230" spans="1:11" s="31" customFormat="1" ht="12.75" x14ac:dyDescent="0.2">
      <c r="A230" s="219" t="s">
        <v>1439</v>
      </c>
      <c r="B230" s="308" t="s">
        <v>497</v>
      </c>
      <c r="C230" s="90" t="s">
        <v>2</v>
      </c>
      <c r="D230" s="76" t="s">
        <v>75</v>
      </c>
      <c r="E230" s="231"/>
      <c r="F230" s="91" t="s">
        <v>10</v>
      </c>
      <c r="G230" s="13"/>
      <c r="H230" s="30"/>
      <c r="I230" s="30"/>
      <c r="J230" s="30"/>
      <c r="K230" s="30"/>
    </row>
    <row r="231" spans="1:11" s="31" customFormat="1" ht="25.5" x14ac:dyDescent="0.2">
      <c r="A231" s="219" t="s">
        <v>1440</v>
      </c>
      <c r="B231" s="308" t="s">
        <v>498</v>
      </c>
      <c r="C231" s="90" t="s">
        <v>2</v>
      </c>
      <c r="D231" s="76" t="s">
        <v>75</v>
      </c>
      <c r="E231" s="231"/>
      <c r="F231" s="91" t="s">
        <v>10</v>
      </c>
      <c r="G231" s="13"/>
      <c r="H231" s="30"/>
      <c r="I231" s="30"/>
      <c r="J231" s="30"/>
      <c r="K231" s="30"/>
    </row>
    <row r="232" spans="1:11" s="31" customFormat="1" ht="25.5" x14ac:dyDescent="0.2">
      <c r="A232" s="219" t="s">
        <v>1441</v>
      </c>
      <c r="B232" s="308" t="s">
        <v>499</v>
      </c>
      <c r="C232" s="90" t="s">
        <v>2</v>
      </c>
      <c r="D232" s="76" t="s">
        <v>75</v>
      </c>
      <c r="E232" s="231"/>
      <c r="F232" s="91" t="s">
        <v>10</v>
      </c>
      <c r="G232" s="13"/>
      <c r="H232" s="30"/>
      <c r="I232" s="30"/>
      <c r="J232" s="30"/>
      <c r="K232" s="30"/>
    </row>
    <row r="233" spans="1:11" s="31" customFormat="1" ht="12.75" x14ac:dyDescent="0.2">
      <c r="A233" s="219" t="s">
        <v>1442</v>
      </c>
      <c r="B233" s="308" t="s">
        <v>500</v>
      </c>
      <c r="C233" s="90" t="s">
        <v>2</v>
      </c>
      <c r="D233" s="76" t="s">
        <v>75</v>
      </c>
      <c r="E233" s="231"/>
      <c r="F233" s="91" t="s">
        <v>10</v>
      </c>
      <c r="G233" s="13"/>
      <c r="H233" s="30"/>
      <c r="I233" s="30"/>
      <c r="J233" s="30"/>
      <c r="K233" s="30"/>
    </row>
    <row r="234" spans="1:11" s="31" customFormat="1" ht="51" x14ac:dyDescent="0.2">
      <c r="A234" s="219" t="s">
        <v>1443</v>
      </c>
      <c r="B234" s="308" t="s">
        <v>501</v>
      </c>
      <c r="C234" s="90" t="s">
        <v>2</v>
      </c>
      <c r="D234" s="76" t="s">
        <v>75</v>
      </c>
      <c r="E234" s="231"/>
      <c r="F234" s="91" t="s">
        <v>10</v>
      </c>
      <c r="G234" s="13"/>
      <c r="H234" s="30"/>
      <c r="I234" s="30"/>
      <c r="J234" s="30"/>
      <c r="K234" s="30"/>
    </row>
    <row r="235" spans="1:11" s="31" customFormat="1" ht="25.5" x14ac:dyDescent="0.2">
      <c r="A235" s="219" t="s">
        <v>1444</v>
      </c>
      <c r="B235" s="308" t="s">
        <v>502</v>
      </c>
      <c r="C235" s="90" t="s">
        <v>2</v>
      </c>
      <c r="D235" s="76" t="s">
        <v>75</v>
      </c>
      <c r="E235" s="231"/>
      <c r="F235" s="91" t="s">
        <v>10</v>
      </c>
      <c r="G235" s="13"/>
      <c r="H235" s="30"/>
      <c r="I235" s="30"/>
      <c r="J235" s="30"/>
      <c r="K235" s="30"/>
    </row>
    <row r="236" spans="1:11" s="31" customFormat="1" ht="25.5" x14ac:dyDescent="0.2">
      <c r="A236" s="219" t="s">
        <v>1445</v>
      </c>
      <c r="B236" s="308" t="s">
        <v>503</v>
      </c>
      <c r="C236" s="90" t="s">
        <v>2</v>
      </c>
      <c r="D236" s="76" t="s">
        <v>75</v>
      </c>
      <c r="E236" s="231"/>
      <c r="F236" s="91" t="s">
        <v>10</v>
      </c>
      <c r="G236" s="13"/>
      <c r="H236" s="30"/>
      <c r="I236" s="30"/>
      <c r="J236" s="30"/>
      <c r="K236" s="30"/>
    </row>
    <row r="237" spans="1:11" s="31" customFormat="1" ht="25.5" x14ac:dyDescent="0.2">
      <c r="A237" s="219" t="s">
        <v>1446</v>
      </c>
      <c r="B237" s="308" t="s">
        <v>504</v>
      </c>
      <c r="C237" s="90" t="s">
        <v>2</v>
      </c>
      <c r="D237" s="76" t="s">
        <v>75</v>
      </c>
      <c r="E237" s="231"/>
      <c r="F237" s="91" t="s">
        <v>10</v>
      </c>
      <c r="G237" s="13"/>
      <c r="H237" s="30"/>
      <c r="I237" s="30"/>
      <c r="J237" s="30"/>
      <c r="K237" s="30"/>
    </row>
    <row r="238" spans="1:11" s="31" customFormat="1" ht="12.75" x14ac:dyDescent="0.2">
      <c r="A238" s="219" t="s">
        <v>1447</v>
      </c>
      <c r="B238" s="295" t="s">
        <v>505</v>
      </c>
      <c r="C238" s="89"/>
      <c r="D238" s="89"/>
      <c r="E238" s="89"/>
      <c r="F238" s="89"/>
      <c r="G238" s="89"/>
      <c r="H238" s="30"/>
      <c r="I238" s="30"/>
      <c r="J238" s="30"/>
      <c r="K238" s="30"/>
    </row>
    <row r="239" spans="1:11" s="31" customFormat="1" ht="25.5" x14ac:dyDescent="0.2">
      <c r="A239" s="219" t="s">
        <v>1448</v>
      </c>
      <c r="B239" s="308" t="s">
        <v>506</v>
      </c>
      <c r="C239" s="90" t="s">
        <v>2</v>
      </c>
      <c r="D239" s="76" t="s">
        <v>75</v>
      </c>
      <c r="E239" s="231"/>
      <c r="F239" s="91" t="s">
        <v>10</v>
      </c>
      <c r="G239" s="13"/>
      <c r="H239" s="30"/>
      <c r="I239" s="30"/>
      <c r="J239" s="30"/>
      <c r="K239" s="30"/>
    </row>
    <row r="240" spans="1:11" s="31" customFormat="1" ht="51" x14ac:dyDescent="0.2">
      <c r="A240" s="219" t="s">
        <v>1449</v>
      </c>
      <c r="B240" s="308" t="s">
        <v>507</v>
      </c>
      <c r="C240" s="90" t="s">
        <v>2</v>
      </c>
      <c r="D240" s="76" t="s">
        <v>75</v>
      </c>
      <c r="E240" s="231"/>
      <c r="F240" s="91" t="s">
        <v>10</v>
      </c>
      <c r="G240" s="13"/>
      <c r="H240" s="30"/>
      <c r="I240" s="30"/>
      <c r="J240" s="30"/>
      <c r="K240" s="30"/>
    </row>
    <row r="241" spans="1:11" s="31" customFormat="1" ht="25.5" x14ac:dyDescent="0.2">
      <c r="A241" s="219" t="s">
        <v>1450</v>
      </c>
      <c r="B241" s="308" t="s">
        <v>508</v>
      </c>
      <c r="C241" s="90" t="s">
        <v>2</v>
      </c>
      <c r="D241" s="76" t="s">
        <v>75</v>
      </c>
      <c r="E241" s="231"/>
      <c r="F241" s="91" t="s">
        <v>10</v>
      </c>
      <c r="G241" s="13"/>
      <c r="H241" s="30"/>
      <c r="I241" s="30"/>
      <c r="J241" s="30"/>
      <c r="K241" s="30"/>
    </row>
    <row r="242" spans="1:11" s="31" customFormat="1" ht="25.5" x14ac:dyDescent="0.2">
      <c r="A242" s="219" t="s">
        <v>1451</v>
      </c>
      <c r="B242" s="308" t="s">
        <v>509</v>
      </c>
      <c r="C242" s="90" t="s">
        <v>2</v>
      </c>
      <c r="D242" s="76" t="s">
        <v>75</v>
      </c>
      <c r="E242" s="231"/>
      <c r="F242" s="91" t="s">
        <v>10</v>
      </c>
      <c r="G242" s="13"/>
      <c r="H242" s="30"/>
      <c r="I242" s="30"/>
      <c r="J242" s="30"/>
      <c r="K242" s="30"/>
    </row>
    <row r="243" spans="1:11" s="31" customFormat="1" ht="12.75" x14ac:dyDescent="0.2">
      <c r="A243" s="219" t="s">
        <v>1452</v>
      </c>
      <c r="B243" s="295" t="s">
        <v>505</v>
      </c>
      <c r="C243" s="89"/>
      <c r="D243" s="89"/>
      <c r="E243" s="89"/>
      <c r="F243" s="89"/>
      <c r="G243" s="89"/>
      <c r="H243" s="30"/>
      <c r="I243" s="30"/>
      <c r="J243" s="30"/>
      <c r="K243" s="30"/>
    </row>
    <row r="244" spans="1:11" s="31" customFormat="1" ht="38.25" x14ac:dyDescent="0.2">
      <c r="A244" s="219" t="s">
        <v>1453</v>
      </c>
      <c r="B244" s="308" t="s">
        <v>510</v>
      </c>
      <c r="C244" s="305" t="s">
        <v>76</v>
      </c>
      <c r="D244" s="80" t="s">
        <v>345</v>
      </c>
      <c r="E244" s="306"/>
      <c r="F244" s="307">
        <v>10</v>
      </c>
      <c r="G244" s="13"/>
      <c r="H244" s="30"/>
      <c r="I244" s="30"/>
      <c r="J244" s="30"/>
      <c r="K244" s="30"/>
    </row>
    <row r="245" spans="1:11" s="31" customFormat="1" ht="12.75" x14ac:dyDescent="0.2">
      <c r="A245" s="219" t="s">
        <v>1454</v>
      </c>
      <c r="B245" s="295" t="s">
        <v>511</v>
      </c>
      <c r="C245" s="89"/>
      <c r="D245" s="89"/>
      <c r="E245" s="89"/>
      <c r="F245" s="89"/>
      <c r="G245" s="89"/>
      <c r="H245" s="30"/>
      <c r="I245" s="30"/>
      <c r="J245" s="30"/>
      <c r="K245" s="30"/>
    </row>
    <row r="246" spans="1:11" s="31" customFormat="1" ht="12.75" x14ac:dyDescent="0.2">
      <c r="A246" s="219" t="s">
        <v>1455</v>
      </c>
      <c r="B246" s="308" t="s">
        <v>512</v>
      </c>
      <c r="C246" s="90" t="s">
        <v>2</v>
      </c>
      <c r="D246" s="76" t="s">
        <v>75</v>
      </c>
      <c r="E246" s="231"/>
      <c r="F246" s="91" t="s">
        <v>10</v>
      </c>
      <c r="G246" s="13"/>
      <c r="H246" s="30"/>
      <c r="I246" s="30"/>
      <c r="J246" s="30"/>
      <c r="K246" s="30"/>
    </row>
    <row r="247" spans="1:11" s="31" customFormat="1" ht="12.75" x14ac:dyDescent="0.2">
      <c r="A247" s="219" t="s">
        <v>1456</v>
      </c>
      <c r="B247" s="308" t="s">
        <v>513</v>
      </c>
      <c r="C247" s="309" t="s">
        <v>76</v>
      </c>
      <c r="D247" s="94" t="s">
        <v>112</v>
      </c>
      <c r="E247" s="95"/>
      <c r="F247" s="213">
        <v>0</v>
      </c>
      <c r="G247" s="13"/>
      <c r="H247" s="30"/>
      <c r="I247" s="30"/>
      <c r="J247" s="30"/>
      <c r="K247" s="30"/>
    </row>
    <row r="248" spans="1:11" s="31" customFormat="1" ht="12.75" x14ac:dyDescent="0.2">
      <c r="A248" s="219" t="s">
        <v>1457</v>
      </c>
      <c r="B248" s="295" t="s">
        <v>514</v>
      </c>
      <c r="C248" s="89"/>
      <c r="D248" s="89"/>
      <c r="E248" s="89"/>
      <c r="F248" s="89"/>
      <c r="G248" s="89"/>
      <c r="H248" s="30"/>
      <c r="I248" s="30"/>
      <c r="J248" s="30"/>
      <c r="K248" s="30"/>
    </row>
    <row r="249" spans="1:11" s="31" customFormat="1" ht="25.5" x14ac:dyDescent="0.2">
      <c r="A249" s="219" t="s">
        <v>1458</v>
      </c>
      <c r="B249" s="308" t="s">
        <v>515</v>
      </c>
      <c r="C249" s="90" t="s">
        <v>2</v>
      </c>
      <c r="D249" s="76" t="s">
        <v>75</v>
      </c>
      <c r="E249" s="231"/>
      <c r="F249" s="91" t="s">
        <v>10</v>
      </c>
      <c r="G249" s="13"/>
      <c r="H249" s="30"/>
      <c r="I249" s="30"/>
      <c r="J249" s="30"/>
      <c r="K249" s="30"/>
    </row>
    <row r="250" spans="1:11" s="31" customFormat="1" ht="25.5" x14ac:dyDescent="0.2">
      <c r="A250" s="219" t="s">
        <v>1459</v>
      </c>
      <c r="B250" s="308" t="s">
        <v>516</v>
      </c>
      <c r="C250" s="90" t="s">
        <v>2</v>
      </c>
      <c r="D250" s="76" t="s">
        <v>75</v>
      </c>
      <c r="E250" s="231"/>
      <c r="F250" s="91" t="s">
        <v>10</v>
      </c>
      <c r="G250" s="13"/>
      <c r="H250" s="30"/>
      <c r="I250" s="30"/>
      <c r="J250" s="30"/>
      <c r="K250" s="30"/>
    </row>
    <row r="251" spans="1:11" s="31" customFormat="1" ht="12.75" x14ac:dyDescent="0.2">
      <c r="A251" s="219" t="s">
        <v>1460</v>
      </c>
      <c r="B251" s="295" t="s">
        <v>517</v>
      </c>
      <c r="C251" s="89"/>
      <c r="D251" s="89"/>
      <c r="E251" s="89"/>
      <c r="F251" s="89"/>
      <c r="G251" s="89"/>
      <c r="H251" s="30"/>
      <c r="I251" s="30"/>
      <c r="J251" s="30"/>
      <c r="K251" s="30"/>
    </row>
    <row r="252" spans="1:11" s="31" customFormat="1" ht="25.5" x14ac:dyDescent="0.2">
      <c r="A252" s="219" t="s">
        <v>1461</v>
      </c>
      <c r="B252" s="308" t="s">
        <v>518</v>
      </c>
      <c r="C252" s="90" t="s">
        <v>2</v>
      </c>
      <c r="D252" s="76" t="s">
        <v>75</v>
      </c>
      <c r="E252" s="231"/>
      <c r="F252" s="91" t="s">
        <v>10</v>
      </c>
      <c r="G252" s="13"/>
      <c r="H252" s="30"/>
      <c r="I252" s="30"/>
      <c r="J252" s="30"/>
      <c r="K252" s="30"/>
    </row>
    <row r="253" spans="1:11" s="31" customFormat="1" ht="12.75" x14ac:dyDescent="0.2">
      <c r="A253" s="219" t="s">
        <v>1462</v>
      </c>
      <c r="B253" s="308" t="s">
        <v>519</v>
      </c>
      <c r="C253" s="90" t="s">
        <v>2</v>
      </c>
      <c r="D253" s="76" t="s">
        <v>75</v>
      </c>
      <c r="E253" s="231"/>
      <c r="F253" s="91" t="s">
        <v>10</v>
      </c>
      <c r="G253" s="13"/>
      <c r="H253" s="30"/>
      <c r="I253" s="30"/>
      <c r="J253" s="30"/>
      <c r="K253" s="30"/>
    </row>
    <row r="254" spans="1:11" s="31" customFormat="1" ht="25.5" x14ac:dyDescent="0.2">
      <c r="A254" s="219" t="s">
        <v>1463</v>
      </c>
      <c r="B254" s="308" t="s">
        <v>520</v>
      </c>
      <c r="C254" s="90" t="s">
        <v>2</v>
      </c>
      <c r="D254" s="76" t="s">
        <v>75</v>
      </c>
      <c r="E254" s="231"/>
      <c r="F254" s="91" t="s">
        <v>10</v>
      </c>
      <c r="G254" s="13"/>
      <c r="H254" s="30"/>
      <c r="I254" s="30"/>
      <c r="J254" s="30"/>
      <c r="K254" s="30"/>
    </row>
    <row r="255" spans="1:11" s="31" customFormat="1" ht="25.5" x14ac:dyDescent="0.2">
      <c r="A255" s="219" t="s">
        <v>1464</v>
      </c>
      <c r="B255" s="308" t="s">
        <v>521</v>
      </c>
      <c r="C255" s="90" t="s">
        <v>2</v>
      </c>
      <c r="D255" s="76" t="s">
        <v>75</v>
      </c>
      <c r="E255" s="231"/>
      <c r="F255" s="91" t="s">
        <v>10</v>
      </c>
      <c r="G255" s="13"/>
      <c r="H255" s="30"/>
      <c r="I255" s="30"/>
      <c r="J255" s="30"/>
      <c r="K255" s="30"/>
    </row>
    <row r="256" spans="1:11" s="31" customFormat="1" ht="12.75" x14ac:dyDescent="0.2">
      <c r="A256" s="219" t="s">
        <v>1465</v>
      </c>
      <c r="B256" s="295" t="s">
        <v>522</v>
      </c>
      <c r="C256" s="89"/>
      <c r="D256" s="89"/>
      <c r="E256" s="89"/>
      <c r="F256" s="89"/>
      <c r="G256" s="89"/>
      <c r="H256" s="30"/>
      <c r="I256" s="30"/>
      <c r="J256" s="30"/>
      <c r="K256" s="30"/>
    </row>
    <row r="257" spans="1:11" s="31" customFormat="1" ht="25.5" x14ac:dyDescent="0.2">
      <c r="A257" s="219" t="s">
        <v>1466</v>
      </c>
      <c r="B257" s="308" t="s">
        <v>523</v>
      </c>
      <c r="C257" s="90" t="s">
        <v>2</v>
      </c>
      <c r="D257" s="76" t="s">
        <v>75</v>
      </c>
      <c r="E257" s="231"/>
      <c r="F257" s="91" t="s">
        <v>10</v>
      </c>
      <c r="G257" s="13"/>
      <c r="H257" s="30"/>
      <c r="I257" s="30"/>
      <c r="J257" s="30"/>
      <c r="K257" s="30"/>
    </row>
    <row r="258" spans="1:11" s="31" customFormat="1" ht="12.75" x14ac:dyDescent="0.2">
      <c r="A258" s="219" t="s">
        <v>1467</v>
      </c>
      <c r="B258" s="295" t="s">
        <v>524</v>
      </c>
      <c r="C258" s="89"/>
      <c r="D258" s="89"/>
      <c r="E258" s="89"/>
      <c r="F258" s="89"/>
      <c r="G258" s="89"/>
      <c r="H258" s="30"/>
      <c r="I258" s="30"/>
      <c r="J258" s="30"/>
      <c r="K258" s="30"/>
    </row>
    <row r="259" spans="1:11" s="31" customFormat="1" ht="76.5" x14ac:dyDescent="0.2">
      <c r="A259" s="219" t="s">
        <v>1468</v>
      </c>
      <c r="B259" s="308" t="s">
        <v>525</v>
      </c>
      <c r="C259" s="90" t="s">
        <v>2</v>
      </c>
      <c r="D259" s="76" t="s">
        <v>75</v>
      </c>
      <c r="E259" s="231"/>
      <c r="F259" s="91" t="s">
        <v>10</v>
      </c>
      <c r="G259" s="13"/>
      <c r="H259" s="30"/>
      <c r="I259" s="30"/>
      <c r="J259" s="30"/>
      <c r="K259" s="30"/>
    </row>
    <row r="260" spans="1:11" s="31" customFormat="1" ht="12.75" x14ac:dyDescent="0.2">
      <c r="A260" s="219" t="s">
        <v>1469</v>
      </c>
      <c r="B260" s="295" t="s">
        <v>526</v>
      </c>
      <c r="C260" s="89"/>
      <c r="D260" s="89"/>
      <c r="E260" s="89"/>
      <c r="F260" s="89"/>
      <c r="G260" s="89"/>
      <c r="H260" s="30"/>
      <c r="I260" s="30"/>
      <c r="J260" s="30"/>
      <c r="K260" s="30"/>
    </row>
    <row r="261" spans="1:11" s="31" customFormat="1" ht="25.5" x14ac:dyDescent="0.2">
      <c r="A261" s="219" t="s">
        <v>1470</v>
      </c>
      <c r="B261" s="308" t="s">
        <v>527</v>
      </c>
      <c r="C261" s="90" t="s">
        <v>2</v>
      </c>
      <c r="D261" s="76" t="s">
        <v>75</v>
      </c>
      <c r="E261" s="231"/>
      <c r="F261" s="91" t="s">
        <v>10</v>
      </c>
      <c r="G261" s="13"/>
      <c r="H261" s="30"/>
      <c r="I261" s="30"/>
      <c r="J261" s="30"/>
      <c r="K261" s="30"/>
    </row>
    <row r="262" spans="1:11" s="31" customFormat="1" ht="12.75" x14ac:dyDescent="0.2">
      <c r="A262" s="219" t="s">
        <v>1471</v>
      </c>
      <c r="B262" s="308" t="s">
        <v>528</v>
      </c>
      <c r="C262" s="90" t="s">
        <v>2</v>
      </c>
      <c r="D262" s="76" t="s">
        <v>75</v>
      </c>
      <c r="E262" s="231"/>
      <c r="F262" s="91" t="s">
        <v>10</v>
      </c>
      <c r="G262" s="13"/>
      <c r="H262" s="30"/>
      <c r="I262" s="30"/>
      <c r="J262" s="30"/>
      <c r="K262" s="30"/>
    </row>
    <row r="263" spans="1:11" s="31" customFormat="1" ht="12.75" x14ac:dyDescent="0.2">
      <c r="A263" s="219" t="s">
        <v>1472</v>
      </c>
      <c r="B263" s="308" t="s">
        <v>529</v>
      </c>
      <c r="C263" s="90" t="s">
        <v>2</v>
      </c>
      <c r="D263" s="76" t="s">
        <v>75</v>
      </c>
      <c r="E263" s="231"/>
      <c r="F263" s="91" t="s">
        <v>10</v>
      </c>
      <c r="G263" s="13"/>
      <c r="H263" s="30"/>
      <c r="I263" s="30"/>
      <c r="J263" s="30"/>
      <c r="K263" s="30"/>
    </row>
    <row r="264" spans="1:11" s="31" customFormat="1" ht="12.75" x14ac:dyDescent="0.2">
      <c r="A264" s="219" t="s">
        <v>1473</v>
      </c>
      <c r="B264" s="308" t="s">
        <v>530</v>
      </c>
      <c r="C264" s="90" t="s">
        <v>2</v>
      </c>
      <c r="D264" s="76" t="s">
        <v>75</v>
      </c>
      <c r="E264" s="231"/>
      <c r="F264" s="91" t="s">
        <v>10</v>
      </c>
      <c r="G264" s="13"/>
      <c r="H264" s="30"/>
      <c r="I264" s="30"/>
      <c r="J264" s="30"/>
      <c r="K264" s="30"/>
    </row>
    <row r="265" spans="1:11" s="31" customFormat="1" ht="12.75" x14ac:dyDescent="0.2">
      <c r="A265" s="219" t="s">
        <v>1474</v>
      </c>
      <c r="B265" s="308" t="s">
        <v>531</v>
      </c>
      <c r="C265" s="90" t="s">
        <v>2</v>
      </c>
      <c r="D265" s="76" t="s">
        <v>75</v>
      </c>
      <c r="E265" s="231"/>
      <c r="F265" s="91" t="s">
        <v>10</v>
      </c>
      <c r="G265" s="13"/>
      <c r="H265" s="30"/>
      <c r="I265" s="30"/>
      <c r="J265" s="30"/>
      <c r="K265" s="30"/>
    </row>
    <row r="266" spans="1:11" s="31" customFormat="1" ht="25.5" x14ac:dyDescent="0.2">
      <c r="A266" s="219" t="s">
        <v>1475</v>
      </c>
      <c r="B266" s="308" t="s">
        <v>532</v>
      </c>
      <c r="C266" s="90" t="s">
        <v>2</v>
      </c>
      <c r="D266" s="76" t="s">
        <v>75</v>
      </c>
      <c r="E266" s="231"/>
      <c r="F266" s="91" t="s">
        <v>10</v>
      </c>
      <c r="G266" s="13"/>
      <c r="H266" s="30"/>
      <c r="I266" s="30"/>
      <c r="J266" s="30"/>
      <c r="K266" s="30"/>
    </row>
    <row r="267" spans="1:11" s="31" customFormat="1" ht="51" x14ac:dyDescent="0.2">
      <c r="A267" s="219" t="s">
        <v>1476</v>
      </c>
      <c r="B267" s="308" t="s">
        <v>533</v>
      </c>
      <c r="C267" s="90" t="s">
        <v>2</v>
      </c>
      <c r="D267" s="76" t="s">
        <v>75</v>
      </c>
      <c r="E267" s="231"/>
      <c r="F267" s="91" t="s">
        <v>10</v>
      </c>
      <c r="G267" s="13"/>
      <c r="H267" s="30"/>
      <c r="I267" s="30"/>
      <c r="J267" s="30"/>
      <c r="K267" s="30"/>
    </row>
    <row r="268" spans="1:11" s="31" customFormat="1" ht="25.5" x14ac:dyDescent="0.2">
      <c r="A268" s="219" t="s">
        <v>1477</v>
      </c>
      <c r="B268" s="308" t="s">
        <v>534</v>
      </c>
      <c r="C268" s="90" t="s">
        <v>2</v>
      </c>
      <c r="D268" s="76" t="s">
        <v>75</v>
      </c>
      <c r="E268" s="231"/>
      <c r="F268" s="91" t="s">
        <v>10</v>
      </c>
      <c r="G268" s="13"/>
      <c r="H268" s="30"/>
      <c r="I268" s="30"/>
      <c r="J268" s="30"/>
      <c r="K268" s="30"/>
    </row>
    <row r="269" spans="1:11" s="31" customFormat="1" ht="12.75" x14ac:dyDescent="0.2">
      <c r="A269" s="219" t="s">
        <v>1478</v>
      </c>
      <c r="B269" s="295" t="s">
        <v>535</v>
      </c>
      <c r="C269" s="89"/>
      <c r="D269" s="89"/>
      <c r="E269" s="89"/>
      <c r="F269" s="89"/>
      <c r="G269" s="89"/>
      <c r="H269" s="30"/>
      <c r="I269" s="30"/>
      <c r="J269" s="30"/>
      <c r="K269" s="30"/>
    </row>
    <row r="270" spans="1:11" s="31" customFormat="1" ht="25.5" x14ac:dyDescent="0.2">
      <c r="A270" s="219" t="s">
        <v>1479</v>
      </c>
      <c r="B270" s="308" t="s">
        <v>536</v>
      </c>
      <c r="C270" s="90" t="s">
        <v>2</v>
      </c>
      <c r="D270" s="76" t="s">
        <v>75</v>
      </c>
      <c r="E270" s="231"/>
      <c r="F270" s="91" t="s">
        <v>10</v>
      </c>
      <c r="G270" s="13"/>
      <c r="H270" s="30"/>
      <c r="I270" s="30"/>
      <c r="J270" s="30"/>
      <c r="K270" s="30"/>
    </row>
    <row r="271" spans="1:11" s="31" customFormat="1" ht="12.75" x14ac:dyDescent="0.2">
      <c r="A271" s="219" t="s">
        <v>1480</v>
      </c>
      <c r="B271" s="295" t="s">
        <v>537</v>
      </c>
      <c r="C271" s="89"/>
      <c r="D271" s="89"/>
      <c r="E271" s="89"/>
      <c r="F271" s="89"/>
      <c r="G271" s="89"/>
      <c r="H271" s="30"/>
      <c r="I271" s="30"/>
      <c r="J271" s="30"/>
      <c r="K271" s="30"/>
    </row>
    <row r="272" spans="1:11" s="31" customFormat="1" ht="25.5" x14ac:dyDescent="0.2">
      <c r="A272" s="219" t="s">
        <v>1481</v>
      </c>
      <c r="B272" s="308" t="s">
        <v>538</v>
      </c>
      <c r="C272" s="90" t="s">
        <v>2</v>
      </c>
      <c r="D272" s="76" t="s">
        <v>75</v>
      </c>
      <c r="E272" s="231"/>
      <c r="F272" s="91" t="s">
        <v>10</v>
      </c>
      <c r="G272" s="13"/>
      <c r="H272" s="30"/>
      <c r="I272" s="30"/>
      <c r="J272" s="30"/>
      <c r="K272" s="30"/>
    </row>
    <row r="273" spans="1:11" s="31" customFormat="1" ht="25.5" x14ac:dyDescent="0.2">
      <c r="A273" s="219" t="s">
        <v>1482</v>
      </c>
      <c r="B273" s="308" t="s">
        <v>539</v>
      </c>
      <c r="C273" s="90" t="s">
        <v>2</v>
      </c>
      <c r="D273" s="76" t="s">
        <v>75</v>
      </c>
      <c r="E273" s="231"/>
      <c r="F273" s="91" t="s">
        <v>10</v>
      </c>
      <c r="G273" s="13"/>
      <c r="H273" s="30"/>
      <c r="I273" s="30"/>
      <c r="J273" s="30"/>
      <c r="K273" s="30"/>
    </row>
    <row r="274" spans="1:11" s="31" customFormat="1" ht="25.5" x14ac:dyDescent="0.2">
      <c r="A274" s="219" t="s">
        <v>1483</v>
      </c>
      <c r="B274" s="308" t="s">
        <v>540</v>
      </c>
      <c r="C274" s="90" t="s">
        <v>2</v>
      </c>
      <c r="D274" s="76" t="s">
        <v>75</v>
      </c>
      <c r="E274" s="231"/>
      <c r="F274" s="91" t="s">
        <v>10</v>
      </c>
      <c r="G274" s="13"/>
      <c r="H274" s="30"/>
      <c r="I274" s="30"/>
      <c r="J274" s="30"/>
      <c r="K274" s="30"/>
    </row>
    <row r="275" spans="1:11" s="31" customFormat="1" ht="25.5" x14ac:dyDescent="0.2">
      <c r="A275" s="219" t="s">
        <v>1484</v>
      </c>
      <c r="B275" s="308" t="s">
        <v>541</v>
      </c>
      <c r="C275" s="90" t="s">
        <v>2</v>
      </c>
      <c r="D275" s="76" t="s">
        <v>75</v>
      </c>
      <c r="E275" s="231"/>
      <c r="F275" s="91" t="s">
        <v>10</v>
      </c>
      <c r="G275" s="13"/>
      <c r="H275" s="30"/>
      <c r="I275" s="30"/>
      <c r="J275" s="30"/>
      <c r="K275" s="30"/>
    </row>
    <row r="276" spans="1:11" s="31" customFormat="1" ht="12.75" x14ac:dyDescent="0.2">
      <c r="A276" s="219" t="s">
        <v>1485</v>
      </c>
      <c r="B276" s="308" t="s">
        <v>542</v>
      </c>
      <c r="C276" s="90" t="s">
        <v>2</v>
      </c>
      <c r="D276" s="76" t="s">
        <v>75</v>
      </c>
      <c r="E276" s="231"/>
      <c r="F276" s="91" t="s">
        <v>10</v>
      </c>
      <c r="G276" s="13"/>
      <c r="H276" s="30"/>
      <c r="I276" s="30"/>
      <c r="J276" s="30"/>
      <c r="K276" s="30"/>
    </row>
    <row r="277" spans="1:11" s="31" customFormat="1" ht="12.75" x14ac:dyDescent="0.2">
      <c r="A277" s="219" t="s">
        <v>1486</v>
      </c>
      <c r="B277" s="308" t="s">
        <v>543</v>
      </c>
      <c r="C277" s="90" t="s">
        <v>2</v>
      </c>
      <c r="D277" s="76" t="s">
        <v>75</v>
      </c>
      <c r="E277" s="231"/>
      <c r="F277" s="91" t="s">
        <v>10</v>
      </c>
      <c r="G277" s="13"/>
      <c r="H277" s="30"/>
      <c r="I277" s="30"/>
      <c r="J277" s="30"/>
      <c r="K277" s="30"/>
    </row>
    <row r="278" spans="1:11" s="31" customFormat="1" ht="25.5" x14ac:dyDescent="0.2">
      <c r="A278" s="219" t="s">
        <v>1487</v>
      </c>
      <c r="B278" s="295" t="s">
        <v>544</v>
      </c>
      <c r="C278" s="89"/>
      <c r="D278" s="89"/>
      <c r="E278" s="89"/>
      <c r="F278" s="89"/>
      <c r="G278" s="89"/>
      <c r="H278" s="30"/>
      <c r="I278" s="30"/>
      <c r="J278" s="30"/>
      <c r="K278" s="30"/>
    </row>
    <row r="279" spans="1:11" s="31" customFormat="1" ht="38.25" x14ac:dyDescent="0.2">
      <c r="A279" s="219" t="s">
        <v>1488</v>
      </c>
      <c r="B279" s="308" t="s">
        <v>545</v>
      </c>
      <c r="C279" s="90" t="s">
        <v>2</v>
      </c>
      <c r="D279" s="76" t="s">
        <v>75</v>
      </c>
      <c r="E279" s="231"/>
      <c r="F279" s="91" t="s">
        <v>10</v>
      </c>
      <c r="G279" s="13"/>
      <c r="H279" s="30"/>
      <c r="I279" s="30"/>
      <c r="J279" s="30"/>
      <c r="K279" s="30"/>
    </row>
    <row r="280" spans="1:11" s="31" customFormat="1" ht="25.5" x14ac:dyDescent="0.2">
      <c r="A280" s="219" t="s">
        <v>1489</v>
      </c>
      <c r="B280" s="308" t="s">
        <v>546</v>
      </c>
      <c r="C280" s="90" t="s">
        <v>2</v>
      </c>
      <c r="D280" s="76" t="s">
        <v>75</v>
      </c>
      <c r="E280" s="231"/>
      <c r="F280" s="91" t="s">
        <v>10</v>
      </c>
      <c r="G280" s="13"/>
      <c r="H280" s="30"/>
      <c r="I280" s="30"/>
      <c r="J280" s="30"/>
      <c r="K280" s="30"/>
    </row>
    <row r="281" spans="1:11" s="31" customFormat="1" ht="114.75" x14ac:dyDescent="0.2">
      <c r="A281" s="219" t="s">
        <v>1490</v>
      </c>
      <c r="B281" s="308" t="s">
        <v>547</v>
      </c>
      <c r="C281" s="90" t="s">
        <v>2</v>
      </c>
      <c r="D281" s="76" t="s">
        <v>75</v>
      </c>
      <c r="E281" s="231"/>
      <c r="F281" s="91" t="s">
        <v>10</v>
      </c>
      <c r="G281" s="13"/>
      <c r="H281" s="30"/>
      <c r="I281" s="30"/>
      <c r="J281" s="30"/>
      <c r="K281" s="30"/>
    </row>
    <row r="282" spans="1:11" s="31" customFormat="1" ht="12.75" x14ac:dyDescent="0.2">
      <c r="A282" s="219" t="s">
        <v>1491</v>
      </c>
      <c r="B282" s="295" t="s">
        <v>548</v>
      </c>
      <c r="C282" s="89"/>
      <c r="D282" s="89"/>
      <c r="E282" s="89"/>
      <c r="F282" s="89"/>
      <c r="G282" s="89"/>
      <c r="H282" s="30"/>
      <c r="I282" s="30"/>
      <c r="J282" s="30"/>
      <c r="K282" s="30"/>
    </row>
    <row r="283" spans="1:11" s="31" customFormat="1" ht="63.75" x14ac:dyDescent="0.2">
      <c r="A283" s="219" t="s">
        <v>1492</v>
      </c>
      <c r="B283" s="308" t="s">
        <v>549</v>
      </c>
      <c r="C283" s="305" t="s">
        <v>76</v>
      </c>
      <c r="D283" s="80" t="s">
        <v>1039</v>
      </c>
      <c r="E283" s="306"/>
      <c r="F283" s="307">
        <v>5</v>
      </c>
      <c r="G283" s="13"/>
      <c r="H283" s="30"/>
      <c r="I283" s="30"/>
      <c r="J283" s="30"/>
      <c r="K283" s="30"/>
    </row>
    <row r="284" spans="1:11" s="31" customFormat="1" ht="12.75" x14ac:dyDescent="0.2">
      <c r="A284" s="219" t="s">
        <v>1493</v>
      </c>
      <c r="B284" s="295" t="s">
        <v>550</v>
      </c>
      <c r="C284" s="89"/>
      <c r="D284" s="89"/>
      <c r="E284" s="89"/>
      <c r="F284" s="89"/>
      <c r="G284" s="89"/>
      <c r="H284" s="30"/>
      <c r="I284" s="30"/>
      <c r="J284" s="30"/>
      <c r="K284" s="30"/>
    </row>
    <row r="285" spans="1:11" s="31" customFormat="1" ht="51" x14ac:dyDescent="0.2">
      <c r="A285" s="219" t="s">
        <v>1494</v>
      </c>
      <c r="B285" s="308" t="s">
        <v>551</v>
      </c>
      <c r="C285" s="90" t="s">
        <v>2</v>
      </c>
      <c r="D285" s="76" t="s">
        <v>75</v>
      </c>
      <c r="E285" s="231"/>
      <c r="F285" s="91" t="s">
        <v>10</v>
      </c>
      <c r="G285" s="13"/>
      <c r="H285" s="30"/>
      <c r="I285" s="30"/>
      <c r="J285" s="30"/>
      <c r="K285" s="30"/>
    </row>
    <row r="286" spans="1:11" s="31" customFormat="1" ht="25.5" x14ac:dyDescent="0.2">
      <c r="A286" s="219" t="s">
        <v>1495</v>
      </c>
      <c r="B286" s="308" t="s">
        <v>552</v>
      </c>
      <c r="C286" s="90" t="s">
        <v>2</v>
      </c>
      <c r="D286" s="76" t="s">
        <v>75</v>
      </c>
      <c r="E286" s="231"/>
      <c r="F286" s="91" t="s">
        <v>10</v>
      </c>
      <c r="G286" s="13"/>
      <c r="H286" s="30"/>
      <c r="I286" s="30"/>
      <c r="J286" s="30"/>
      <c r="K286" s="30"/>
    </row>
    <row r="287" spans="1:11" s="31" customFormat="1" ht="51" x14ac:dyDescent="0.2">
      <c r="A287" s="219" t="s">
        <v>1496</v>
      </c>
      <c r="B287" s="308" t="s">
        <v>553</v>
      </c>
      <c r="C287" s="90" t="s">
        <v>2</v>
      </c>
      <c r="D287" s="76" t="s">
        <v>75</v>
      </c>
      <c r="E287" s="231"/>
      <c r="F287" s="91" t="s">
        <v>10</v>
      </c>
      <c r="G287" s="13"/>
      <c r="H287" s="30"/>
      <c r="I287" s="30"/>
      <c r="J287" s="30"/>
      <c r="K287" s="30"/>
    </row>
    <row r="288" spans="1:11" s="31" customFormat="1" ht="12.75" x14ac:dyDescent="0.2">
      <c r="A288" s="219" t="s">
        <v>1497</v>
      </c>
      <c r="B288" s="308" t="s">
        <v>554</v>
      </c>
      <c r="C288" s="90" t="s">
        <v>2</v>
      </c>
      <c r="D288" s="76" t="s">
        <v>75</v>
      </c>
      <c r="E288" s="231"/>
      <c r="F288" s="91" t="s">
        <v>10</v>
      </c>
      <c r="G288" s="13"/>
      <c r="H288" s="30"/>
      <c r="I288" s="30"/>
      <c r="J288" s="30"/>
      <c r="K288" s="30"/>
    </row>
    <row r="289" spans="1:11" s="31" customFormat="1" ht="38.25" x14ac:dyDescent="0.2">
      <c r="A289" s="219" t="s">
        <v>1498</v>
      </c>
      <c r="B289" s="308" t="s">
        <v>555</v>
      </c>
      <c r="C289" s="90" t="s">
        <v>2</v>
      </c>
      <c r="D289" s="76" t="s">
        <v>75</v>
      </c>
      <c r="E289" s="231"/>
      <c r="F289" s="91" t="s">
        <v>10</v>
      </c>
      <c r="G289" s="13"/>
      <c r="H289" s="30"/>
      <c r="I289" s="30"/>
      <c r="J289" s="30"/>
      <c r="K289" s="30"/>
    </row>
    <row r="290" spans="1:11" s="31" customFormat="1" ht="12.75" x14ac:dyDescent="0.2">
      <c r="A290" s="219" t="s">
        <v>1499</v>
      </c>
      <c r="B290" s="295" t="s">
        <v>556</v>
      </c>
      <c r="C290" s="89"/>
      <c r="D290" s="89"/>
      <c r="E290" s="89"/>
      <c r="F290" s="89"/>
      <c r="G290" s="89"/>
      <c r="H290" s="30"/>
      <c r="I290" s="30"/>
      <c r="J290" s="30"/>
      <c r="K290" s="30"/>
    </row>
    <row r="291" spans="1:11" s="31" customFormat="1" ht="12.75" x14ac:dyDescent="0.2">
      <c r="A291" s="219" t="s">
        <v>1500</v>
      </c>
      <c r="B291" s="308" t="s">
        <v>557</v>
      </c>
      <c r="C291" s="90" t="s">
        <v>2</v>
      </c>
      <c r="D291" s="76" t="s">
        <v>75</v>
      </c>
      <c r="E291" s="231"/>
      <c r="F291" s="91" t="s">
        <v>10</v>
      </c>
      <c r="G291" s="13"/>
      <c r="H291" s="30"/>
      <c r="I291" s="30"/>
      <c r="J291" s="30"/>
      <c r="K291" s="30"/>
    </row>
    <row r="292" spans="1:11" s="31" customFormat="1" ht="12.75" x14ac:dyDescent="0.2">
      <c r="A292" s="219" t="s">
        <v>1501</v>
      </c>
      <c r="B292" s="308" t="s">
        <v>558</v>
      </c>
      <c r="C292" s="90" t="s">
        <v>2</v>
      </c>
      <c r="D292" s="76" t="s">
        <v>75</v>
      </c>
      <c r="E292" s="231"/>
      <c r="F292" s="91" t="s">
        <v>10</v>
      </c>
      <c r="G292" s="13"/>
      <c r="H292" s="30"/>
      <c r="I292" s="30"/>
      <c r="J292" s="30"/>
      <c r="K292" s="30"/>
    </row>
    <row r="293" spans="1:11" s="31" customFormat="1" ht="25.5" x14ac:dyDescent="0.2">
      <c r="A293" s="219" t="s">
        <v>1502</v>
      </c>
      <c r="B293" s="308" t="s">
        <v>559</v>
      </c>
      <c r="C293" s="90" t="s">
        <v>2</v>
      </c>
      <c r="D293" s="76" t="s">
        <v>75</v>
      </c>
      <c r="E293" s="231"/>
      <c r="F293" s="91" t="s">
        <v>10</v>
      </c>
      <c r="G293" s="13"/>
      <c r="H293" s="30"/>
      <c r="I293" s="30"/>
      <c r="J293" s="30"/>
      <c r="K293" s="30"/>
    </row>
    <row r="294" spans="1:11" s="31" customFormat="1" ht="51" x14ac:dyDescent="0.2">
      <c r="A294" s="219" t="s">
        <v>1503</v>
      </c>
      <c r="B294" s="308" t="s">
        <v>560</v>
      </c>
      <c r="C294" s="90" t="s">
        <v>2</v>
      </c>
      <c r="D294" s="76" t="s">
        <v>75</v>
      </c>
      <c r="E294" s="231"/>
      <c r="F294" s="91" t="s">
        <v>10</v>
      </c>
      <c r="G294" s="13"/>
      <c r="H294" s="30"/>
      <c r="I294" s="30"/>
      <c r="J294" s="30"/>
      <c r="K294" s="30"/>
    </row>
    <row r="295" spans="1:11" s="31" customFormat="1" ht="12.75" x14ac:dyDescent="0.2">
      <c r="A295" s="219" t="s">
        <v>1504</v>
      </c>
      <c r="B295" s="308" t="s">
        <v>561</v>
      </c>
      <c r="C295" s="90" t="s">
        <v>2</v>
      </c>
      <c r="D295" s="76" t="s">
        <v>75</v>
      </c>
      <c r="E295" s="231"/>
      <c r="F295" s="91" t="s">
        <v>10</v>
      </c>
      <c r="G295" s="13"/>
      <c r="H295" s="30"/>
      <c r="I295" s="30"/>
      <c r="J295" s="30"/>
      <c r="K295" s="30"/>
    </row>
    <row r="296" spans="1:11" s="31" customFormat="1" ht="25.5" x14ac:dyDescent="0.2">
      <c r="A296" s="219" t="s">
        <v>1505</v>
      </c>
      <c r="B296" s="308" t="s">
        <v>562</v>
      </c>
      <c r="C296" s="90" t="s">
        <v>2</v>
      </c>
      <c r="D296" s="76" t="s">
        <v>75</v>
      </c>
      <c r="E296" s="231"/>
      <c r="F296" s="91" t="s">
        <v>10</v>
      </c>
      <c r="G296" s="13"/>
      <c r="H296" s="30"/>
      <c r="I296" s="30"/>
      <c r="J296" s="30"/>
      <c r="K296" s="30"/>
    </row>
    <row r="297" spans="1:11" s="31" customFormat="1" ht="12.75" x14ac:dyDescent="0.2">
      <c r="A297" s="219" t="s">
        <v>1506</v>
      </c>
      <c r="B297" s="295" t="s">
        <v>563</v>
      </c>
      <c r="C297" s="89"/>
      <c r="D297" s="89"/>
      <c r="E297" s="89"/>
      <c r="F297" s="89"/>
      <c r="G297" s="89"/>
      <c r="H297" s="30"/>
      <c r="I297" s="30"/>
      <c r="J297" s="30"/>
      <c r="K297" s="30"/>
    </row>
    <row r="298" spans="1:11" s="31" customFormat="1" ht="25.5" x14ac:dyDescent="0.2">
      <c r="A298" s="219" t="s">
        <v>1507</v>
      </c>
      <c r="B298" s="308" t="s">
        <v>564</v>
      </c>
      <c r="C298" s="305" t="s">
        <v>76</v>
      </c>
      <c r="D298" s="80" t="s">
        <v>1039</v>
      </c>
      <c r="E298" s="306"/>
      <c r="F298" s="307">
        <v>5</v>
      </c>
      <c r="G298" s="13"/>
      <c r="H298" s="30"/>
      <c r="I298" s="30"/>
      <c r="J298" s="30"/>
      <c r="K298" s="30"/>
    </row>
    <row r="299" spans="1:11" s="31" customFormat="1" ht="25.5" x14ac:dyDescent="0.2">
      <c r="A299" s="219" t="s">
        <v>1508</v>
      </c>
      <c r="B299" s="308" t="s">
        <v>565</v>
      </c>
      <c r="C299" s="309" t="s">
        <v>76</v>
      </c>
      <c r="D299" s="94" t="s">
        <v>112</v>
      </c>
      <c r="E299" s="95"/>
      <c r="F299" s="213">
        <v>0</v>
      </c>
      <c r="G299" s="13"/>
      <c r="H299" s="30"/>
      <c r="I299" s="30"/>
      <c r="J299" s="30"/>
      <c r="K299" s="30"/>
    </row>
    <row r="300" spans="1:11" s="31" customFormat="1" ht="12.75" x14ac:dyDescent="0.2">
      <c r="A300" s="219" t="s">
        <v>1509</v>
      </c>
      <c r="B300" s="295" t="s">
        <v>566</v>
      </c>
      <c r="C300" s="89"/>
      <c r="D300" s="89"/>
      <c r="E300" s="89"/>
      <c r="F300" s="89"/>
      <c r="G300" s="89"/>
      <c r="H300" s="30"/>
      <c r="I300" s="30"/>
      <c r="J300" s="30"/>
      <c r="K300" s="30"/>
    </row>
    <row r="301" spans="1:11" s="31" customFormat="1" ht="25.5" x14ac:dyDescent="0.2">
      <c r="A301" s="219" t="s">
        <v>1510</v>
      </c>
      <c r="B301" s="308" t="s">
        <v>567</v>
      </c>
      <c r="C301" s="90" t="s">
        <v>2</v>
      </c>
      <c r="D301" s="76" t="s">
        <v>75</v>
      </c>
      <c r="E301" s="231"/>
      <c r="F301" s="91" t="s">
        <v>10</v>
      </c>
      <c r="G301" s="13"/>
      <c r="H301" s="30"/>
      <c r="I301" s="30"/>
      <c r="J301" s="30"/>
      <c r="K301" s="30"/>
    </row>
    <row r="302" spans="1:11" s="31" customFormat="1" ht="12.75" x14ac:dyDescent="0.2">
      <c r="A302" s="219" t="s">
        <v>1511</v>
      </c>
      <c r="B302" s="308" t="s">
        <v>568</v>
      </c>
      <c r="C302" s="90" t="s">
        <v>2</v>
      </c>
      <c r="D302" s="76" t="s">
        <v>75</v>
      </c>
      <c r="E302" s="231"/>
      <c r="F302" s="91" t="s">
        <v>10</v>
      </c>
      <c r="G302" s="13"/>
      <c r="H302" s="30"/>
      <c r="I302" s="30"/>
      <c r="J302" s="30"/>
      <c r="K302" s="30"/>
    </row>
    <row r="303" spans="1:11" s="31" customFormat="1" ht="12.75" x14ac:dyDescent="0.2">
      <c r="A303" s="219" t="s">
        <v>1512</v>
      </c>
      <c r="B303" s="308" t="s">
        <v>569</v>
      </c>
      <c r="C303" s="90" t="s">
        <v>2</v>
      </c>
      <c r="D303" s="76" t="s">
        <v>75</v>
      </c>
      <c r="E303" s="231"/>
      <c r="F303" s="91" t="s">
        <v>10</v>
      </c>
      <c r="G303" s="13"/>
      <c r="H303" s="30"/>
      <c r="I303" s="30"/>
      <c r="J303" s="30"/>
      <c r="K303" s="30"/>
    </row>
    <row r="304" spans="1:11" s="31" customFormat="1" ht="12.75" x14ac:dyDescent="0.2">
      <c r="A304" s="219" t="s">
        <v>1513</v>
      </c>
      <c r="B304" s="295" t="s">
        <v>570</v>
      </c>
      <c r="C304" s="89"/>
      <c r="D304" s="89"/>
      <c r="E304" s="89"/>
      <c r="F304" s="89"/>
      <c r="G304" s="89"/>
      <c r="H304" s="30"/>
      <c r="I304" s="30"/>
      <c r="J304" s="30"/>
      <c r="K304" s="30"/>
    </row>
    <row r="305" spans="1:11" s="31" customFormat="1" ht="38.25" x14ac:dyDescent="0.2">
      <c r="A305" s="219" t="s">
        <v>1514</v>
      </c>
      <c r="B305" s="308" t="s">
        <v>571</v>
      </c>
      <c r="C305" s="90" t="s">
        <v>2</v>
      </c>
      <c r="D305" s="76" t="s">
        <v>75</v>
      </c>
      <c r="E305" s="231"/>
      <c r="F305" s="91" t="s">
        <v>10</v>
      </c>
      <c r="G305" s="13"/>
      <c r="H305" s="30"/>
      <c r="I305" s="30"/>
      <c r="J305" s="30"/>
      <c r="K305" s="30"/>
    </row>
    <row r="306" spans="1:11" s="31" customFormat="1" ht="25.5" x14ac:dyDescent="0.2">
      <c r="A306" s="219" t="s">
        <v>1515</v>
      </c>
      <c r="B306" s="308" t="s">
        <v>572</v>
      </c>
      <c r="C306" s="90" t="s">
        <v>2</v>
      </c>
      <c r="D306" s="76" t="s">
        <v>75</v>
      </c>
      <c r="E306" s="231"/>
      <c r="F306" s="91" t="s">
        <v>10</v>
      </c>
      <c r="G306" s="13"/>
      <c r="H306" s="30"/>
      <c r="I306" s="30"/>
      <c r="J306" s="30"/>
      <c r="K306" s="30"/>
    </row>
    <row r="307" spans="1:11" s="31" customFormat="1" ht="12.75" x14ac:dyDescent="0.2">
      <c r="A307" s="219" t="s">
        <v>1516</v>
      </c>
      <c r="B307" s="295" t="s">
        <v>573</v>
      </c>
      <c r="C307" s="89"/>
      <c r="D307" s="89"/>
      <c r="E307" s="89"/>
      <c r="F307" s="89"/>
      <c r="G307" s="89"/>
      <c r="H307" s="30"/>
      <c r="I307" s="30"/>
      <c r="J307" s="30"/>
      <c r="K307" s="30"/>
    </row>
    <row r="308" spans="1:11" s="31" customFormat="1" ht="25.5" x14ac:dyDescent="0.2">
      <c r="A308" s="219" t="s">
        <v>1517</v>
      </c>
      <c r="B308" s="308" t="s">
        <v>574</v>
      </c>
      <c r="C308" s="305" t="s">
        <v>76</v>
      </c>
      <c r="D308" s="80" t="s">
        <v>1039</v>
      </c>
      <c r="E308" s="306"/>
      <c r="F308" s="307">
        <v>5</v>
      </c>
      <c r="G308" s="13"/>
      <c r="H308" s="30"/>
      <c r="I308" s="30"/>
      <c r="J308" s="30"/>
      <c r="K308" s="30"/>
    </row>
    <row r="309" spans="1:11" s="31" customFormat="1" ht="38.25" x14ac:dyDescent="0.2">
      <c r="A309" s="219" t="s">
        <v>1518</v>
      </c>
      <c r="B309" s="308" t="s">
        <v>575</v>
      </c>
      <c r="C309" s="90" t="s">
        <v>2</v>
      </c>
      <c r="D309" s="76" t="s">
        <v>75</v>
      </c>
      <c r="E309" s="231"/>
      <c r="F309" s="91" t="s">
        <v>10</v>
      </c>
      <c r="G309" s="13"/>
      <c r="H309" s="30"/>
      <c r="I309" s="30"/>
      <c r="J309" s="30"/>
      <c r="K309" s="30"/>
    </row>
    <row r="310" spans="1:11" s="31" customFormat="1" ht="38.25" x14ac:dyDescent="0.2">
      <c r="A310" s="219" t="s">
        <v>1519</v>
      </c>
      <c r="B310" s="308" t="s">
        <v>576</v>
      </c>
      <c r="C310" s="90" t="s">
        <v>2</v>
      </c>
      <c r="D310" s="76" t="s">
        <v>75</v>
      </c>
      <c r="E310" s="231"/>
      <c r="F310" s="91" t="s">
        <v>10</v>
      </c>
      <c r="G310" s="13"/>
      <c r="H310" s="30"/>
      <c r="I310" s="30"/>
      <c r="J310" s="30"/>
      <c r="K310" s="30"/>
    </row>
    <row r="311" spans="1:11" s="31" customFormat="1" ht="12.75" x14ac:dyDescent="0.2">
      <c r="A311" s="219" t="s">
        <v>1520</v>
      </c>
      <c r="B311" s="308" t="s">
        <v>577</v>
      </c>
      <c r="C311" s="90" t="s">
        <v>2</v>
      </c>
      <c r="D311" s="76" t="s">
        <v>75</v>
      </c>
      <c r="E311" s="231"/>
      <c r="F311" s="91" t="s">
        <v>10</v>
      </c>
      <c r="G311" s="13"/>
      <c r="H311" s="30"/>
      <c r="I311" s="30"/>
      <c r="J311" s="30"/>
      <c r="K311" s="30"/>
    </row>
    <row r="312" spans="1:11" s="31" customFormat="1" ht="12.75" x14ac:dyDescent="0.2">
      <c r="A312" s="219" t="s">
        <v>1521</v>
      </c>
      <c r="B312" s="295" t="s">
        <v>578</v>
      </c>
      <c r="C312" s="89"/>
      <c r="D312" s="89"/>
      <c r="E312" s="89"/>
      <c r="F312" s="89"/>
      <c r="G312" s="89"/>
      <c r="H312" s="30"/>
      <c r="I312" s="30"/>
      <c r="J312" s="30"/>
      <c r="K312" s="30"/>
    </row>
    <row r="313" spans="1:11" s="31" customFormat="1" ht="25.5" x14ac:dyDescent="0.2">
      <c r="A313" s="219" t="s">
        <v>1522</v>
      </c>
      <c r="B313" s="308" t="s">
        <v>585</v>
      </c>
      <c r="C313" s="305" t="s">
        <v>76</v>
      </c>
      <c r="D313" s="80" t="s">
        <v>1039</v>
      </c>
      <c r="E313" s="306"/>
      <c r="F313" s="307">
        <v>5</v>
      </c>
      <c r="G313" s="13"/>
      <c r="H313" s="30"/>
      <c r="I313" s="30"/>
      <c r="J313" s="30"/>
      <c r="K313" s="30"/>
    </row>
    <row r="314" spans="1:11" s="31" customFormat="1" ht="12.75" x14ac:dyDescent="0.2">
      <c r="A314" s="219" t="s">
        <v>1523</v>
      </c>
      <c r="B314" s="308" t="s">
        <v>579</v>
      </c>
      <c r="C314" s="309" t="s">
        <v>76</v>
      </c>
      <c r="D314" s="94" t="s">
        <v>112</v>
      </c>
      <c r="E314" s="95"/>
      <c r="F314" s="213">
        <v>0</v>
      </c>
      <c r="G314" s="13"/>
      <c r="H314" s="30"/>
      <c r="I314" s="30"/>
      <c r="J314" s="30"/>
      <c r="K314" s="30"/>
    </row>
    <row r="315" spans="1:11" s="31" customFormat="1" ht="12.75" x14ac:dyDescent="0.2">
      <c r="A315" s="219" t="s">
        <v>1524</v>
      </c>
      <c r="B315" s="308" t="s">
        <v>580</v>
      </c>
      <c r="C315" s="89"/>
      <c r="D315" s="89"/>
      <c r="E315" s="89"/>
      <c r="F315" s="89"/>
      <c r="G315" s="89"/>
      <c r="H315" s="30"/>
      <c r="I315" s="30"/>
      <c r="J315" s="30"/>
      <c r="K315" s="30"/>
    </row>
    <row r="316" spans="1:11" s="31" customFormat="1" ht="12.75" x14ac:dyDescent="0.2">
      <c r="A316" s="219" t="s">
        <v>1525</v>
      </c>
      <c r="B316" s="314" t="s">
        <v>581</v>
      </c>
      <c r="C316" s="309" t="s">
        <v>76</v>
      </c>
      <c r="D316" s="94" t="s">
        <v>112</v>
      </c>
      <c r="E316" s="95"/>
      <c r="F316" s="213">
        <v>0</v>
      </c>
      <c r="G316" s="13"/>
      <c r="H316" s="30"/>
      <c r="I316" s="30"/>
      <c r="J316" s="30"/>
      <c r="K316" s="30"/>
    </row>
    <row r="317" spans="1:11" s="31" customFormat="1" ht="12.75" x14ac:dyDescent="0.2">
      <c r="A317" s="219" t="s">
        <v>1526</v>
      </c>
      <c r="B317" s="308" t="s">
        <v>582</v>
      </c>
      <c r="C317" s="309" t="s">
        <v>76</v>
      </c>
      <c r="D317" s="94" t="s">
        <v>112</v>
      </c>
      <c r="E317" s="95"/>
      <c r="F317" s="213">
        <v>0</v>
      </c>
      <c r="G317" s="13"/>
      <c r="H317" s="30"/>
      <c r="I317" s="30"/>
      <c r="J317" s="30"/>
      <c r="K317" s="30"/>
    </row>
    <row r="318" spans="1:11" s="31" customFormat="1" ht="12.75" x14ac:dyDescent="0.2">
      <c r="A318" s="219" t="s">
        <v>1527</v>
      </c>
      <c r="B318" s="308" t="s">
        <v>583</v>
      </c>
      <c r="C318" s="309" t="s">
        <v>76</v>
      </c>
      <c r="D318" s="94" t="s">
        <v>112</v>
      </c>
      <c r="E318" s="95"/>
      <c r="F318" s="213">
        <v>0</v>
      </c>
      <c r="G318" s="13"/>
      <c r="H318" s="30"/>
      <c r="I318" s="30"/>
      <c r="J318" s="30"/>
      <c r="K318" s="30"/>
    </row>
    <row r="319" spans="1:11" s="31" customFormat="1" ht="38.25" x14ac:dyDescent="0.2">
      <c r="A319" s="219" t="s">
        <v>1528</v>
      </c>
      <c r="B319" s="308" t="s">
        <v>584</v>
      </c>
      <c r="C319" s="309" t="s">
        <v>76</v>
      </c>
      <c r="D319" s="94" t="s">
        <v>112</v>
      </c>
      <c r="E319" s="95"/>
      <c r="F319" s="213">
        <v>0</v>
      </c>
      <c r="G319" s="13"/>
      <c r="H319" s="30"/>
      <c r="I319" s="30"/>
      <c r="J319" s="30"/>
      <c r="K319" s="30"/>
    </row>
    <row r="320" spans="1:11" s="31" customFormat="1" ht="12.75" x14ac:dyDescent="0.2">
      <c r="A320" s="219" t="s">
        <v>1529</v>
      </c>
      <c r="B320" s="308" t="s">
        <v>577</v>
      </c>
      <c r="C320" s="309" t="s">
        <v>336</v>
      </c>
      <c r="D320" s="94" t="s">
        <v>112</v>
      </c>
      <c r="E320" s="95"/>
      <c r="F320" s="213">
        <v>0</v>
      </c>
      <c r="G320" s="13"/>
      <c r="H320" s="30"/>
      <c r="I320" s="30"/>
      <c r="J320" s="30"/>
      <c r="K320" s="30"/>
    </row>
    <row r="321" spans="1:11" s="31" customFormat="1" ht="12.75" x14ac:dyDescent="0.2">
      <c r="A321" s="219" t="s">
        <v>1530</v>
      </c>
      <c r="B321" s="295" t="s">
        <v>586</v>
      </c>
      <c r="C321" s="89"/>
      <c r="D321" s="89"/>
      <c r="E321" s="89"/>
      <c r="F321" s="89"/>
      <c r="G321" s="89"/>
      <c r="H321" s="30"/>
      <c r="I321" s="30"/>
      <c r="J321" s="30"/>
      <c r="K321" s="30"/>
    </row>
    <row r="322" spans="1:11" s="31" customFormat="1" ht="25.5" x14ac:dyDescent="0.2">
      <c r="A322" s="219" t="s">
        <v>1531</v>
      </c>
      <c r="B322" s="308" t="s">
        <v>587</v>
      </c>
      <c r="C322" s="305" t="s">
        <v>76</v>
      </c>
      <c r="D322" s="80" t="s">
        <v>1039</v>
      </c>
      <c r="E322" s="306"/>
      <c r="F322" s="307">
        <v>5</v>
      </c>
      <c r="G322" s="13"/>
      <c r="H322" s="30"/>
      <c r="I322" s="30"/>
      <c r="J322" s="30"/>
      <c r="K322" s="30"/>
    </row>
    <row r="323" spans="1:11" s="31" customFormat="1" ht="25.5" x14ac:dyDescent="0.2">
      <c r="A323" s="219" t="s">
        <v>1532</v>
      </c>
      <c r="B323" s="308" t="s">
        <v>588</v>
      </c>
      <c r="C323" s="309" t="s">
        <v>76</v>
      </c>
      <c r="D323" s="94" t="s">
        <v>112</v>
      </c>
      <c r="E323" s="95"/>
      <c r="F323" s="213">
        <v>0</v>
      </c>
      <c r="G323" s="13"/>
      <c r="H323" s="30"/>
      <c r="I323" s="30"/>
      <c r="J323" s="30"/>
      <c r="K323" s="30"/>
    </row>
    <row r="324" spans="1:11" s="31" customFormat="1" ht="38.25" x14ac:dyDescent="0.2">
      <c r="A324" s="219" t="s">
        <v>1533</v>
      </c>
      <c r="B324" s="308" t="s">
        <v>589</v>
      </c>
      <c r="C324" s="309" t="s">
        <v>76</v>
      </c>
      <c r="D324" s="94" t="s">
        <v>112</v>
      </c>
      <c r="E324" s="95"/>
      <c r="F324" s="213">
        <v>0</v>
      </c>
      <c r="G324" s="13"/>
      <c r="H324" s="30"/>
      <c r="I324" s="30"/>
      <c r="J324" s="30"/>
      <c r="K324" s="30"/>
    </row>
    <row r="325" spans="1:11" s="31" customFormat="1" ht="12.75" x14ac:dyDescent="0.2">
      <c r="A325" s="219" t="s">
        <v>1534</v>
      </c>
      <c r="B325" s="308" t="s">
        <v>577</v>
      </c>
      <c r="C325" s="309" t="s">
        <v>336</v>
      </c>
      <c r="D325" s="94" t="s">
        <v>112</v>
      </c>
      <c r="E325" s="95"/>
      <c r="F325" s="213">
        <v>0</v>
      </c>
      <c r="G325" s="13"/>
      <c r="H325" s="30"/>
      <c r="I325" s="30"/>
      <c r="J325" s="30"/>
      <c r="K325" s="30"/>
    </row>
    <row r="326" spans="1:11" s="31" customFormat="1" ht="12.75" x14ac:dyDescent="0.2">
      <c r="A326" s="219" t="s">
        <v>1535</v>
      </c>
      <c r="B326" s="295" t="s">
        <v>590</v>
      </c>
      <c r="C326" s="89"/>
      <c r="D326" s="89"/>
      <c r="E326" s="89"/>
      <c r="F326" s="89"/>
      <c r="G326" s="89"/>
      <c r="H326" s="30"/>
      <c r="I326" s="30"/>
      <c r="J326" s="30"/>
      <c r="K326" s="30"/>
    </row>
    <row r="327" spans="1:11" s="31" customFormat="1" ht="12.75" x14ac:dyDescent="0.2">
      <c r="A327" s="219" t="s">
        <v>1536</v>
      </c>
      <c r="B327" s="308" t="s">
        <v>591</v>
      </c>
      <c r="C327" s="305" t="s">
        <v>76</v>
      </c>
      <c r="D327" s="80" t="s">
        <v>1039</v>
      </c>
      <c r="E327" s="306"/>
      <c r="F327" s="307">
        <v>5</v>
      </c>
      <c r="G327" s="13"/>
      <c r="H327" s="30"/>
      <c r="I327" s="30"/>
      <c r="J327" s="30"/>
      <c r="K327" s="30"/>
    </row>
    <row r="328" spans="1:11" s="31" customFormat="1" ht="12.75" x14ac:dyDescent="0.2">
      <c r="A328" s="219" t="s">
        <v>1537</v>
      </c>
      <c r="B328" s="308" t="s">
        <v>592</v>
      </c>
      <c r="C328" s="309" t="s">
        <v>76</v>
      </c>
      <c r="D328" s="94" t="s">
        <v>112</v>
      </c>
      <c r="E328" s="95"/>
      <c r="F328" s="213">
        <v>0</v>
      </c>
      <c r="G328" s="13"/>
      <c r="H328" s="30"/>
      <c r="I328" s="30"/>
      <c r="J328" s="30"/>
      <c r="K328" s="30"/>
    </row>
    <row r="329" spans="1:11" s="31" customFormat="1" ht="25.5" x14ac:dyDescent="0.2">
      <c r="A329" s="219" t="s">
        <v>1538</v>
      </c>
      <c r="B329" s="308" t="s">
        <v>593</v>
      </c>
      <c r="C329" s="309" t="s">
        <v>76</v>
      </c>
      <c r="D329" s="94" t="s">
        <v>112</v>
      </c>
      <c r="E329" s="95"/>
      <c r="F329" s="213">
        <v>0</v>
      </c>
      <c r="G329" s="13"/>
      <c r="H329" s="30"/>
      <c r="I329" s="30"/>
      <c r="J329" s="30"/>
      <c r="K329" s="30"/>
    </row>
    <row r="330" spans="1:11" s="31" customFormat="1" ht="25.5" x14ac:dyDescent="0.2">
      <c r="A330" s="219" t="s">
        <v>1539</v>
      </c>
      <c r="B330" s="308" t="s">
        <v>594</v>
      </c>
      <c r="C330" s="309" t="s">
        <v>76</v>
      </c>
      <c r="D330" s="94" t="s">
        <v>112</v>
      </c>
      <c r="E330" s="95"/>
      <c r="F330" s="213">
        <v>0</v>
      </c>
      <c r="G330" s="13"/>
      <c r="H330" s="30"/>
      <c r="I330" s="30"/>
      <c r="J330" s="30"/>
      <c r="K330" s="30"/>
    </row>
    <row r="331" spans="1:11" s="31" customFormat="1" ht="12.75" x14ac:dyDescent="0.2">
      <c r="A331" s="219" t="s">
        <v>1540</v>
      </c>
      <c r="B331" s="308" t="s">
        <v>577</v>
      </c>
      <c r="C331" s="309" t="s">
        <v>336</v>
      </c>
      <c r="D331" s="94" t="s">
        <v>112</v>
      </c>
      <c r="E331" s="95"/>
      <c r="F331" s="213">
        <v>0</v>
      </c>
      <c r="G331" s="13"/>
      <c r="H331" s="30"/>
      <c r="I331" s="30"/>
      <c r="J331" s="30"/>
      <c r="K331" s="30"/>
    </row>
    <row r="332" spans="1:11" s="31" customFormat="1" ht="12.75" x14ac:dyDescent="0.2">
      <c r="A332" s="219" t="s">
        <v>1541</v>
      </c>
      <c r="B332" s="295" t="s">
        <v>595</v>
      </c>
      <c r="C332" s="89"/>
      <c r="D332" s="89"/>
      <c r="E332" s="89"/>
      <c r="F332" s="89"/>
      <c r="G332" s="89"/>
      <c r="H332" s="30"/>
      <c r="I332" s="30"/>
      <c r="J332" s="30"/>
      <c r="K332" s="30"/>
    </row>
    <row r="333" spans="1:11" s="31" customFormat="1" ht="51" x14ac:dyDescent="0.2">
      <c r="A333" s="219" t="s">
        <v>1542</v>
      </c>
      <c r="B333" s="308" t="s">
        <v>596</v>
      </c>
      <c r="C333" s="309" t="s">
        <v>76</v>
      </c>
      <c r="D333" s="94" t="s">
        <v>112</v>
      </c>
      <c r="E333" s="95"/>
      <c r="F333" s="213">
        <v>0</v>
      </c>
      <c r="G333" s="13"/>
      <c r="H333" s="30"/>
      <c r="I333" s="30"/>
      <c r="J333" s="30"/>
      <c r="K333" s="30"/>
    </row>
    <row r="334" spans="1:11" s="31" customFormat="1" ht="12.75" x14ac:dyDescent="0.2">
      <c r="A334" s="219" t="s">
        <v>1543</v>
      </c>
      <c r="B334" s="308" t="s">
        <v>597</v>
      </c>
      <c r="C334" s="309" t="s">
        <v>4</v>
      </c>
      <c r="D334" s="94" t="s">
        <v>112</v>
      </c>
      <c r="E334" s="95"/>
      <c r="F334" s="213">
        <v>0</v>
      </c>
      <c r="G334" s="13"/>
      <c r="H334" s="30"/>
      <c r="I334" s="30"/>
      <c r="J334" s="30"/>
      <c r="K334" s="30"/>
    </row>
    <row r="335" spans="1:11" s="31" customFormat="1" ht="12.75" x14ac:dyDescent="0.2">
      <c r="A335" s="219" t="s">
        <v>1544</v>
      </c>
      <c r="B335" s="308" t="s">
        <v>598</v>
      </c>
      <c r="C335" s="309" t="s">
        <v>4</v>
      </c>
      <c r="D335" s="94" t="s">
        <v>112</v>
      </c>
      <c r="E335" s="95"/>
      <c r="F335" s="213">
        <v>0</v>
      </c>
      <c r="G335" s="13"/>
      <c r="H335" s="30"/>
      <c r="I335" s="30"/>
      <c r="J335" s="30"/>
      <c r="K335" s="30"/>
    </row>
    <row r="336" spans="1:11" s="31" customFormat="1" ht="25.5" x14ac:dyDescent="0.2">
      <c r="A336" s="219" t="s">
        <v>1545</v>
      </c>
      <c r="B336" s="308" t="s">
        <v>599</v>
      </c>
      <c r="C336" s="309" t="s">
        <v>4</v>
      </c>
      <c r="D336" s="94" t="s">
        <v>112</v>
      </c>
      <c r="E336" s="95"/>
      <c r="F336" s="213">
        <v>0</v>
      </c>
      <c r="G336" s="13"/>
      <c r="H336" s="30"/>
      <c r="I336" s="30"/>
      <c r="J336" s="30"/>
      <c r="K336" s="30"/>
    </row>
    <row r="337" spans="1:11" s="31" customFormat="1" ht="12.75" x14ac:dyDescent="0.2">
      <c r="A337" s="219" t="s">
        <v>1546</v>
      </c>
      <c r="B337" s="295" t="s">
        <v>600</v>
      </c>
      <c r="C337" s="89"/>
      <c r="D337" s="89"/>
      <c r="E337" s="89"/>
      <c r="F337" s="89"/>
      <c r="G337" s="89"/>
      <c r="H337" s="30"/>
      <c r="I337" s="30"/>
      <c r="J337" s="30"/>
      <c r="K337" s="30"/>
    </row>
    <row r="338" spans="1:11" s="31" customFormat="1" ht="38.25" x14ac:dyDescent="0.2">
      <c r="A338" s="219" t="s">
        <v>1547</v>
      </c>
      <c r="B338" s="308" t="s">
        <v>601</v>
      </c>
      <c r="C338" s="90" t="s">
        <v>2</v>
      </c>
      <c r="D338" s="76" t="s">
        <v>75</v>
      </c>
      <c r="E338" s="231"/>
      <c r="F338" s="91" t="s">
        <v>10</v>
      </c>
      <c r="G338" s="13"/>
      <c r="H338" s="30"/>
      <c r="I338" s="30"/>
      <c r="J338" s="30"/>
      <c r="K338" s="30"/>
    </row>
    <row r="339" spans="1:11" s="31" customFormat="1" ht="12.75" x14ac:dyDescent="0.2">
      <c r="A339" s="219" t="s">
        <v>1548</v>
      </c>
      <c r="B339" s="308" t="s">
        <v>602</v>
      </c>
      <c r="C339" s="309" t="s">
        <v>76</v>
      </c>
      <c r="D339" s="94" t="s">
        <v>112</v>
      </c>
      <c r="E339" s="95"/>
      <c r="F339" s="213">
        <v>0</v>
      </c>
      <c r="G339" s="13"/>
      <c r="H339" s="30"/>
      <c r="I339" s="30"/>
      <c r="J339" s="30"/>
      <c r="K339" s="30"/>
    </row>
    <row r="340" spans="1:11" s="31" customFormat="1" ht="12.75" x14ac:dyDescent="0.2">
      <c r="A340" s="219" t="s">
        <v>1549</v>
      </c>
      <c r="B340" s="308" t="s">
        <v>603</v>
      </c>
      <c r="C340" s="309" t="s">
        <v>76</v>
      </c>
      <c r="D340" s="94" t="s">
        <v>112</v>
      </c>
      <c r="E340" s="95"/>
      <c r="F340" s="213">
        <v>0</v>
      </c>
      <c r="G340" s="13"/>
      <c r="H340" s="30"/>
      <c r="I340" s="30"/>
      <c r="J340" s="30"/>
      <c r="K340" s="30"/>
    </row>
    <row r="341" spans="1:11" s="31" customFormat="1" ht="12.75" x14ac:dyDescent="0.2">
      <c r="A341" s="219" t="s">
        <v>1550</v>
      </c>
      <c r="B341" s="308" t="s">
        <v>604</v>
      </c>
      <c r="C341" s="309" t="s">
        <v>76</v>
      </c>
      <c r="D341" s="94" t="s">
        <v>112</v>
      </c>
      <c r="E341" s="95"/>
      <c r="F341" s="213">
        <v>0</v>
      </c>
      <c r="G341" s="13"/>
      <c r="H341" s="30"/>
      <c r="I341" s="30"/>
      <c r="J341" s="30"/>
      <c r="K341" s="30"/>
    </row>
    <row r="342" spans="1:11" s="31" customFormat="1" ht="12.75" x14ac:dyDescent="0.2">
      <c r="A342" s="535" t="s">
        <v>1551</v>
      </c>
      <c r="B342" s="96" t="s">
        <v>605</v>
      </c>
      <c r="C342" s="97"/>
      <c r="D342" s="98"/>
      <c r="E342" s="99"/>
      <c r="F342" s="98"/>
      <c r="G342" s="100"/>
      <c r="H342" s="30"/>
      <c r="I342" s="30"/>
      <c r="J342" s="30"/>
      <c r="K342" s="30"/>
    </row>
    <row r="343" spans="1:11" s="31" customFormat="1" ht="12.75" x14ac:dyDescent="0.2">
      <c r="A343" s="219" t="s">
        <v>1552</v>
      </c>
      <c r="B343" s="295" t="s">
        <v>606</v>
      </c>
      <c r="C343" s="89"/>
      <c r="D343" s="89"/>
      <c r="E343" s="89"/>
      <c r="F343" s="89"/>
      <c r="G343" s="89"/>
      <c r="H343" s="30"/>
      <c r="I343" s="30"/>
      <c r="J343" s="30"/>
      <c r="K343" s="30"/>
    </row>
    <row r="344" spans="1:11" s="31" customFormat="1" ht="51" x14ac:dyDescent="0.2">
      <c r="A344" s="219" t="s">
        <v>1553</v>
      </c>
      <c r="B344" s="308" t="s">
        <v>607</v>
      </c>
      <c r="C344" s="309" t="s">
        <v>76</v>
      </c>
      <c r="D344" s="94" t="s">
        <v>112</v>
      </c>
      <c r="E344" s="95"/>
      <c r="F344" s="213">
        <v>0</v>
      </c>
      <c r="G344" s="13"/>
      <c r="H344" s="30"/>
      <c r="I344" s="30"/>
      <c r="J344" s="30"/>
      <c r="K344" s="30"/>
    </row>
    <row r="345" spans="1:11" s="31" customFormat="1" ht="25.5" x14ac:dyDescent="0.2">
      <c r="A345" s="219" t="s">
        <v>1554</v>
      </c>
      <c r="B345" s="308" t="s">
        <v>608</v>
      </c>
      <c r="C345" s="305" t="s">
        <v>76</v>
      </c>
      <c r="D345" s="80" t="s">
        <v>1039</v>
      </c>
      <c r="E345" s="306"/>
      <c r="F345" s="307">
        <v>5</v>
      </c>
      <c r="G345" s="13"/>
      <c r="H345" s="30"/>
      <c r="I345" s="30"/>
      <c r="J345" s="30"/>
      <c r="K345" s="30"/>
    </row>
    <row r="346" spans="1:11" s="31" customFormat="1" ht="12.75" x14ac:dyDescent="0.2">
      <c r="A346" s="219" t="s">
        <v>1555</v>
      </c>
      <c r="B346" s="295" t="s">
        <v>609</v>
      </c>
      <c r="C346" s="89"/>
      <c r="D346" s="89"/>
      <c r="E346" s="89"/>
      <c r="F346" s="89"/>
      <c r="G346" s="89"/>
      <c r="H346" s="30"/>
      <c r="I346" s="30"/>
      <c r="J346" s="30"/>
      <c r="K346" s="30"/>
    </row>
    <row r="347" spans="1:11" s="31" customFormat="1" ht="76.5" x14ac:dyDescent="0.2">
      <c r="A347" s="219" t="s">
        <v>1556</v>
      </c>
      <c r="B347" s="308" t="s">
        <v>610</v>
      </c>
      <c r="C347" s="309" t="s">
        <v>76</v>
      </c>
      <c r="D347" s="94" t="s">
        <v>112</v>
      </c>
      <c r="E347" s="95"/>
      <c r="F347" s="213">
        <v>0</v>
      </c>
      <c r="G347" s="13"/>
      <c r="H347" s="30"/>
      <c r="I347" s="30"/>
      <c r="J347" s="30"/>
      <c r="K347" s="30"/>
    </row>
    <row r="348" spans="1:11" s="31" customFormat="1" ht="38.25" x14ac:dyDescent="0.2">
      <c r="A348" s="219" t="s">
        <v>1557</v>
      </c>
      <c r="B348" s="308" t="s">
        <v>611</v>
      </c>
      <c r="C348" s="305" t="s">
        <v>76</v>
      </c>
      <c r="D348" s="80" t="s">
        <v>1039</v>
      </c>
      <c r="E348" s="306"/>
      <c r="F348" s="307">
        <v>5</v>
      </c>
      <c r="G348" s="13"/>
      <c r="H348" s="30"/>
      <c r="I348" s="30"/>
      <c r="J348" s="30"/>
      <c r="K348" s="30"/>
    </row>
    <row r="349" spans="1:11" s="31" customFormat="1" ht="12.75" x14ac:dyDescent="0.2">
      <c r="A349" s="535" t="s">
        <v>1558</v>
      </c>
      <c r="B349" s="96" t="s">
        <v>612</v>
      </c>
      <c r="C349" s="97"/>
      <c r="D349" s="98"/>
      <c r="E349" s="99"/>
      <c r="F349" s="98"/>
      <c r="G349" s="100"/>
      <c r="H349" s="30"/>
      <c r="I349" s="30"/>
      <c r="J349" s="30"/>
      <c r="K349" s="30"/>
    </row>
    <row r="350" spans="1:11" s="31" customFormat="1" ht="25.5" x14ac:dyDescent="0.2">
      <c r="A350" s="219" t="s">
        <v>1559</v>
      </c>
      <c r="B350" s="295" t="s">
        <v>613</v>
      </c>
      <c r="C350" s="90" t="s">
        <v>2</v>
      </c>
      <c r="D350" s="76" t="s">
        <v>75</v>
      </c>
      <c r="E350" s="231"/>
      <c r="F350" s="91" t="s">
        <v>10</v>
      </c>
      <c r="G350" s="13"/>
      <c r="H350" s="30"/>
      <c r="I350" s="30"/>
      <c r="J350" s="30"/>
      <c r="K350" s="30"/>
    </row>
    <row r="351" spans="1:11" s="31" customFormat="1" ht="12.75" x14ac:dyDescent="0.2">
      <c r="A351" s="219" t="s">
        <v>1560</v>
      </c>
      <c r="B351" s="295" t="s">
        <v>614</v>
      </c>
      <c r="C351" s="89"/>
      <c r="D351" s="89"/>
      <c r="E351" s="89"/>
      <c r="F351" s="89"/>
      <c r="G351" s="89"/>
      <c r="H351" s="30"/>
      <c r="I351" s="30"/>
      <c r="J351" s="30"/>
      <c r="K351" s="30"/>
    </row>
    <row r="352" spans="1:11" s="31" customFormat="1" ht="12.75" x14ac:dyDescent="0.2">
      <c r="A352" s="219" t="s">
        <v>1561</v>
      </c>
      <c r="B352" s="295" t="s">
        <v>615</v>
      </c>
      <c r="C352" s="90" t="s">
        <v>2</v>
      </c>
      <c r="D352" s="76" t="s">
        <v>75</v>
      </c>
      <c r="E352" s="231"/>
      <c r="F352" s="91" t="s">
        <v>10</v>
      </c>
      <c r="G352" s="13"/>
      <c r="H352" s="30"/>
      <c r="I352" s="30"/>
      <c r="J352" s="30"/>
      <c r="K352" s="30"/>
    </row>
    <row r="353" spans="1:11" s="31" customFormat="1" ht="12.75" x14ac:dyDescent="0.2">
      <c r="A353" s="219" t="s">
        <v>1562</v>
      </c>
      <c r="B353" s="295" t="s">
        <v>158</v>
      </c>
      <c r="C353" s="90" t="s">
        <v>2</v>
      </c>
      <c r="D353" s="76" t="s">
        <v>75</v>
      </c>
      <c r="E353" s="231"/>
      <c r="F353" s="91" t="s">
        <v>10</v>
      </c>
      <c r="G353" s="13"/>
      <c r="H353" s="30"/>
      <c r="I353" s="30"/>
      <c r="J353" s="30"/>
      <c r="K353" s="30"/>
    </row>
    <row r="354" spans="1:11" s="31" customFormat="1" ht="12.75" x14ac:dyDescent="0.2">
      <c r="A354" s="219" t="s">
        <v>1563</v>
      </c>
      <c r="B354" s="295" t="s">
        <v>616</v>
      </c>
      <c r="C354" s="90" t="s">
        <v>2</v>
      </c>
      <c r="D354" s="76" t="s">
        <v>75</v>
      </c>
      <c r="E354" s="231"/>
      <c r="F354" s="91" t="s">
        <v>10</v>
      </c>
      <c r="G354" s="13"/>
      <c r="H354" s="30"/>
      <c r="I354" s="30"/>
      <c r="J354" s="30"/>
      <c r="K354" s="30"/>
    </row>
    <row r="355" spans="1:11" s="31" customFormat="1" ht="12.75" x14ac:dyDescent="0.2">
      <c r="A355" s="219" t="s">
        <v>1564</v>
      </c>
      <c r="B355" s="295" t="s">
        <v>617</v>
      </c>
      <c r="C355" s="90" t="s">
        <v>2</v>
      </c>
      <c r="D355" s="76" t="s">
        <v>75</v>
      </c>
      <c r="E355" s="231"/>
      <c r="F355" s="91" t="s">
        <v>10</v>
      </c>
      <c r="G355" s="13"/>
      <c r="H355" s="30"/>
      <c r="I355" s="30"/>
      <c r="J355" s="30"/>
      <c r="K355" s="30"/>
    </row>
    <row r="356" spans="1:11" s="31" customFormat="1" ht="12.75" x14ac:dyDescent="0.2">
      <c r="A356" s="219" t="s">
        <v>1565</v>
      </c>
      <c r="B356" s="295" t="s">
        <v>618</v>
      </c>
      <c r="C356" s="90" t="s">
        <v>2</v>
      </c>
      <c r="D356" s="76" t="s">
        <v>75</v>
      </c>
      <c r="E356" s="231"/>
      <c r="F356" s="91" t="s">
        <v>10</v>
      </c>
      <c r="G356" s="13"/>
      <c r="H356" s="30"/>
      <c r="I356" s="30"/>
      <c r="J356" s="30"/>
      <c r="K356" s="30"/>
    </row>
    <row r="357" spans="1:11" s="31" customFormat="1" ht="12.75" x14ac:dyDescent="0.2">
      <c r="A357" s="219" t="s">
        <v>1566</v>
      </c>
      <c r="B357" s="295" t="s">
        <v>155</v>
      </c>
      <c r="C357" s="90" t="s">
        <v>2</v>
      </c>
      <c r="D357" s="76" t="s">
        <v>75</v>
      </c>
      <c r="E357" s="231"/>
      <c r="F357" s="91" t="s">
        <v>10</v>
      </c>
      <c r="G357" s="13"/>
      <c r="H357" s="30"/>
      <c r="I357" s="30"/>
      <c r="J357" s="30"/>
      <c r="K357" s="30"/>
    </row>
    <row r="358" spans="1:11" s="31" customFormat="1" ht="12.75" x14ac:dyDescent="0.2">
      <c r="A358" s="219" t="s">
        <v>1567</v>
      </c>
      <c r="B358" s="295" t="s">
        <v>619</v>
      </c>
      <c r="C358" s="90" t="s">
        <v>2</v>
      </c>
      <c r="D358" s="76" t="s">
        <v>75</v>
      </c>
      <c r="E358" s="231"/>
      <c r="F358" s="91" t="s">
        <v>10</v>
      </c>
      <c r="G358" s="13"/>
      <c r="H358" s="30"/>
      <c r="I358" s="30"/>
      <c r="J358" s="30"/>
      <c r="K358" s="30"/>
    </row>
    <row r="359" spans="1:11" s="31" customFormat="1" ht="12.75" x14ac:dyDescent="0.2">
      <c r="A359" s="218" t="s">
        <v>1568</v>
      </c>
      <c r="B359" s="96" t="s">
        <v>620</v>
      </c>
      <c r="C359" s="97"/>
      <c r="D359" s="98"/>
      <c r="E359" s="99"/>
      <c r="F359" s="98"/>
      <c r="G359" s="100"/>
      <c r="H359" s="30"/>
      <c r="I359" s="30"/>
      <c r="J359" s="30"/>
      <c r="K359" s="30"/>
    </row>
    <row r="360" spans="1:11" s="31" customFormat="1" ht="12.75" x14ac:dyDescent="0.2">
      <c r="A360" s="219" t="s">
        <v>1571</v>
      </c>
      <c r="B360" s="295" t="s">
        <v>621</v>
      </c>
      <c r="C360" s="90" t="s">
        <v>2</v>
      </c>
      <c r="D360" s="76" t="s">
        <v>75</v>
      </c>
      <c r="E360" s="231"/>
      <c r="F360" s="91" t="s">
        <v>10</v>
      </c>
      <c r="G360" s="13"/>
      <c r="H360" s="30"/>
      <c r="I360" s="30"/>
      <c r="J360" s="30"/>
      <c r="K360" s="30"/>
    </row>
    <row r="361" spans="1:11" s="31" customFormat="1" ht="12.75" x14ac:dyDescent="0.2">
      <c r="A361" s="219" t="s">
        <v>1572</v>
      </c>
      <c r="B361" s="295" t="s">
        <v>622</v>
      </c>
      <c r="C361" s="90" t="s">
        <v>2</v>
      </c>
      <c r="D361" s="76" t="s">
        <v>75</v>
      </c>
      <c r="E361" s="231"/>
      <c r="F361" s="91" t="s">
        <v>10</v>
      </c>
      <c r="G361" s="13"/>
      <c r="H361" s="30"/>
      <c r="I361" s="30"/>
      <c r="J361" s="30"/>
      <c r="K361" s="30"/>
    </row>
    <row r="362" spans="1:11" s="31" customFormat="1" ht="25.5" x14ac:dyDescent="0.2">
      <c r="A362" s="219" t="s">
        <v>1573</v>
      </c>
      <c r="B362" s="295" t="s">
        <v>623</v>
      </c>
      <c r="C362" s="309" t="s">
        <v>76</v>
      </c>
      <c r="D362" s="94" t="s">
        <v>112</v>
      </c>
      <c r="E362" s="95"/>
      <c r="F362" s="213">
        <v>0</v>
      </c>
      <c r="G362" s="13"/>
      <c r="H362" s="30"/>
      <c r="I362" s="30"/>
      <c r="J362" s="30"/>
      <c r="K362" s="30"/>
    </row>
    <row r="363" spans="1:11" s="31" customFormat="1" ht="25.5" x14ac:dyDescent="0.2">
      <c r="A363" s="219" t="s">
        <v>1574</v>
      </c>
      <c r="B363" s="295" t="s">
        <v>624</v>
      </c>
      <c r="C363" s="309" t="s">
        <v>76</v>
      </c>
      <c r="D363" s="94" t="s">
        <v>112</v>
      </c>
      <c r="E363" s="95"/>
      <c r="F363" s="213">
        <v>0</v>
      </c>
      <c r="G363" s="13"/>
      <c r="H363" s="30"/>
      <c r="I363" s="30"/>
      <c r="J363" s="30"/>
      <c r="K363" s="30"/>
    </row>
    <row r="364" spans="1:11" s="31" customFormat="1" ht="12.75" x14ac:dyDescent="0.2">
      <c r="A364" s="218" t="s">
        <v>1569</v>
      </c>
      <c r="B364" s="96" t="s">
        <v>625</v>
      </c>
      <c r="C364" s="97"/>
      <c r="D364" s="98"/>
      <c r="E364" s="99"/>
      <c r="F364" s="98"/>
      <c r="G364" s="100"/>
      <c r="H364" s="30"/>
      <c r="I364" s="30"/>
      <c r="J364" s="30"/>
      <c r="K364" s="30"/>
    </row>
    <row r="365" spans="1:11" s="31" customFormat="1" ht="38.25" x14ac:dyDescent="0.2">
      <c r="A365" s="219" t="s">
        <v>1575</v>
      </c>
      <c r="B365" s="295" t="s">
        <v>626</v>
      </c>
      <c r="C365" s="90" t="s">
        <v>2</v>
      </c>
      <c r="D365" s="76" t="s">
        <v>75</v>
      </c>
      <c r="E365" s="231"/>
      <c r="F365" s="91" t="s">
        <v>10</v>
      </c>
      <c r="G365" s="13"/>
      <c r="H365" s="30"/>
      <c r="I365" s="30"/>
      <c r="J365" s="30"/>
      <c r="K365" s="30"/>
    </row>
    <row r="366" spans="1:11" s="31" customFormat="1" ht="51" x14ac:dyDescent="0.2">
      <c r="A366" s="219" t="s">
        <v>1576</v>
      </c>
      <c r="B366" s="295" t="s">
        <v>627</v>
      </c>
      <c r="C366" s="309" t="s">
        <v>76</v>
      </c>
      <c r="D366" s="94" t="s">
        <v>112</v>
      </c>
      <c r="E366" s="95"/>
      <c r="F366" s="213">
        <v>0</v>
      </c>
      <c r="G366" s="13"/>
      <c r="H366" s="30"/>
      <c r="I366" s="30"/>
      <c r="J366" s="30"/>
      <c r="K366" s="30"/>
    </row>
    <row r="367" spans="1:11" s="31" customFormat="1" ht="12.75" x14ac:dyDescent="0.2">
      <c r="A367" s="218" t="s">
        <v>1570</v>
      </c>
      <c r="B367" s="96" t="s">
        <v>628</v>
      </c>
      <c r="C367" s="97"/>
      <c r="D367" s="98"/>
      <c r="E367" s="99"/>
      <c r="F367" s="98"/>
      <c r="G367" s="100"/>
      <c r="H367" s="30"/>
      <c r="I367" s="30"/>
      <c r="J367" s="30"/>
      <c r="K367" s="30"/>
    </row>
    <row r="368" spans="1:11" s="31" customFormat="1" ht="26.25" thickBot="1" x14ac:dyDescent="0.25">
      <c r="A368" s="219" t="s">
        <v>1577</v>
      </c>
      <c r="B368" s="295" t="s">
        <v>629</v>
      </c>
      <c r="C368" s="90" t="s">
        <v>2</v>
      </c>
      <c r="D368" s="76" t="s">
        <v>75</v>
      </c>
      <c r="E368" s="231"/>
      <c r="F368" s="91" t="s">
        <v>10</v>
      </c>
      <c r="G368" s="13"/>
      <c r="H368" s="30"/>
      <c r="I368" s="30"/>
      <c r="J368" s="30"/>
      <c r="K368" s="30"/>
    </row>
    <row r="369" spans="1:11" s="31" customFormat="1" ht="13.5" hidden="1" thickBot="1" x14ac:dyDescent="0.25">
      <c r="A369" s="83"/>
      <c r="B369" s="229" t="s">
        <v>9</v>
      </c>
      <c r="C369" s="85"/>
      <c r="D369" s="19">
        <f>SUM(F3:F368)</f>
        <v>270</v>
      </c>
      <c r="E369" s="19"/>
      <c r="F369" s="104"/>
      <c r="G369" s="105"/>
    </row>
    <row r="370" spans="1:11" s="31" customFormat="1" ht="13.5" hidden="1" thickBot="1" x14ac:dyDescent="0.25">
      <c r="A370" s="26"/>
      <c r="B370" s="229" t="s">
        <v>12</v>
      </c>
      <c r="C370" s="27"/>
      <c r="D370" s="106">
        <f>D369</f>
        <v>270</v>
      </c>
      <c r="E370" s="27"/>
      <c r="F370" s="28"/>
      <c r="G370" s="29"/>
      <c r="H370" s="30"/>
      <c r="I370" s="30"/>
      <c r="J370" s="30"/>
      <c r="K370" s="30"/>
    </row>
    <row r="371" spans="1:11" s="31" customFormat="1" ht="13.5" thickBot="1" x14ac:dyDescent="0.25">
      <c r="A371" s="26"/>
      <c r="B371" s="229" t="s">
        <v>260</v>
      </c>
      <c r="C371" s="27"/>
      <c r="D371" s="27"/>
      <c r="E371" s="27"/>
      <c r="F371" s="104">
        <f>SUM(F3:F368)</f>
        <v>270</v>
      </c>
      <c r="G371" s="29"/>
      <c r="H371" s="30"/>
      <c r="I371" s="30"/>
      <c r="J371" s="30"/>
      <c r="K371" s="30"/>
    </row>
    <row r="372" spans="1:11" ht="12" customHeight="1" x14ac:dyDescent="0.2">
      <c r="A372" s="107"/>
      <c r="B372" s="268"/>
      <c r="C372" s="107"/>
      <c r="D372" s="108"/>
      <c r="E372" s="107"/>
      <c r="F372" s="107"/>
      <c r="G372" s="107"/>
      <c r="H372" s="109"/>
      <c r="I372" s="109"/>
      <c r="J372" s="109"/>
    </row>
    <row r="373" spans="1:11" ht="12" customHeight="1" x14ac:dyDescent="0.2">
      <c r="A373" s="107"/>
      <c r="B373" s="268"/>
      <c r="C373" s="107"/>
      <c r="D373" s="108"/>
      <c r="E373" s="107"/>
      <c r="F373" s="107"/>
      <c r="G373" s="107"/>
      <c r="H373" s="109"/>
      <c r="I373" s="109"/>
      <c r="J373" s="109"/>
    </row>
    <row r="374" spans="1:11" ht="12" customHeight="1" x14ac:dyDescent="0.2">
      <c r="A374" s="107"/>
      <c r="B374" s="268"/>
      <c r="C374" s="107"/>
      <c r="D374" s="108"/>
      <c r="E374" s="107"/>
      <c r="F374" s="107"/>
      <c r="G374" s="107"/>
      <c r="H374" s="109"/>
      <c r="I374" s="109"/>
      <c r="J374" s="109"/>
    </row>
    <row r="375" spans="1:11" ht="12" customHeight="1" x14ac:dyDescent="0.2">
      <c r="A375" s="107"/>
      <c r="B375" s="268"/>
      <c r="C375" s="107"/>
      <c r="D375" s="108"/>
      <c r="E375" s="107"/>
      <c r="F375" s="107"/>
      <c r="G375" s="107"/>
      <c r="H375" s="109"/>
      <c r="I375" s="109"/>
      <c r="J375" s="109"/>
    </row>
    <row r="376" spans="1:11" ht="12" customHeight="1" x14ac:dyDescent="0.2">
      <c r="A376" s="107"/>
      <c r="B376" s="268"/>
      <c r="C376" s="107"/>
      <c r="D376" s="108"/>
      <c r="E376" s="107"/>
      <c r="F376" s="107"/>
      <c r="G376" s="107"/>
      <c r="H376" s="109"/>
      <c r="I376" s="109"/>
      <c r="J376" s="109"/>
    </row>
    <row r="377" spans="1:11" ht="12" customHeight="1" x14ac:dyDescent="0.2">
      <c r="A377" s="107"/>
      <c r="B377" s="268"/>
      <c r="C377" s="107"/>
      <c r="D377" s="108"/>
      <c r="E377" s="107"/>
      <c r="F377" s="107"/>
      <c r="G377" s="107"/>
      <c r="H377" s="109"/>
      <c r="I377" s="109"/>
      <c r="J377" s="109"/>
    </row>
    <row r="378" spans="1:11" ht="12" customHeight="1" x14ac:dyDescent="0.2">
      <c r="A378" s="107"/>
      <c r="B378" s="268"/>
      <c r="C378" s="107"/>
      <c r="D378" s="108"/>
      <c r="E378" s="107"/>
      <c r="F378" s="107"/>
      <c r="G378" s="107"/>
      <c r="H378" s="109"/>
      <c r="I378" s="109"/>
      <c r="J378" s="109"/>
    </row>
    <row r="379" spans="1:11" ht="12" customHeight="1" x14ac:dyDescent="0.2">
      <c r="A379" s="107"/>
      <c r="B379" s="268"/>
      <c r="C379" s="107"/>
      <c r="D379" s="108"/>
      <c r="E379" s="107"/>
      <c r="F379" s="107"/>
      <c r="G379" s="107"/>
      <c r="H379" s="109"/>
      <c r="I379" s="109"/>
      <c r="J379" s="109"/>
    </row>
    <row r="380" spans="1:11" ht="12" customHeight="1" x14ac:dyDescent="0.2">
      <c r="A380" s="107"/>
      <c r="B380" s="268"/>
      <c r="C380" s="107"/>
      <c r="D380" s="108"/>
      <c r="E380" s="107"/>
      <c r="F380" s="107"/>
      <c r="G380" s="107"/>
      <c r="H380" s="109"/>
      <c r="I380" s="109"/>
      <c r="J380" s="109"/>
    </row>
    <row r="381" spans="1:11" ht="12" customHeight="1" x14ac:dyDescent="0.2">
      <c r="A381" s="107"/>
      <c r="B381" s="268"/>
      <c r="C381" s="107"/>
      <c r="D381" s="108"/>
      <c r="E381" s="107"/>
      <c r="F381" s="107"/>
      <c r="G381" s="107"/>
      <c r="H381" s="109"/>
      <c r="I381" s="109"/>
      <c r="J381" s="109"/>
    </row>
    <row r="382" spans="1:11" ht="12" customHeight="1" x14ac:dyDescent="0.2">
      <c r="A382" s="107"/>
      <c r="B382" s="268"/>
      <c r="C382" s="107"/>
      <c r="D382" s="108"/>
      <c r="E382" s="107"/>
      <c r="F382" s="107"/>
      <c r="G382" s="107"/>
      <c r="H382" s="109"/>
      <c r="I382" s="109"/>
      <c r="J382" s="109"/>
    </row>
    <row r="383" spans="1:11" ht="12" customHeight="1" x14ac:dyDescent="0.2">
      <c r="A383" s="107"/>
      <c r="B383" s="268"/>
      <c r="C383" s="107"/>
      <c r="D383" s="108"/>
      <c r="E383" s="107"/>
      <c r="F383" s="107"/>
      <c r="G383" s="107"/>
      <c r="H383" s="109"/>
      <c r="I383" s="109"/>
      <c r="J383" s="109"/>
    </row>
    <row r="384" spans="1:11" ht="12" customHeight="1" x14ac:dyDescent="0.2">
      <c r="A384" s="107"/>
      <c r="B384" s="268"/>
      <c r="C384" s="107"/>
      <c r="D384" s="108"/>
      <c r="E384" s="107"/>
      <c r="F384" s="107"/>
      <c r="G384" s="107"/>
      <c r="H384" s="109"/>
      <c r="I384" s="109"/>
      <c r="J384" s="109"/>
    </row>
    <row r="385" spans="1:10" ht="12" customHeight="1" x14ac:dyDescent="0.2">
      <c r="A385" s="107"/>
      <c r="B385" s="268"/>
      <c r="C385" s="107"/>
      <c r="D385" s="108"/>
      <c r="E385" s="107"/>
      <c r="F385" s="107"/>
      <c r="G385" s="107"/>
      <c r="H385" s="109"/>
      <c r="I385" s="109"/>
      <c r="J385" s="109"/>
    </row>
    <row r="386" spans="1:10" ht="12" customHeight="1" x14ac:dyDescent="0.2">
      <c r="A386" s="107"/>
      <c r="B386" s="268"/>
      <c r="C386" s="107"/>
      <c r="D386" s="108"/>
      <c r="E386" s="107"/>
      <c r="F386" s="107"/>
      <c r="G386" s="107"/>
      <c r="H386" s="109"/>
      <c r="I386" s="109"/>
      <c r="J386" s="109"/>
    </row>
    <row r="387" spans="1:10" ht="12" customHeight="1" x14ac:dyDescent="0.2">
      <c r="A387" s="107"/>
      <c r="B387" s="268"/>
      <c r="C387" s="107"/>
      <c r="D387" s="108"/>
      <c r="E387" s="107"/>
      <c r="F387" s="107"/>
      <c r="G387" s="107"/>
      <c r="H387" s="109"/>
      <c r="I387" s="109"/>
      <c r="J387" s="109"/>
    </row>
    <row r="388" spans="1:10" ht="12" customHeight="1" x14ac:dyDescent="0.2">
      <c r="A388" s="107"/>
      <c r="B388" s="268"/>
      <c r="C388" s="107"/>
      <c r="D388" s="108"/>
      <c r="E388" s="107"/>
      <c r="F388" s="107"/>
      <c r="G388" s="107"/>
      <c r="H388" s="109"/>
      <c r="I388" s="109"/>
      <c r="J388" s="109"/>
    </row>
    <row r="389" spans="1:10" ht="12" customHeight="1" x14ac:dyDescent="0.2">
      <c r="A389" s="107"/>
      <c r="B389" s="268"/>
      <c r="C389" s="107"/>
      <c r="D389" s="108"/>
      <c r="E389" s="107"/>
      <c r="F389" s="107"/>
      <c r="G389" s="107"/>
      <c r="H389" s="109"/>
      <c r="I389" s="109"/>
      <c r="J389" s="109"/>
    </row>
    <row r="390" spans="1:10" ht="12" customHeight="1" x14ac:dyDescent="0.2">
      <c r="A390" s="107"/>
      <c r="B390" s="268"/>
      <c r="C390" s="107"/>
      <c r="D390" s="108"/>
      <c r="E390" s="107"/>
      <c r="F390" s="107"/>
      <c r="G390" s="107"/>
      <c r="H390" s="109"/>
      <c r="I390" s="109"/>
      <c r="J390" s="109"/>
    </row>
    <row r="391" spans="1:10" ht="12" customHeight="1" x14ac:dyDescent="0.2">
      <c r="A391" s="107"/>
      <c r="B391" s="268"/>
      <c r="C391" s="107"/>
      <c r="D391" s="108"/>
      <c r="E391" s="107"/>
      <c r="F391" s="107"/>
      <c r="G391" s="107"/>
      <c r="H391" s="109"/>
      <c r="I391" s="109"/>
      <c r="J391" s="109"/>
    </row>
    <row r="392" spans="1:10" ht="12" customHeight="1" x14ac:dyDescent="0.2">
      <c r="A392" s="107"/>
      <c r="B392" s="268"/>
      <c r="C392" s="107"/>
      <c r="D392" s="108"/>
      <c r="E392" s="107"/>
      <c r="F392" s="107"/>
      <c r="G392" s="107"/>
      <c r="H392" s="109"/>
      <c r="I392" s="109"/>
      <c r="J392" s="109"/>
    </row>
    <row r="393" spans="1:10" ht="12" customHeight="1" x14ac:dyDescent="0.2">
      <c r="A393" s="107"/>
      <c r="B393" s="268"/>
      <c r="C393" s="107"/>
      <c r="D393" s="108"/>
      <c r="E393" s="107"/>
      <c r="F393" s="107"/>
      <c r="G393" s="107"/>
      <c r="H393" s="109"/>
      <c r="I393" s="109"/>
      <c r="J393" s="109"/>
    </row>
    <row r="394" spans="1:10" ht="12" customHeight="1" x14ac:dyDescent="0.2">
      <c r="A394" s="107"/>
      <c r="B394" s="268"/>
      <c r="C394" s="107"/>
      <c r="D394" s="108"/>
      <c r="E394" s="107"/>
      <c r="F394" s="107"/>
      <c r="G394" s="107"/>
      <c r="H394" s="109"/>
      <c r="I394" s="109"/>
      <c r="J394" s="109"/>
    </row>
    <row r="395" spans="1:10" ht="12" customHeight="1" x14ac:dyDescent="0.2">
      <c r="A395" s="107"/>
      <c r="B395" s="268"/>
      <c r="C395" s="107"/>
      <c r="D395" s="108"/>
      <c r="E395" s="107"/>
      <c r="F395" s="107"/>
      <c r="G395" s="107"/>
      <c r="H395" s="109"/>
      <c r="I395" s="109"/>
      <c r="J395" s="109"/>
    </row>
    <row r="396" spans="1:10" ht="12" customHeight="1" x14ac:dyDescent="0.2">
      <c r="A396" s="107"/>
      <c r="B396" s="268"/>
      <c r="C396" s="107"/>
      <c r="D396" s="108"/>
      <c r="E396" s="107"/>
      <c r="F396" s="107"/>
      <c r="G396" s="107"/>
      <c r="H396" s="109"/>
      <c r="I396" s="109"/>
      <c r="J396" s="109"/>
    </row>
    <row r="397" spans="1:10" ht="12" customHeight="1" x14ac:dyDescent="0.2">
      <c r="A397" s="107"/>
      <c r="B397" s="268"/>
      <c r="C397" s="107"/>
      <c r="D397" s="108"/>
      <c r="E397" s="107"/>
      <c r="F397" s="107"/>
      <c r="G397" s="107"/>
      <c r="H397" s="109"/>
      <c r="I397" s="109"/>
      <c r="J397" s="109"/>
    </row>
    <row r="398" spans="1:10" ht="12" customHeight="1" x14ac:dyDescent="0.2">
      <c r="A398" s="107"/>
      <c r="B398" s="268"/>
      <c r="C398" s="107"/>
      <c r="D398" s="108"/>
      <c r="E398" s="107"/>
      <c r="F398" s="107"/>
      <c r="G398" s="107"/>
      <c r="H398" s="109"/>
      <c r="I398" s="109"/>
      <c r="J398" s="109"/>
    </row>
    <row r="399" spans="1:10" ht="12" customHeight="1" x14ac:dyDescent="0.2">
      <c r="A399" s="107"/>
      <c r="B399" s="268"/>
      <c r="C399" s="107"/>
      <c r="D399" s="108"/>
      <c r="E399" s="107"/>
      <c r="F399" s="107"/>
      <c r="G399" s="107"/>
      <c r="H399" s="109"/>
      <c r="I399" s="109"/>
      <c r="J399" s="109"/>
    </row>
    <row r="400" spans="1:10" ht="12" customHeight="1" x14ac:dyDescent="0.2">
      <c r="A400" s="107"/>
      <c r="B400" s="268"/>
      <c r="C400" s="107"/>
      <c r="D400" s="108"/>
      <c r="E400" s="107"/>
      <c r="F400" s="107"/>
      <c r="G400" s="107"/>
      <c r="H400" s="109"/>
      <c r="I400" s="109"/>
      <c r="J400" s="109"/>
    </row>
    <row r="401" spans="1:10" ht="12" customHeight="1" x14ac:dyDescent="0.2">
      <c r="A401" s="107"/>
      <c r="B401" s="268"/>
      <c r="C401" s="107"/>
      <c r="D401" s="108"/>
      <c r="E401" s="107"/>
      <c r="F401" s="107"/>
      <c r="G401" s="107"/>
      <c r="H401" s="109"/>
      <c r="I401" s="109"/>
      <c r="J401" s="109"/>
    </row>
    <row r="402" spans="1:10" ht="12" customHeight="1" x14ac:dyDescent="0.2">
      <c r="A402" s="107"/>
      <c r="B402" s="268"/>
      <c r="C402" s="107"/>
      <c r="D402" s="108"/>
      <c r="E402" s="107"/>
      <c r="F402" s="107"/>
      <c r="G402" s="107"/>
      <c r="H402" s="109"/>
      <c r="I402" s="109"/>
      <c r="J402" s="109"/>
    </row>
    <row r="403" spans="1:10" ht="12" customHeight="1" x14ac:dyDescent="0.2">
      <c r="A403" s="107"/>
      <c r="B403" s="268"/>
      <c r="C403" s="107"/>
      <c r="D403" s="108"/>
      <c r="E403" s="107"/>
      <c r="F403" s="107"/>
      <c r="G403" s="107"/>
      <c r="H403" s="109"/>
      <c r="I403" s="109"/>
      <c r="J403" s="109"/>
    </row>
    <row r="404" spans="1:10" ht="12" customHeight="1" x14ac:dyDescent="0.2">
      <c r="A404" s="107"/>
      <c r="B404" s="268"/>
      <c r="C404" s="107"/>
      <c r="D404" s="108"/>
      <c r="E404" s="107"/>
      <c r="F404" s="107"/>
      <c r="G404" s="107"/>
      <c r="H404" s="109"/>
      <c r="I404" s="109"/>
      <c r="J404" s="109"/>
    </row>
    <row r="405" spans="1:10" ht="12" customHeight="1" x14ac:dyDescent="0.2">
      <c r="A405" s="107"/>
      <c r="B405" s="268"/>
      <c r="C405" s="107"/>
      <c r="D405" s="108"/>
      <c r="E405" s="107"/>
      <c r="F405" s="107"/>
      <c r="G405" s="107"/>
      <c r="H405" s="109"/>
      <c r="I405" s="109"/>
      <c r="J405" s="109"/>
    </row>
    <row r="406" spans="1:10" ht="12" customHeight="1" x14ac:dyDescent="0.2">
      <c r="A406" s="107"/>
      <c r="B406" s="268"/>
      <c r="C406" s="107"/>
      <c r="D406" s="108"/>
      <c r="E406" s="107"/>
      <c r="F406" s="107"/>
      <c r="G406" s="107"/>
      <c r="H406" s="109"/>
      <c r="I406" s="109"/>
      <c r="J406" s="109"/>
    </row>
    <row r="407" spans="1:10" ht="12" customHeight="1" x14ac:dyDescent="0.2">
      <c r="A407" s="107"/>
      <c r="B407" s="268"/>
      <c r="C407" s="107"/>
      <c r="D407" s="108"/>
      <c r="E407" s="107"/>
      <c r="F407" s="107"/>
      <c r="G407" s="107"/>
      <c r="H407" s="109"/>
      <c r="I407" s="109"/>
      <c r="J407" s="109"/>
    </row>
    <row r="408" spans="1:10" ht="12" customHeight="1" x14ac:dyDescent="0.2">
      <c r="A408" s="107"/>
      <c r="B408" s="268"/>
      <c r="C408" s="107"/>
      <c r="D408" s="108"/>
      <c r="E408" s="107"/>
      <c r="F408" s="107"/>
      <c r="G408" s="107"/>
      <c r="H408" s="109"/>
      <c r="I408" s="109"/>
      <c r="J408" s="109"/>
    </row>
    <row r="409" spans="1:10" ht="12" customHeight="1" x14ac:dyDescent="0.2">
      <c r="A409" s="107"/>
      <c r="B409" s="268"/>
      <c r="C409" s="107"/>
      <c r="D409" s="108"/>
      <c r="E409" s="107"/>
      <c r="F409" s="107"/>
      <c r="G409" s="107"/>
      <c r="H409" s="109"/>
      <c r="I409" s="109"/>
      <c r="J409" s="109"/>
    </row>
  </sheetData>
  <sheetProtection password="DE38" sheet="1" selectLockedCells="1"/>
  <mergeCells count="5">
    <mergeCell ref="A1:B1"/>
    <mergeCell ref="C103:C111"/>
    <mergeCell ref="D103:D111"/>
    <mergeCell ref="E103:E111"/>
    <mergeCell ref="F103:F111"/>
  </mergeCells>
  <pageMargins left="0.51181102362204722" right="0.51181102362204722" top="0.98425196850393704" bottom="0.59055118110236227" header="0.43307086614173229" footer="0.31496062992125984"/>
  <pageSetup paperSize="9" scale="69" fitToHeight="0" orientation="landscape" r:id="rId1"/>
  <headerFooter>
    <oddHeader>&amp;L&amp;"Arial,Fett"Marien Hospital Papenburg
Vorbereitende Maßnahmen&amp;C&amp;"Arial,Fett"Leistungsverzeichnis 
"Radiologisches Großgerät"</oddHeader>
    <oddFooter>&amp;L&amp;A&amp;CSeite &amp;P | &amp;N&amp;RDatum: &amp;D</oddFooter>
  </headerFooter>
  <rowBreaks count="12" manualBreakCount="12">
    <brk id="32" max="6" man="1"/>
    <brk id="74" max="6" man="1"/>
    <brk id="101" max="6" man="1"/>
    <brk id="131" max="6" man="1"/>
    <brk id="155" max="6" man="1"/>
    <brk id="194" max="6" man="1"/>
    <brk id="227" max="6" man="1"/>
    <brk id="255" max="6" man="1"/>
    <brk id="274" max="6" man="1"/>
    <brk id="296" max="6" man="1"/>
    <brk id="325" max="6" man="1"/>
    <brk id="348" max="6"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Y61"/>
  <sheetViews>
    <sheetView view="pageBreakPreview" zoomScale="40" zoomScaleNormal="85" zoomScaleSheetLayoutView="40" zoomScalePageLayoutView="85" workbookViewId="0">
      <selection activeCell="E53" sqref="E53"/>
    </sheetView>
  </sheetViews>
  <sheetFormatPr baseColWidth="10" defaultColWidth="11.42578125" defaultRowHeight="12.75" x14ac:dyDescent="0.2"/>
  <cols>
    <col min="1" max="1" width="10" style="511" bestFit="1" customWidth="1"/>
    <col min="2" max="2" width="80.42578125" style="322" bestFit="1" customWidth="1"/>
    <col min="3" max="3" width="20.85546875" style="384" bestFit="1" customWidth="1"/>
    <col min="4" max="4" width="37.42578125" style="384" customWidth="1"/>
    <col min="5" max="5" width="17.7109375" style="384" bestFit="1" customWidth="1"/>
    <col min="6" max="6" width="19.28515625" style="384" bestFit="1" customWidth="1"/>
    <col min="7" max="7" width="42.140625" style="322" customWidth="1"/>
    <col min="8" max="16384" width="11.42578125" style="322"/>
  </cols>
  <sheetData>
    <row r="1" spans="1:129" ht="25.5" customHeight="1" thickBot="1" x14ac:dyDescent="0.25">
      <c r="A1" s="553" t="s">
        <v>921</v>
      </c>
      <c r="B1" s="554"/>
      <c r="C1" s="320"/>
      <c r="D1" s="320"/>
      <c r="E1" s="320"/>
      <c r="F1" s="410"/>
      <c r="G1" s="321"/>
    </row>
    <row r="2" spans="1:129" ht="25.5" x14ac:dyDescent="0.2">
      <c r="A2" s="411" t="s">
        <v>0</v>
      </c>
      <c r="B2" s="324"/>
      <c r="C2" s="325" t="s">
        <v>1</v>
      </c>
      <c r="D2" s="230" t="s">
        <v>5</v>
      </c>
      <c r="E2" s="230" t="s">
        <v>72</v>
      </c>
      <c r="F2" s="230" t="s">
        <v>6</v>
      </c>
      <c r="G2" s="326" t="s">
        <v>110</v>
      </c>
    </row>
    <row r="3" spans="1:129" ht="25.5" customHeight="1" x14ac:dyDescent="0.2">
      <c r="A3" s="412" t="s">
        <v>680</v>
      </c>
      <c r="B3" s="228" t="s">
        <v>922</v>
      </c>
      <c r="C3" s="327"/>
      <c r="D3" s="327"/>
      <c r="E3" s="327"/>
      <c r="F3" s="327"/>
      <c r="G3" s="328"/>
    </row>
    <row r="4" spans="1:129" ht="51" x14ac:dyDescent="0.2">
      <c r="A4" s="412"/>
      <c r="B4" s="413" t="s">
        <v>1020</v>
      </c>
      <c r="C4" s="336"/>
      <c r="D4" s="336"/>
      <c r="E4" s="336"/>
      <c r="F4" s="336"/>
      <c r="G4" s="414"/>
    </row>
    <row r="5" spans="1:129" s="419" customFormat="1" ht="28.15" customHeight="1" x14ac:dyDescent="0.2">
      <c r="A5" s="415" t="s">
        <v>681</v>
      </c>
      <c r="B5" s="416" t="s">
        <v>923</v>
      </c>
      <c r="C5" s="417"/>
      <c r="D5" s="418"/>
      <c r="E5" s="418"/>
      <c r="F5" s="418"/>
      <c r="G5" s="14"/>
    </row>
    <row r="6" spans="1:129" s="427" customFormat="1" ht="15.75" x14ac:dyDescent="0.2">
      <c r="A6" s="420" t="s">
        <v>682</v>
      </c>
      <c r="B6" s="421" t="s">
        <v>924</v>
      </c>
      <c r="C6" s="422"/>
      <c r="D6" s="422"/>
      <c r="E6" s="423"/>
      <c r="F6" s="424"/>
      <c r="G6" s="425"/>
      <c r="H6" s="426"/>
      <c r="I6" s="426"/>
      <c r="J6" s="426"/>
      <c r="K6" s="426"/>
      <c r="L6" s="426"/>
      <c r="M6" s="426"/>
      <c r="N6" s="426"/>
      <c r="O6" s="426"/>
      <c r="P6" s="426"/>
      <c r="Q6" s="426"/>
      <c r="R6" s="426"/>
      <c r="S6" s="426"/>
      <c r="T6" s="426"/>
      <c r="U6" s="426"/>
      <c r="V6" s="426"/>
      <c r="W6" s="426"/>
      <c r="X6" s="426"/>
      <c r="Y6" s="426"/>
      <c r="Z6" s="426"/>
      <c r="AA6" s="426"/>
      <c r="AB6" s="426"/>
      <c r="AC6" s="426"/>
      <c r="AD6" s="426"/>
      <c r="AE6" s="426"/>
      <c r="AF6" s="426"/>
      <c r="AG6" s="426"/>
      <c r="AH6" s="426"/>
      <c r="AI6" s="426"/>
      <c r="AJ6" s="426"/>
      <c r="AK6" s="426"/>
      <c r="AL6" s="426"/>
      <c r="AM6" s="426"/>
      <c r="AN6" s="426"/>
      <c r="AO6" s="426"/>
      <c r="AP6" s="426"/>
      <c r="AQ6" s="426"/>
      <c r="AR6" s="426"/>
      <c r="AS6" s="426"/>
      <c r="AT6" s="426"/>
      <c r="AU6" s="426"/>
      <c r="AV6" s="426"/>
      <c r="AW6" s="426"/>
      <c r="AX6" s="426"/>
      <c r="AY6" s="426"/>
      <c r="AZ6" s="426"/>
      <c r="BA6" s="426"/>
      <c r="BB6" s="426"/>
      <c r="BC6" s="426"/>
      <c r="BD6" s="426"/>
      <c r="BE6" s="426"/>
      <c r="BF6" s="426"/>
      <c r="BG6" s="426"/>
      <c r="BH6" s="426"/>
      <c r="BI6" s="426"/>
      <c r="BJ6" s="426"/>
      <c r="BK6" s="426"/>
      <c r="BL6" s="426"/>
      <c r="BM6" s="426"/>
      <c r="BN6" s="426"/>
      <c r="BO6" s="426"/>
      <c r="BP6" s="426"/>
      <c r="BQ6" s="426"/>
      <c r="BR6" s="426"/>
      <c r="BS6" s="426"/>
      <c r="BT6" s="426"/>
      <c r="BU6" s="426"/>
      <c r="BV6" s="426"/>
      <c r="BW6" s="426"/>
      <c r="BX6" s="426"/>
      <c r="BY6" s="426"/>
      <c r="BZ6" s="426"/>
      <c r="CA6" s="426"/>
      <c r="CB6" s="426"/>
      <c r="CC6" s="426"/>
      <c r="CD6" s="426"/>
      <c r="CE6" s="426"/>
      <c r="CF6" s="426"/>
      <c r="CG6" s="426"/>
      <c r="CH6" s="426"/>
      <c r="CI6" s="426"/>
      <c r="CJ6" s="426"/>
      <c r="CK6" s="426"/>
      <c r="CL6" s="426"/>
      <c r="CM6" s="426"/>
      <c r="CN6" s="426"/>
      <c r="CO6" s="426"/>
      <c r="CP6" s="426"/>
      <c r="CQ6" s="426"/>
      <c r="CR6" s="426"/>
      <c r="CS6" s="426"/>
      <c r="CT6" s="426"/>
      <c r="CU6" s="426"/>
      <c r="CV6" s="426"/>
      <c r="CW6" s="426"/>
      <c r="CX6" s="426"/>
      <c r="CY6" s="426"/>
      <c r="CZ6" s="426"/>
      <c r="DA6" s="426"/>
      <c r="DB6" s="426"/>
      <c r="DC6" s="426"/>
      <c r="DD6" s="426"/>
      <c r="DE6" s="426"/>
      <c r="DF6" s="426"/>
      <c r="DG6" s="426"/>
      <c r="DH6" s="426"/>
      <c r="DI6" s="426"/>
      <c r="DJ6" s="426"/>
      <c r="DK6" s="426"/>
      <c r="DL6" s="426"/>
      <c r="DM6" s="426"/>
      <c r="DN6" s="426"/>
      <c r="DO6" s="426"/>
      <c r="DP6" s="426"/>
      <c r="DQ6" s="426"/>
      <c r="DR6" s="426"/>
      <c r="DS6" s="426"/>
      <c r="DT6" s="426"/>
      <c r="DU6" s="426"/>
      <c r="DV6" s="426"/>
      <c r="DW6" s="426"/>
      <c r="DX6" s="426"/>
      <c r="DY6" s="426"/>
    </row>
    <row r="7" spans="1:129" s="427" customFormat="1" ht="15.75" x14ac:dyDescent="0.2">
      <c r="A7" s="420" t="s">
        <v>685</v>
      </c>
      <c r="B7" s="428" t="s">
        <v>925</v>
      </c>
      <c r="C7" s="429" t="s">
        <v>7</v>
      </c>
      <c r="D7" s="429" t="s">
        <v>75</v>
      </c>
      <c r="E7" s="430"/>
      <c r="F7" s="431" t="s">
        <v>10</v>
      </c>
      <c r="G7" s="425"/>
      <c r="H7" s="426"/>
      <c r="I7" s="426"/>
      <c r="J7" s="426"/>
      <c r="K7" s="426"/>
      <c r="L7" s="426"/>
      <c r="M7" s="426"/>
      <c r="N7" s="426"/>
      <c r="O7" s="426"/>
      <c r="P7" s="426"/>
      <c r="Q7" s="426"/>
      <c r="R7" s="426"/>
      <c r="S7" s="426"/>
      <c r="T7" s="426"/>
      <c r="U7" s="426"/>
      <c r="V7" s="426"/>
      <c r="W7" s="426"/>
      <c r="X7" s="426"/>
      <c r="Y7" s="426"/>
      <c r="Z7" s="426"/>
      <c r="AA7" s="426"/>
      <c r="AB7" s="426"/>
      <c r="AC7" s="426"/>
      <c r="AD7" s="426"/>
      <c r="AE7" s="426"/>
      <c r="AF7" s="426"/>
      <c r="AG7" s="426"/>
      <c r="AH7" s="426"/>
      <c r="AI7" s="426"/>
      <c r="AJ7" s="426"/>
      <c r="AK7" s="426"/>
      <c r="AL7" s="426"/>
      <c r="AM7" s="426"/>
      <c r="AN7" s="426"/>
      <c r="AO7" s="426"/>
      <c r="AP7" s="426"/>
      <c r="AQ7" s="426"/>
      <c r="AR7" s="426"/>
      <c r="AS7" s="426"/>
      <c r="AT7" s="426"/>
      <c r="AU7" s="426"/>
      <c r="AV7" s="426"/>
      <c r="AW7" s="426"/>
      <c r="AX7" s="426"/>
      <c r="AY7" s="426"/>
      <c r="AZ7" s="426"/>
      <c r="BA7" s="426"/>
      <c r="BB7" s="426"/>
      <c r="BC7" s="426"/>
      <c r="BD7" s="426"/>
      <c r="BE7" s="426"/>
      <c r="BF7" s="426"/>
      <c r="BG7" s="426"/>
      <c r="BH7" s="426"/>
      <c r="BI7" s="426"/>
      <c r="BJ7" s="426"/>
      <c r="BK7" s="426"/>
      <c r="BL7" s="426"/>
      <c r="BM7" s="426"/>
      <c r="BN7" s="426"/>
      <c r="BO7" s="426"/>
      <c r="BP7" s="426"/>
      <c r="BQ7" s="426"/>
      <c r="BR7" s="426"/>
      <c r="BS7" s="426"/>
      <c r="BT7" s="426"/>
      <c r="BU7" s="426"/>
      <c r="BV7" s="426"/>
      <c r="BW7" s="426"/>
      <c r="BX7" s="426"/>
      <c r="BY7" s="426"/>
      <c r="BZ7" s="426"/>
      <c r="CA7" s="426"/>
      <c r="CB7" s="426"/>
      <c r="CC7" s="426"/>
      <c r="CD7" s="426"/>
      <c r="CE7" s="426"/>
      <c r="CF7" s="426"/>
      <c r="CG7" s="426"/>
      <c r="CH7" s="426"/>
      <c r="CI7" s="426"/>
      <c r="CJ7" s="426"/>
      <c r="CK7" s="426"/>
      <c r="CL7" s="426"/>
      <c r="CM7" s="426"/>
      <c r="CN7" s="426"/>
      <c r="CO7" s="426"/>
      <c r="CP7" s="426"/>
      <c r="CQ7" s="426"/>
      <c r="CR7" s="426"/>
      <c r="CS7" s="426"/>
      <c r="CT7" s="426"/>
      <c r="CU7" s="426"/>
      <c r="CV7" s="426"/>
      <c r="CW7" s="426"/>
      <c r="CX7" s="426"/>
      <c r="CY7" s="426"/>
      <c r="CZ7" s="426"/>
      <c r="DA7" s="426"/>
      <c r="DB7" s="426"/>
      <c r="DC7" s="426"/>
      <c r="DD7" s="426"/>
      <c r="DE7" s="426"/>
      <c r="DF7" s="426"/>
      <c r="DG7" s="426"/>
      <c r="DH7" s="426"/>
      <c r="DI7" s="426"/>
      <c r="DJ7" s="426"/>
      <c r="DK7" s="426"/>
      <c r="DL7" s="426"/>
      <c r="DM7" s="426"/>
      <c r="DN7" s="426"/>
      <c r="DO7" s="426"/>
      <c r="DP7" s="426"/>
      <c r="DQ7" s="426"/>
      <c r="DR7" s="426"/>
      <c r="DS7" s="426"/>
      <c r="DT7" s="426"/>
      <c r="DU7" s="426"/>
      <c r="DV7" s="426"/>
      <c r="DW7" s="426"/>
      <c r="DX7" s="426"/>
      <c r="DY7" s="426"/>
    </row>
    <row r="8" spans="1:129" s="427" customFormat="1" ht="15.75" x14ac:dyDescent="0.2">
      <c r="A8" s="420" t="s">
        <v>926</v>
      </c>
      <c r="B8" s="428" t="s">
        <v>1021</v>
      </c>
      <c r="C8" s="429" t="s">
        <v>7</v>
      </c>
      <c r="D8" s="429" t="s">
        <v>75</v>
      </c>
      <c r="E8" s="430"/>
      <c r="F8" s="431" t="s">
        <v>10</v>
      </c>
      <c r="G8" s="425"/>
      <c r="H8" s="426"/>
      <c r="I8" s="426"/>
      <c r="J8" s="426"/>
      <c r="K8" s="426"/>
      <c r="L8" s="426"/>
      <c r="M8" s="426"/>
      <c r="N8" s="426"/>
      <c r="O8" s="426"/>
      <c r="P8" s="426"/>
      <c r="Q8" s="426"/>
      <c r="R8" s="426"/>
      <c r="S8" s="426"/>
      <c r="T8" s="426"/>
      <c r="U8" s="426"/>
      <c r="V8" s="426"/>
      <c r="W8" s="426"/>
      <c r="X8" s="426"/>
      <c r="Y8" s="426"/>
      <c r="Z8" s="426"/>
      <c r="AA8" s="426"/>
      <c r="AB8" s="426"/>
      <c r="AC8" s="426"/>
      <c r="AD8" s="426"/>
      <c r="AE8" s="426"/>
      <c r="AF8" s="426"/>
      <c r="AG8" s="426"/>
      <c r="AH8" s="426"/>
      <c r="AI8" s="426"/>
      <c r="AJ8" s="426"/>
      <c r="AK8" s="426"/>
      <c r="AL8" s="426"/>
      <c r="AM8" s="426"/>
      <c r="AN8" s="426"/>
      <c r="AO8" s="426"/>
      <c r="AP8" s="426"/>
      <c r="AQ8" s="426"/>
      <c r="AR8" s="426"/>
      <c r="AS8" s="426"/>
      <c r="AT8" s="426"/>
      <c r="AU8" s="426"/>
      <c r="AV8" s="426"/>
      <c r="AW8" s="426"/>
      <c r="AX8" s="426"/>
      <c r="AY8" s="426"/>
      <c r="AZ8" s="426"/>
      <c r="BA8" s="426"/>
      <c r="BB8" s="426"/>
      <c r="BC8" s="426"/>
      <c r="BD8" s="426"/>
      <c r="BE8" s="426"/>
      <c r="BF8" s="426"/>
      <c r="BG8" s="426"/>
      <c r="BH8" s="426"/>
      <c r="BI8" s="426"/>
      <c r="BJ8" s="426"/>
      <c r="BK8" s="426"/>
      <c r="BL8" s="426"/>
      <c r="BM8" s="426"/>
      <c r="BN8" s="426"/>
      <c r="BO8" s="426"/>
      <c r="BP8" s="426"/>
      <c r="BQ8" s="426"/>
      <c r="BR8" s="426"/>
      <c r="BS8" s="426"/>
      <c r="BT8" s="426"/>
      <c r="BU8" s="426"/>
      <c r="BV8" s="426"/>
      <c r="BW8" s="426"/>
      <c r="BX8" s="426"/>
      <c r="BY8" s="426"/>
      <c r="BZ8" s="426"/>
      <c r="CA8" s="426"/>
      <c r="CB8" s="426"/>
      <c r="CC8" s="426"/>
      <c r="CD8" s="426"/>
      <c r="CE8" s="426"/>
      <c r="CF8" s="426"/>
      <c r="CG8" s="426"/>
      <c r="CH8" s="426"/>
      <c r="CI8" s="426"/>
      <c r="CJ8" s="426"/>
      <c r="CK8" s="426"/>
      <c r="CL8" s="426"/>
      <c r="CM8" s="426"/>
      <c r="CN8" s="426"/>
      <c r="CO8" s="426"/>
      <c r="CP8" s="426"/>
      <c r="CQ8" s="426"/>
      <c r="CR8" s="426"/>
      <c r="CS8" s="426"/>
      <c r="CT8" s="426"/>
      <c r="CU8" s="426"/>
      <c r="CV8" s="426"/>
      <c r="CW8" s="426"/>
      <c r="CX8" s="426"/>
      <c r="CY8" s="426"/>
      <c r="CZ8" s="426"/>
      <c r="DA8" s="426"/>
      <c r="DB8" s="426"/>
      <c r="DC8" s="426"/>
      <c r="DD8" s="426"/>
      <c r="DE8" s="426"/>
      <c r="DF8" s="426"/>
      <c r="DG8" s="426"/>
      <c r="DH8" s="426"/>
      <c r="DI8" s="426"/>
      <c r="DJ8" s="426"/>
      <c r="DK8" s="426"/>
      <c r="DL8" s="426"/>
      <c r="DM8" s="426"/>
      <c r="DN8" s="426"/>
      <c r="DO8" s="426"/>
      <c r="DP8" s="426"/>
      <c r="DQ8" s="426"/>
      <c r="DR8" s="426"/>
      <c r="DS8" s="426"/>
      <c r="DT8" s="426"/>
      <c r="DU8" s="426"/>
      <c r="DV8" s="426"/>
      <c r="DW8" s="426"/>
      <c r="DX8" s="426"/>
      <c r="DY8" s="426"/>
    </row>
    <row r="9" spans="1:129" s="419" customFormat="1" x14ac:dyDescent="0.2">
      <c r="A9" s="420" t="s">
        <v>927</v>
      </c>
      <c r="B9" s="428" t="s">
        <v>928</v>
      </c>
      <c r="C9" s="429" t="s">
        <v>7</v>
      </c>
      <c r="D9" s="429" t="s">
        <v>75</v>
      </c>
      <c r="E9" s="432"/>
      <c r="F9" s="431" t="s">
        <v>10</v>
      </c>
      <c r="G9" s="14"/>
    </row>
    <row r="10" spans="1:129" s="427" customFormat="1" ht="25.5" x14ac:dyDescent="0.2">
      <c r="A10" s="420" t="s">
        <v>929</v>
      </c>
      <c r="B10" s="433" t="s">
        <v>930</v>
      </c>
      <c r="C10" s="429" t="s">
        <v>7</v>
      </c>
      <c r="D10" s="429" t="s">
        <v>75</v>
      </c>
      <c r="E10" s="430"/>
      <c r="F10" s="431" t="s">
        <v>10</v>
      </c>
      <c r="G10" s="425"/>
      <c r="H10" s="426"/>
      <c r="I10" s="426"/>
      <c r="J10" s="426"/>
      <c r="K10" s="426"/>
      <c r="L10" s="426"/>
      <c r="M10" s="426"/>
      <c r="N10" s="426"/>
      <c r="O10" s="426"/>
      <c r="P10" s="426"/>
      <c r="Q10" s="426"/>
      <c r="R10" s="426"/>
      <c r="S10" s="426"/>
      <c r="T10" s="426"/>
      <c r="U10" s="426"/>
      <c r="V10" s="426"/>
      <c r="W10" s="426"/>
      <c r="X10" s="426"/>
      <c r="Y10" s="426"/>
      <c r="Z10" s="426"/>
      <c r="AA10" s="426"/>
      <c r="AB10" s="426"/>
      <c r="AC10" s="426"/>
      <c r="AD10" s="426"/>
      <c r="AE10" s="426"/>
      <c r="AF10" s="426"/>
      <c r="AG10" s="426"/>
      <c r="AH10" s="426"/>
      <c r="AI10" s="426"/>
      <c r="AJ10" s="426"/>
      <c r="AK10" s="426"/>
      <c r="AL10" s="426"/>
      <c r="AM10" s="426"/>
      <c r="AN10" s="426"/>
      <c r="AO10" s="426"/>
      <c r="AP10" s="426"/>
      <c r="AQ10" s="426"/>
      <c r="AR10" s="426"/>
      <c r="AS10" s="426"/>
      <c r="AT10" s="426"/>
      <c r="AU10" s="426"/>
      <c r="AV10" s="426"/>
      <c r="AW10" s="426"/>
      <c r="AX10" s="426"/>
      <c r="AY10" s="426"/>
      <c r="AZ10" s="426"/>
      <c r="BA10" s="426"/>
      <c r="BB10" s="426"/>
      <c r="BC10" s="426"/>
      <c r="BD10" s="426"/>
      <c r="BE10" s="426"/>
      <c r="BF10" s="426"/>
      <c r="BG10" s="426"/>
      <c r="BH10" s="426"/>
      <c r="BI10" s="426"/>
      <c r="BJ10" s="426"/>
      <c r="BK10" s="426"/>
      <c r="BL10" s="426"/>
      <c r="BM10" s="426"/>
      <c r="BN10" s="426"/>
      <c r="BO10" s="426"/>
      <c r="BP10" s="426"/>
      <c r="BQ10" s="426"/>
      <c r="BR10" s="426"/>
      <c r="BS10" s="426"/>
      <c r="BT10" s="426"/>
      <c r="BU10" s="426"/>
      <c r="BV10" s="426"/>
      <c r="BW10" s="426"/>
      <c r="BX10" s="426"/>
      <c r="BY10" s="426"/>
      <c r="BZ10" s="426"/>
      <c r="CA10" s="426"/>
      <c r="CB10" s="426"/>
      <c r="CC10" s="426"/>
      <c r="CD10" s="426"/>
      <c r="CE10" s="426"/>
      <c r="CF10" s="426"/>
      <c r="CG10" s="426"/>
      <c r="CH10" s="426"/>
      <c r="CI10" s="426"/>
      <c r="CJ10" s="426"/>
      <c r="CK10" s="426"/>
      <c r="CL10" s="426"/>
      <c r="CM10" s="426"/>
      <c r="CN10" s="426"/>
      <c r="CO10" s="426"/>
      <c r="CP10" s="426"/>
      <c r="CQ10" s="426"/>
      <c r="CR10" s="426"/>
      <c r="CS10" s="426"/>
      <c r="CT10" s="426"/>
      <c r="CU10" s="426"/>
      <c r="CV10" s="426"/>
      <c r="CW10" s="426"/>
      <c r="CX10" s="426"/>
      <c r="CY10" s="426"/>
      <c r="CZ10" s="426"/>
      <c r="DA10" s="426"/>
      <c r="DB10" s="426"/>
      <c r="DC10" s="426"/>
      <c r="DD10" s="426"/>
      <c r="DE10" s="426"/>
      <c r="DF10" s="426"/>
      <c r="DG10" s="426"/>
      <c r="DH10" s="426"/>
      <c r="DI10" s="426"/>
      <c r="DJ10" s="426"/>
      <c r="DK10" s="426"/>
      <c r="DL10" s="426"/>
      <c r="DM10" s="426"/>
      <c r="DN10" s="426"/>
      <c r="DO10" s="426"/>
      <c r="DP10" s="426"/>
      <c r="DQ10" s="426"/>
      <c r="DR10" s="426"/>
      <c r="DS10" s="426"/>
      <c r="DT10" s="426"/>
      <c r="DU10" s="426"/>
      <c r="DV10" s="426"/>
      <c r="DW10" s="426"/>
      <c r="DX10" s="426"/>
      <c r="DY10" s="426"/>
    </row>
    <row r="11" spans="1:129" s="427" customFormat="1" ht="15.75" x14ac:dyDescent="0.2">
      <c r="A11" s="420" t="s">
        <v>931</v>
      </c>
      <c r="B11" s="428" t="s">
        <v>932</v>
      </c>
      <c r="C11" s="429" t="s">
        <v>7</v>
      </c>
      <c r="D11" s="429" t="s">
        <v>75</v>
      </c>
      <c r="E11" s="430"/>
      <c r="F11" s="431" t="s">
        <v>10</v>
      </c>
      <c r="G11" s="425"/>
      <c r="H11" s="426"/>
      <c r="I11" s="426"/>
      <c r="J11" s="426"/>
      <c r="K11" s="426"/>
      <c r="L11" s="426"/>
      <c r="M11" s="426"/>
      <c r="N11" s="426"/>
      <c r="O11" s="426"/>
      <c r="P11" s="426"/>
      <c r="Q11" s="426"/>
      <c r="R11" s="426"/>
      <c r="S11" s="426"/>
      <c r="T11" s="426"/>
      <c r="U11" s="426"/>
      <c r="V11" s="426"/>
      <c r="W11" s="426"/>
      <c r="X11" s="426"/>
      <c r="Y11" s="426"/>
      <c r="Z11" s="426"/>
      <c r="AA11" s="426"/>
      <c r="AB11" s="426"/>
      <c r="AC11" s="426"/>
      <c r="AD11" s="426"/>
      <c r="AE11" s="426"/>
      <c r="AF11" s="426"/>
      <c r="AG11" s="426"/>
      <c r="AH11" s="426"/>
      <c r="AI11" s="426"/>
      <c r="AJ11" s="426"/>
      <c r="AK11" s="426"/>
      <c r="AL11" s="426"/>
      <c r="AM11" s="426"/>
      <c r="AN11" s="426"/>
      <c r="AO11" s="426"/>
      <c r="AP11" s="426"/>
      <c r="AQ11" s="426"/>
      <c r="AR11" s="426"/>
      <c r="AS11" s="426"/>
      <c r="AT11" s="426"/>
      <c r="AU11" s="426"/>
      <c r="AV11" s="426"/>
      <c r="AW11" s="426"/>
      <c r="AX11" s="426"/>
      <c r="AY11" s="426"/>
      <c r="AZ11" s="426"/>
      <c r="BA11" s="426"/>
      <c r="BB11" s="426"/>
      <c r="BC11" s="426"/>
      <c r="BD11" s="426"/>
      <c r="BE11" s="426"/>
      <c r="BF11" s="426"/>
      <c r="BG11" s="426"/>
      <c r="BH11" s="426"/>
      <c r="BI11" s="426"/>
      <c r="BJ11" s="426"/>
      <c r="BK11" s="426"/>
      <c r="BL11" s="426"/>
      <c r="BM11" s="426"/>
      <c r="BN11" s="426"/>
      <c r="BO11" s="426"/>
      <c r="BP11" s="426"/>
      <c r="BQ11" s="426"/>
      <c r="BR11" s="426"/>
      <c r="BS11" s="426"/>
      <c r="BT11" s="426"/>
      <c r="BU11" s="426"/>
      <c r="BV11" s="426"/>
      <c r="BW11" s="426"/>
      <c r="BX11" s="426"/>
      <c r="BY11" s="426"/>
      <c r="BZ11" s="426"/>
      <c r="CA11" s="426"/>
      <c r="CB11" s="426"/>
      <c r="CC11" s="426"/>
      <c r="CD11" s="426"/>
      <c r="CE11" s="426"/>
      <c r="CF11" s="426"/>
      <c r="CG11" s="426"/>
      <c r="CH11" s="426"/>
      <c r="CI11" s="426"/>
      <c r="CJ11" s="426"/>
      <c r="CK11" s="426"/>
      <c r="CL11" s="426"/>
      <c r="CM11" s="426"/>
      <c r="CN11" s="426"/>
      <c r="CO11" s="426"/>
      <c r="CP11" s="426"/>
      <c r="CQ11" s="426"/>
      <c r="CR11" s="426"/>
      <c r="CS11" s="426"/>
      <c r="CT11" s="426"/>
      <c r="CU11" s="426"/>
      <c r="CV11" s="426"/>
      <c r="CW11" s="426"/>
      <c r="CX11" s="426"/>
      <c r="CY11" s="426"/>
      <c r="CZ11" s="426"/>
      <c r="DA11" s="426"/>
      <c r="DB11" s="426"/>
      <c r="DC11" s="426"/>
      <c r="DD11" s="426"/>
      <c r="DE11" s="426"/>
      <c r="DF11" s="426"/>
      <c r="DG11" s="426"/>
      <c r="DH11" s="426"/>
      <c r="DI11" s="426"/>
      <c r="DJ11" s="426"/>
      <c r="DK11" s="426"/>
      <c r="DL11" s="426"/>
      <c r="DM11" s="426"/>
      <c r="DN11" s="426"/>
      <c r="DO11" s="426"/>
      <c r="DP11" s="426"/>
      <c r="DQ11" s="426"/>
      <c r="DR11" s="426"/>
      <c r="DS11" s="426"/>
      <c r="DT11" s="426"/>
      <c r="DU11" s="426"/>
      <c r="DV11" s="426"/>
      <c r="DW11" s="426"/>
      <c r="DX11" s="426"/>
      <c r="DY11" s="426"/>
    </row>
    <row r="12" spans="1:129" s="419" customFormat="1" x14ac:dyDescent="0.2">
      <c r="A12" s="415" t="s">
        <v>933</v>
      </c>
      <c r="B12" s="434" t="s">
        <v>934</v>
      </c>
      <c r="C12" s="429"/>
      <c r="D12" s="429"/>
      <c r="E12" s="435"/>
      <c r="F12" s="431" t="s">
        <v>10</v>
      </c>
      <c r="G12" s="14"/>
    </row>
    <row r="13" spans="1:129" s="427" customFormat="1" ht="15.75" x14ac:dyDescent="0.2">
      <c r="A13" s="420" t="s">
        <v>935</v>
      </c>
      <c r="B13" s="428" t="s">
        <v>936</v>
      </c>
      <c r="C13" s="429" t="s">
        <v>7</v>
      </c>
      <c r="D13" s="429" t="s">
        <v>75</v>
      </c>
      <c r="E13" s="430"/>
      <c r="F13" s="431" t="s">
        <v>10</v>
      </c>
      <c r="G13" s="425"/>
      <c r="H13" s="426"/>
      <c r="I13" s="426"/>
      <c r="J13" s="426"/>
      <c r="K13" s="426"/>
      <c r="L13" s="426"/>
      <c r="M13" s="426"/>
      <c r="N13" s="426"/>
      <c r="O13" s="426"/>
      <c r="P13" s="426"/>
      <c r="Q13" s="426"/>
      <c r="R13" s="426"/>
      <c r="S13" s="426"/>
      <c r="T13" s="426"/>
      <c r="U13" s="426"/>
      <c r="V13" s="426"/>
      <c r="W13" s="426"/>
      <c r="X13" s="426"/>
      <c r="Y13" s="426"/>
      <c r="Z13" s="426"/>
      <c r="AA13" s="426"/>
      <c r="AB13" s="426"/>
      <c r="AC13" s="426"/>
      <c r="AD13" s="426"/>
      <c r="AE13" s="426"/>
      <c r="AF13" s="426"/>
      <c r="AG13" s="426"/>
      <c r="AH13" s="426"/>
      <c r="AI13" s="426"/>
      <c r="AJ13" s="426"/>
      <c r="AK13" s="426"/>
      <c r="AL13" s="426"/>
      <c r="AM13" s="426"/>
      <c r="AN13" s="426"/>
      <c r="AO13" s="426"/>
      <c r="AP13" s="426"/>
      <c r="AQ13" s="426"/>
      <c r="AR13" s="426"/>
      <c r="AS13" s="426"/>
      <c r="AT13" s="426"/>
      <c r="AU13" s="426"/>
      <c r="AV13" s="426"/>
      <c r="AW13" s="426"/>
      <c r="AX13" s="426"/>
      <c r="AY13" s="426"/>
      <c r="AZ13" s="426"/>
      <c r="BA13" s="426"/>
      <c r="BB13" s="426"/>
      <c r="BC13" s="426"/>
      <c r="BD13" s="426"/>
      <c r="BE13" s="426"/>
      <c r="BF13" s="426"/>
      <c r="BG13" s="426"/>
      <c r="BH13" s="426"/>
      <c r="BI13" s="426"/>
      <c r="BJ13" s="426"/>
      <c r="BK13" s="426"/>
      <c r="BL13" s="426"/>
      <c r="BM13" s="426"/>
      <c r="BN13" s="426"/>
      <c r="BO13" s="426"/>
      <c r="BP13" s="426"/>
      <c r="BQ13" s="426"/>
      <c r="BR13" s="426"/>
      <c r="BS13" s="426"/>
      <c r="BT13" s="426"/>
      <c r="BU13" s="426"/>
      <c r="BV13" s="426"/>
      <c r="BW13" s="426"/>
      <c r="BX13" s="426"/>
      <c r="BY13" s="426"/>
      <c r="BZ13" s="426"/>
      <c r="CA13" s="426"/>
      <c r="CB13" s="426"/>
      <c r="CC13" s="426"/>
      <c r="CD13" s="426"/>
      <c r="CE13" s="426"/>
      <c r="CF13" s="426"/>
      <c r="CG13" s="426"/>
      <c r="CH13" s="426"/>
      <c r="CI13" s="426"/>
      <c r="CJ13" s="426"/>
      <c r="CK13" s="426"/>
      <c r="CL13" s="426"/>
      <c r="CM13" s="426"/>
      <c r="CN13" s="426"/>
      <c r="CO13" s="426"/>
      <c r="CP13" s="426"/>
      <c r="CQ13" s="426"/>
      <c r="CR13" s="426"/>
      <c r="CS13" s="426"/>
      <c r="CT13" s="426"/>
      <c r="CU13" s="426"/>
      <c r="CV13" s="426"/>
      <c r="CW13" s="426"/>
      <c r="CX13" s="426"/>
      <c r="CY13" s="426"/>
      <c r="CZ13" s="426"/>
      <c r="DA13" s="426"/>
      <c r="DB13" s="426"/>
      <c r="DC13" s="426"/>
      <c r="DD13" s="426"/>
      <c r="DE13" s="426"/>
      <c r="DF13" s="426"/>
      <c r="DG13" s="426"/>
      <c r="DH13" s="426"/>
      <c r="DI13" s="426"/>
      <c r="DJ13" s="426"/>
      <c r="DK13" s="426"/>
      <c r="DL13" s="426"/>
      <c r="DM13" s="426"/>
      <c r="DN13" s="426"/>
      <c r="DO13" s="426"/>
      <c r="DP13" s="426"/>
      <c r="DQ13" s="426"/>
      <c r="DR13" s="426"/>
      <c r="DS13" s="426"/>
      <c r="DT13" s="426"/>
      <c r="DU13" s="426"/>
      <c r="DV13" s="426"/>
      <c r="DW13" s="426"/>
      <c r="DX13" s="426"/>
      <c r="DY13" s="426"/>
    </row>
    <row r="14" spans="1:129" s="427" customFormat="1" ht="15.75" x14ac:dyDescent="0.2">
      <c r="A14" s="420" t="s">
        <v>937</v>
      </c>
      <c r="B14" s="428" t="s">
        <v>938</v>
      </c>
      <c r="C14" s="429" t="s">
        <v>7</v>
      </c>
      <c r="D14" s="429" t="s">
        <v>75</v>
      </c>
      <c r="E14" s="430"/>
      <c r="F14" s="431" t="s">
        <v>10</v>
      </c>
      <c r="G14" s="425"/>
      <c r="H14" s="426"/>
      <c r="I14" s="426"/>
      <c r="J14" s="426"/>
      <c r="K14" s="426"/>
      <c r="L14" s="426"/>
      <c r="M14" s="426"/>
      <c r="N14" s="426"/>
      <c r="O14" s="426"/>
      <c r="P14" s="426"/>
      <c r="Q14" s="426"/>
      <c r="R14" s="426"/>
      <c r="S14" s="426"/>
      <c r="T14" s="426"/>
      <c r="U14" s="426"/>
      <c r="V14" s="426"/>
      <c r="W14" s="426"/>
      <c r="X14" s="426"/>
      <c r="Y14" s="426"/>
      <c r="Z14" s="426"/>
      <c r="AA14" s="426"/>
      <c r="AB14" s="426"/>
      <c r="AC14" s="426"/>
      <c r="AD14" s="426"/>
      <c r="AE14" s="426"/>
      <c r="AF14" s="426"/>
      <c r="AG14" s="426"/>
      <c r="AH14" s="426"/>
      <c r="AI14" s="426"/>
      <c r="AJ14" s="426"/>
      <c r="AK14" s="426"/>
      <c r="AL14" s="426"/>
      <c r="AM14" s="426"/>
      <c r="AN14" s="426"/>
      <c r="AO14" s="426"/>
      <c r="AP14" s="426"/>
      <c r="AQ14" s="426"/>
      <c r="AR14" s="426"/>
      <c r="AS14" s="426"/>
      <c r="AT14" s="426"/>
      <c r="AU14" s="426"/>
      <c r="AV14" s="426"/>
      <c r="AW14" s="426"/>
      <c r="AX14" s="426"/>
      <c r="AY14" s="426"/>
      <c r="AZ14" s="426"/>
      <c r="BA14" s="426"/>
      <c r="BB14" s="426"/>
      <c r="BC14" s="426"/>
      <c r="BD14" s="426"/>
      <c r="BE14" s="426"/>
      <c r="BF14" s="426"/>
      <c r="BG14" s="426"/>
      <c r="BH14" s="426"/>
      <c r="BI14" s="426"/>
      <c r="BJ14" s="426"/>
      <c r="BK14" s="426"/>
      <c r="BL14" s="426"/>
      <c r="BM14" s="426"/>
      <c r="BN14" s="426"/>
      <c r="BO14" s="426"/>
      <c r="BP14" s="426"/>
      <c r="BQ14" s="426"/>
      <c r="BR14" s="426"/>
      <c r="BS14" s="426"/>
      <c r="BT14" s="426"/>
      <c r="BU14" s="426"/>
      <c r="BV14" s="426"/>
      <c r="BW14" s="426"/>
      <c r="BX14" s="426"/>
      <c r="BY14" s="426"/>
      <c r="BZ14" s="426"/>
      <c r="CA14" s="426"/>
      <c r="CB14" s="426"/>
      <c r="CC14" s="426"/>
      <c r="CD14" s="426"/>
      <c r="CE14" s="426"/>
      <c r="CF14" s="426"/>
      <c r="CG14" s="426"/>
      <c r="CH14" s="426"/>
      <c r="CI14" s="426"/>
      <c r="CJ14" s="426"/>
      <c r="CK14" s="426"/>
      <c r="CL14" s="426"/>
      <c r="CM14" s="426"/>
      <c r="CN14" s="426"/>
      <c r="CO14" s="426"/>
      <c r="CP14" s="426"/>
      <c r="CQ14" s="426"/>
      <c r="CR14" s="426"/>
      <c r="CS14" s="426"/>
      <c r="CT14" s="426"/>
      <c r="CU14" s="426"/>
      <c r="CV14" s="426"/>
      <c r="CW14" s="426"/>
      <c r="CX14" s="426"/>
      <c r="CY14" s="426"/>
      <c r="CZ14" s="426"/>
      <c r="DA14" s="426"/>
      <c r="DB14" s="426"/>
      <c r="DC14" s="426"/>
      <c r="DD14" s="426"/>
      <c r="DE14" s="426"/>
      <c r="DF14" s="426"/>
      <c r="DG14" s="426"/>
      <c r="DH14" s="426"/>
      <c r="DI14" s="426"/>
      <c r="DJ14" s="426"/>
      <c r="DK14" s="426"/>
      <c r="DL14" s="426"/>
      <c r="DM14" s="426"/>
      <c r="DN14" s="426"/>
      <c r="DO14" s="426"/>
      <c r="DP14" s="426"/>
      <c r="DQ14" s="426"/>
      <c r="DR14" s="426"/>
      <c r="DS14" s="426"/>
      <c r="DT14" s="426"/>
      <c r="DU14" s="426"/>
      <c r="DV14" s="426"/>
      <c r="DW14" s="426"/>
      <c r="DX14" s="426"/>
      <c r="DY14" s="426"/>
    </row>
    <row r="15" spans="1:129" s="427" customFormat="1" ht="15.75" x14ac:dyDescent="0.2">
      <c r="A15" s="420" t="s">
        <v>939</v>
      </c>
      <c r="B15" s="428" t="s">
        <v>940</v>
      </c>
      <c r="C15" s="429" t="s">
        <v>7</v>
      </c>
      <c r="D15" s="429" t="s">
        <v>75</v>
      </c>
      <c r="E15" s="430"/>
      <c r="F15" s="431" t="s">
        <v>10</v>
      </c>
      <c r="G15" s="425"/>
      <c r="H15" s="426"/>
      <c r="I15" s="426"/>
      <c r="J15" s="426"/>
      <c r="K15" s="426"/>
      <c r="L15" s="426"/>
      <c r="M15" s="426"/>
      <c r="N15" s="426"/>
      <c r="O15" s="426"/>
      <c r="P15" s="426"/>
      <c r="Q15" s="426"/>
      <c r="R15" s="426"/>
      <c r="S15" s="426"/>
      <c r="T15" s="426"/>
      <c r="U15" s="426"/>
      <c r="V15" s="426"/>
      <c r="W15" s="426"/>
      <c r="X15" s="426"/>
      <c r="Y15" s="426"/>
      <c r="Z15" s="426"/>
      <c r="AA15" s="426"/>
      <c r="AB15" s="426"/>
      <c r="AC15" s="426"/>
      <c r="AD15" s="426"/>
      <c r="AE15" s="426"/>
      <c r="AF15" s="426"/>
      <c r="AG15" s="426"/>
      <c r="AH15" s="426"/>
      <c r="AI15" s="426"/>
      <c r="AJ15" s="426"/>
      <c r="AK15" s="426"/>
      <c r="AL15" s="426"/>
      <c r="AM15" s="426"/>
      <c r="AN15" s="426"/>
      <c r="AO15" s="426"/>
      <c r="AP15" s="426"/>
      <c r="AQ15" s="426"/>
      <c r="AR15" s="426"/>
      <c r="AS15" s="426"/>
      <c r="AT15" s="426"/>
      <c r="AU15" s="426"/>
      <c r="AV15" s="426"/>
      <c r="AW15" s="426"/>
      <c r="AX15" s="426"/>
      <c r="AY15" s="426"/>
      <c r="AZ15" s="426"/>
      <c r="BA15" s="426"/>
      <c r="BB15" s="426"/>
      <c r="BC15" s="426"/>
      <c r="BD15" s="426"/>
      <c r="BE15" s="426"/>
      <c r="BF15" s="426"/>
      <c r="BG15" s="426"/>
      <c r="BH15" s="426"/>
      <c r="BI15" s="426"/>
      <c r="BJ15" s="426"/>
      <c r="BK15" s="426"/>
      <c r="BL15" s="426"/>
      <c r="BM15" s="426"/>
      <c r="BN15" s="426"/>
      <c r="BO15" s="426"/>
      <c r="BP15" s="426"/>
      <c r="BQ15" s="426"/>
      <c r="BR15" s="426"/>
      <c r="BS15" s="426"/>
      <c r="BT15" s="426"/>
      <c r="BU15" s="426"/>
      <c r="BV15" s="426"/>
      <c r="BW15" s="426"/>
      <c r="BX15" s="426"/>
      <c r="BY15" s="426"/>
      <c r="BZ15" s="426"/>
      <c r="CA15" s="426"/>
      <c r="CB15" s="426"/>
      <c r="CC15" s="426"/>
      <c r="CD15" s="426"/>
      <c r="CE15" s="426"/>
      <c r="CF15" s="426"/>
      <c r="CG15" s="426"/>
      <c r="CH15" s="426"/>
      <c r="CI15" s="426"/>
      <c r="CJ15" s="426"/>
      <c r="CK15" s="426"/>
      <c r="CL15" s="426"/>
      <c r="CM15" s="426"/>
      <c r="CN15" s="426"/>
      <c r="CO15" s="426"/>
      <c r="CP15" s="426"/>
      <c r="CQ15" s="426"/>
      <c r="CR15" s="426"/>
      <c r="CS15" s="426"/>
      <c r="CT15" s="426"/>
      <c r="CU15" s="426"/>
      <c r="CV15" s="426"/>
      <c r="CW15" s="426"/>
      <c r="CX15" s="426"/>
      <c r="CY15" s="426"/>
      <c r="CZ15" s="426"/>
      <c r="DA15" s="426"/>
      <c r="DB15" s="426"/>
      <c r="DC15" s="426"/>
      <c r="DD15" s="426"/>
      <c r="DE15" s="426"/>
      <c r="DF15" s="426"/>
      <c r="DG15" s="426"/>
      <c r="DH15" s="426"/>
      <c r="DI15" s="426"/>
      <c r="DJ15" s="426"/>
      <c r="DK15" s="426"/>
      <c r="DL15" s="426"/>
      <c r="DM15" s="426"/>
      <c r="DN15" s="426"/>
      <c r="DO15" s="426"/>
      <c r="DP15" s="426"/>
      <c r="DQ15" s="426"/>
      <c r="DR15" s="426"/>
      <c r="DS15" s="426"/>
      <c r="DT15" s="426"/>
      <c r="DU15" s="426"/>
      <c r="DV15" s="426"/>
      <c r="DW15" s="426"/>
      <c r="DX15" s="426"/>
      <c r="DY15" s="426"/>
    </row>
    <row r="16" spans="1:129" s="427" customFormat="1" ht="15.75" x14ac:dyDescent="0.2">
      <c r="A16" s="420" t="s">
        <v>941</v>
      </c>
      <c r="B16" s="434" t="s">
        <v>942</v>
      </c>
      <c r="C16" s="429"/>
      <c r="D16" s="429"/>
      <c r="E16" s="430"/>
      <c r="F16" s="431" t="s">
        <v>10</v>
      </c>
      <c r="G16" s="425"/>
      <c r="H16" s="426"/>
      <c r="I16" s="426"/>
      <c r="J16" s="426"/>
      <c r="K16" s="426"/>
      <c r="L16" s="426"/>
      <c r="M16" s="426"/>
      <c r="N16" s="426"/>
      <c r="O16" s="426"/>
      <c r="P16" s="426"/>
      <c r="Q16" s="426"/>
      <c r="R16" s="426"/>
      <c r="S16" s="426"/>
      <c r="T16" s="426"/>
      <c r="U16" s="426"/>
      <c r="V16" s="426"/>
      <c r="W16" s="426"/>
      <c r="X16" s="426"/>
      <c r="Y16" s="426"/>
      <c r="Z16" s="426"/>
      <c r="AA16" s="426"/>
      <c r="AB16" s="426"/>
      <c r="AC16" s="426"/>
      <c r="AD16" s="426"/>
      <c r="AE16" s="426"/>
      <c r="AF16" s="426"/>
      <c r="AG16" s="426"/>
      <c r="AH16" s="426"/>
      <c r="AI16" s="426"/>
      <c r="AJ16" s="426"/>
      <c r="AK16" s="426"/>
      <c r="AL16" s="426"/>
      <c r="AM16" s="426"/>
      <c r="AN16" s="426"/>
      <c r="AO16" s="426"/>
      <c r="AP16" s="426"/>
      <c r="AQ16" s="426"/>
      <c r="AR16" s="426"/>
      <c r="AS16" s="426"/>
      <c r="AT16" s="426"/>
      <c r="AU16" s="426"/>
      <c r="AV16" s="426"/>
      <c r="AW16" s="426"/>
      <c r="AX16" s="426"/>
      <c r="AY16" s="426"/>
      <c r="AZ16" s="426"/>
      <c r="BA16" s="426"/>
      <c r="BB16" s="426"/>
      <c r="BC16" s="426"/>
      <c r="BD16" s="426"/>
      <c r="BE16" s="426"/>
      <c r="BF16" s="426"/>
      <c r="BG16" s="426"/>
      <c r="BH16" s="426"/>
      <c r="BI16" s="426"/>
      <c r="BJ16" s="426"/>
      <c r="BK16" s="426"/>
      <c r="BL16" s="426"/>
      <c r="BM16" s="426"/>
      <c r="BN16" s="426"/>
      <c r="BO16" s="426"/>
      <c r="BP16" s="426"/>
      <c r="BQ16" s="426"/>
      <c r="BR16" s="426"/>
      <c r="BS16" s="426"/>
      <c r="BT16" s="426"/>
      <c r="BU16" s="426"/>
      <c r="BV16" s="426"/>
      <c r="BW16" s="426"/>
      <c r="BX16" s="426"/>
      <c r="BY16" s="426"/>
      <c r="BZ16" s="426"/>
      <c r="CA16" s="426"/>
      <c r="CB16" s="426"/>
      <c r="CC16" s="426"/>
      <c r="CD16" s="426"/>
      <c r="CE16" s="426"/>
      <c r="CF16" s="426"/>
      <c r="CG16" s="426"/>
      <c r="CH16" s="426"/>
      <c r="CI16" s="426"/>
      <c r="CJ16" s="426"/>
      <c r="CK16" s="426"/>
      <c r="CL16" s="426"/>
      <c r="CM16" s="426"/>
      <c r="CN16" s="426"/>
      <c r="CO16" s="426"/>
      <c r="CP16" s="426"/>
      <c r="CQ16" s="426"/>
      <c r="CR16" s="426"/>
      <c r="CS16" s="426"/>
      <c r="CT16" s="426"/>
      <c r="CU16" s="426"/>
      <c r="CV16" s="426"/>
      <c r="CW16" s="426"/>
      <c r="CX16" s="426"/>
      <c r="CY16" s="426"/>
      <c r="CZ16" s="426"/>
      <c r="DA16" s="426"/>
      <c r="DB16" s="426"/>
      <c r="DC16" s="426"/>
      <c r="DD16" s="426"/>
      <c r="DE16" s="426"/>
      <c r="DF16" s="426"/>
      <c r="DG16" s="426"/>
      <c r="DH16" s="426"/>
      <c r="DI16" s="426"/>
      <c r="DJ16" s="426"/>
      <c r="DK16" s="426"/>
      <c r="DL16" s="426"/>
      <c r="DM16" s="426"/>
      <c r="DN16" s="426"/>
      <c r="DO16" s="426"/>
      <c r="DP16" s="426"/>
      <c r="DQ16" s="426"/>
      <c r="DR16" s="426"/>
      <c r="DS16" s="426"/>
      <c r="DT16" s="426"/>
      <c r="DU16" s="426"/>
      <c r="DV16" s="426"/>
      <c r="DW16" s="426"/>
      <c r="DX16" s="426"/>
      <c r="DY16" s="426"/>
    </row>
    <row r="17" spans="1:129" s="419" customFormat="1" ht="15" x14ac:dyDescent="0.2">
      <c r="A17" s="420" t="s">
        <v>943</v>
      </c>
      <c r="B17" s="436" t="s">
        <v>1025</v>
      </c>
      <c r="C17" s="429" t="s">
        <v>7</v>
      </c>
      <c r="D17" s="429" t="s">
        <v>75</v>
      </c>
      <c r="E17" s="430"/>
      <c r="F17" s="431" t="s">
        <v>10</v>
      </c>
      <c r="G17" s="437"/>
    </row>
    <row r="18" spans="1:129" s="419" customFormat="1" ht="25.5" x14ac:dyDescent="0.2">
      <c r="A18" s="420" t="s">
        <v>944</v>
      </c>
      <c r="B18" s="436" t="s">
        <v>945</v>
      </c>
      <c r="C18" s="429" t="s">
        <v>7</v>
      </c>
      <c r="D18" s="429" t="s">
        <v>75</v>
      </c>
      <c r="E18" s="430"/>
      <c r="F18" s="431" t="s">
        <v>10</v>
      </c>
      <c r="G18" s="437"/>
    </row>
    <row r="19" spans="1:129" s="419" customFormat="1" ht="15" x14ac:dyDescent="0.2">
      <c r="A19" s="420" t="s">
        <v>946</v>
      </c>
      <c r="B19" s="438" t="s">
        <v>947</v>
      </c>
      <c r="C19" s="429" t="s">
        <v>7</v>
      </c>
      <c r="D19" s="429" t="s">
        <v>75</v>
      </c>
      <c r="E19" s="430"/>
      <c r="F19" s="431" t="s">
        <v>10</v>
      </c>
      <c r="G19" s="437"/>
    </row>
    <row r="20" spans="1:129" s="419" customFormat="1" ht="28.15" customHeight="1" x14ac:dyDescent="0.2">
      <c r="A20" s="420" t="s">
        <v>948</v>
      </c>
      <c r="B20" s="438" t="s">
        <v>949</v>
      </c>
      <c r="C20" s="429" t="s">
        <v>7</v>
      </c>
      <c r="D20" s="429" t="s">
        <v>75</v>
      </c>
      <c r="E20" s="430"/>
      <c r="F20" s="431" t="s">
        <v>10</v>
      </c>
      <c r="G20" s="437"/>
    </row>
    <row r="21" spans="1:129" s="419" customFormat="1" ht="28.15" customHeight="1" x14ac:dyDescent="0.2">
      <c r="A21" s="420" t="s">
        <v>950</v>
      </c>
      <c r="B21" s="438" t="s">
        <v>1022</v>
      </c>
      <c r="C21" s="429" t="s">
        <v>7</v>
      </c>
      <c r="D21" s="429" t="s">
        <v>75</v>
      </c>
      <c r="E21" s="430"/>
      <c r="F21" s="431" t="s">
        <v>10</v>
      </c>
      <c r="G21" s="437"/>
    </row>
    <row r="22" spans="1:129" s="427" customFormat="1" ht="25.5" x14ac:dyDescent="0.2">
      <c r="A22" s="420" t="s">
        <v>951</v>
      </c>
      <c r="B22" s="438" t="s">
        <v>952</v>
      </c>
      <c r="C22" s="429" t="s">
        <v>7</v>
      </c>
      <c r="D22" s="429" t="s">
        <v>75</v>
      </c>
      <c r="E22" s="430"/>
      <c r="F22" s="431" t="s">
        <v>10</v>
      </c>
      <c r="G22" s="425"/>
      <c r="H22" s="426"/>
      <c r="I22" s="426"/>
      <c r="J22" s="426"/>
      <c r="K22" s="426"/>
      <c r="L22" s="426"/>
      <c r="M22" s="426"/>
      <c r="N22" s="426"/>
      <c r="O22" s="426"/>
      <c r="P22" s="426"/>
      <c r="Q22" s="426"/>
      <c r="R22" s="426"/>
      <c r="S22" s="426"/>
      <c r="T22" s="426"/>
      <c r="U22" s="426"/>
      <c r="V22" s="426"/>
      <c r="W22" s="426"/>
      <c r="X22" s="426"/>
      <c r="Y22" s="426"/>
      <c r="Z22" s="426"/>
      <c r="AA22" s="426"/>
      <c r="AB22" s="426"/>
      <c r="AC22" s="426"/>
      <c r="AD22" s="426"/>
      <c r="AE22" s="426"/>
      <c r="AF22" s="426"/>
      <c r="AG22" s="426"/>
      <c r="AH22" s="426"/>
      <c r="AI22" s="426"/>
      <c r="AJ22" s="426"/>
      <c r="AK22" s="426"/>
      <c r="AL22" s="426"/>
      <c r="AM22" s="426"/>
      <c r="AN22" s="426"/>
      <c r="AO22" s="426"/>
      <c r="AP22" s="426"/>
      <c r="AQ22" s="426"/>
      <c r="AR22" s="426"/>
      <c r="AS22" s="426"/>
      <c r="AT22" s="426"/>
      <c r="AU22" s="426"/>
      <c r="AV22" s="426"/>
      <c r="AW22" s="426"/>
      <c r="AX22" s="426"/>
      <c r="AY22" s="426"/>
      <c r="AZ22" s="426"/>
      <c r="BA22" s="426"/>
      <c r="BB22" s="426"/>
      <c r="BC22" s="426"/>
      <c r="BD22" s="426"/>
      <c r="BE22" s="426"/>
      <c r="BF22" s="426"/>
      <c r="BG22" s="426"/>
      <c r="BH22" s="426"/>
      <c r="BI22" s="426"/>
      <c r="BJ22" s="426"/>
      <c r="BK22" s="426"/>
      <c r="BL22" s="426"/>
      <c r="BM22" s="426"/>
      <c r="BN22" s="426"/>
      <c r="BO22" s="426"/>
      <c r="BP22" s="426"/>
      <c r="BQ22" s="426"/>
      <c r="BR22" s="426"/>
      <c r="BS22" s="426"/>
      <c r="BT22" s="426"/>
      <c r="BU22" s="426"/>
      <c r="BV22" s="426"/>
      <c r="BW22" s="426"/>
      <c r="BX22" s="426"/>
      <c r="BY22" s="426"/>
      <c r="BZ22" s="426"/>
      <c r="CA22" s="426"/>
      <c r="CB22" s="426"/>
      <c r="CC22" s="426"/>
      <c r="CD22" s="426"/>
      <c r="CE22" s="426"/>
      <c r="CF22" s="426"/>
      <c r="CG22" s="426"/>
      <c r="CH22" s="426"/>
      <c r="CI22" s="426"/>
      <c r="CJ22" s="426"/>
      <c r="CK22" s="426"/>
      <c r="CL22" s="426"/>
      <c r="CM22" s="426"/>
      <c r="CN22" s="426"/>
      <c r="CO22" s="426"/>
      <c r="CP22" s="426"/>
      <c r="CQ22" s="426"/>
      <c r="CR22" s="426"/>
      <c r="CS22" s="426"/>
      <c r="CT22" s="426"/>
      <c r="CU22" s="426"/>
      <c r="CV22" s="426"/>
      <c r="CW22" s="426"/>
      <c r="CX22" s="426"/>
      <c r="CY22" s="426"/>
      <c r="CZ22" s="426"/>
      <c r="DA22" s="426"/>
      <c r="DB22" s="426"/>
      <c r="DC22" s="426"/>
      <c r="DD22" s="426"/>
      <c r="DE22" s="426"/>
      <c r="DF22" s="426"/>
      <c r="DG22" s="426"/>
      <c r="DH22" s="426"/>
      <c r="DI22" s="426"/>
      <c r="DJ22" s="426"/>
      <c r="DK22" s="426"/>
      <c r="DL22" s="426"/>
      <c r="DM22" s="426"/>
      <c r="DN22" s="426"/>
      <c r="DO22" s="426"/>
      <c r="DP22" s="426"/>
      <c r="DQ22" s="426"/>
      <c r="DR22" s="426"/>
      <c r="DS22" s="426"/>
      <c r="DT22" s="426"/>
      <c r="DU22" s="426"/>
      <c r="DV22" s="426"/>
      <c r="DW22" s="426"/>
      <c r="DX22" s="426"/>
      <c r="DY22" s="426"/>
    </row>
    <row r="23" spans="1:129" s="427" customFormat="1" ht="26.25" thickBot="1" x14ac:dyDescent="0.25">
      <c r="A23" s="420" t="s">
        <v>953</v>
      </c>
      <c r="B23" s="438" t="s">
        <v>954</v>
      </c>
      <c r="C23" s="429" t="s">
        <v>7</v>
      </c>
      <c r="D23" s="429" t="s">
        <v>75</v>
      </c>
      <c r="E23" s="430"/>
      <c r="F23" s="431" t="s">
        <v>10</v>
      </c>
      <c r="G23" s="439"/>
      <c r="H23" s="426"/>
      <c r="I23" s="426"/>
      <c r="J23" s="426"/>
      <c r="K23" s="426"/>
      <c r="L23" s="426"/>
      <c r="M23" s="426"/>
      <c r="N23" s="426"/>
      <c r="O23" s="426"/>
      <c r="P23" s="426"/>
      <c r="Q23" s="426"/>
      <c r="R23" s="426"/>
      <c r="S23" s="426"/>
      <c r="T23" s="426"/>
      <c r="U23" s="426"/>
      <c r="V23" s="426"/>
      <c r="W23" s="426"/>
      <c r="X23" s="426"/>
      <c r="Y23" s="426"/>
      <c r="Z23" s="426"/>
      <c r="AA23" s="426"/>
      <c r="AB23" s="426"/>
      <c r="AC23" s="426"/>
      <c r="AD23" s="426"/>
      <c r="AE23" s="426"/>
      <c r="AF23" s="426"/>
      <c r="AG23" s="426"/>
      <c r="AH23" s="426"/>
      <c r="AI23" s="426"/>
      <c r="AJ23" s="426"/>
      <c r="AK23" s="426"/>
      <c r="AL23" s="426"/>
      <c r="AM23" s="426"/>
      <c r="AN23" s="426"/>
      <c r="AO23" s="426"/>
      <c r="AP23" s="426"/>
      <c r="AQ23" s="426"/>
      <c r="AR23" s="426"/>
      <c r="AS23" s="426"/>
      <c r="AT23" s="426"/>
      <c r="AU23" s="426"/>
      <c r="AV23" s="426"/>
      <c r="AW23" s="426"/>
      <c r="AX23" s="426"/>
      <c r="AY23" s="426"/>
      <c r="AZ23" s="426"/>
      <c r="BA23" s="426"/>
      <c r="BB23" s="426"/>
      <c r="BC23" s="426"/>
      <c r="BD23" s="426"/>
      <c r="BE23" s="426"/>
      <c r="BF23" s="426"/>
      <c r="BG23" s="426"/>
      <c r="BH23" s="426"/>
      <c r="BI23" s="426"/>
      <c r="BJ23" s="426"/>
      <c r="BK23" s="426"/>
      <c r="BL23" s="426"/>
      <c r="BM23" s="426"/>
      <c r="BN23" s="426"/>
      <c r="BO23" s="426"/>
      <c r="BP23" s="426"/>
      <c r="BQ23" s="426"/>
      <c r="BR23" s="426"/>
      <c r="BS23" s="426"/>
      <c r="BT23" s="426"/>
      <c r="BU23" s="426"/>
      <c r="BV23" s="426"/>
      <c r="BW23" s="426"/>
      <c r="BX23" s="426"/>
      <c r="BY23" s="426"/>
      <c r="BZ23" s="426"/>
      <c r="CA23" s="426"/>
      <c r="CB23" s="426"/>
      <c r="CC23" s="426"/>
      <c r="CD23" s="426"/>
      <c r="CE23" s="426"/>
      <c r="CF23" s="426"/>
      <c r="CG23" s="426"/>
      <c r="CH23" s="426"/>
      <c r="CI23" s="426"/>
      <c r="CJ23" s="426"/>
      <c r="CK23" s="426"/>
      <c r="CL23" s="426"/>
      <c r="CM23" s="426"/>
      <c r="CN23" s="426"/>
      <c r="CO23" s="426"/>
      <c r="CP23" s="426"/>
      <c r="CQ23" s="426"/>
      <c r="CR23" s="426"/>
      <c r="CS23" s="426"/>
      <c r="CT23" s="426"/>
      <c r="CU23" s="426"/>
      <c r="CV23" s="426"/>
      <c r="CW23" s="426"/>
      <c r="CX23" s="426"/>
      <c r="CY23" s="426"/>
      <c r="CZ23" s="426"/>
      <c r="DA23" s="426"/>
      <c r="DB23" s="426"/>
      <c r="DC23" s="426"/>
      <c r="DD23" s="426"/>
      <c r="DE23" s="426"/>
      <c r="DF23" s="426"/>
      <c r="DG23" s="426"/>
      <c r="DH23" s="426"/>
      <c r="DI23" s="426"/>
      <c r="DJ23" s="426"/>
      <c r="DK23" s="426"/>
      <c r="DL23" s="426"/>
      <c r="DM23" s="426"/>
      <c r="DN23" s="426"/>
      <c r="DO23" s="426"/>
      <c r="DP23" s="426"/>
      <c r="DQ23" s="426"/>
      <c r="DR23" s="426"/>
      <c r="DS23" s="426"/>
      <c r="DT23" s="426"/>
      <c r="DU23" s="426"/>
      <c r="DV23" s="426"/>
      <c r="DW23" s="426"/>
      <c r="DX23" s="426"/>
      <c r="DY23" s="426"/>
    </row>
    <row r="24" spans="1:129" s="419" customFormat="1" ht="28.15" customHeight="1" x14ac:dyDescent="0.2">
      <c r="A24" s="420" t="s">
        <v>955</v>
      </c>
      <c r="B24" s="438" t="s">
        <v>956</v>
      </c>
      <c r="C24" s="429" t="s">
        <v>7</v>
      </c>
      <c r="D24" s="429" t="s">
        <v>75</v>
      </c>
      <c r="E24" s="432"/>
      <c r="F24" s="431" t="s">
        <v>10</v>
      </c>
      <c r="G24" s="17"/>
    </row>
    <row r="25" spans="1:129" s="419" customFormat="1" ht="38.25" x14ac:dyDescent="0.2">
      <c r="A25" s="420" t="s">
        <v>957</v>
      </c>
      <c r="B25" s="438" t="s">
        <v>1589</v>
      </c>
      <c r="C25" s="429" t="s">
        <v>7</v>
      </c>
      <c r="D25" s="429" t="s">
        <v>75</v>
      </c>
      <c r="E25" s="432"/>
      <c r="F25" s="431" t="s">
        <v>10</v>
      </c>
      <c r="G25" s="17"/>
    </row>
    <row r="26" spans="1:129" s="419" customFormat="1" ht="51" x14ac:dyDescent="0.2">
      <c r="A26" s="420" t="s">
        <v>1591</v>
      </c>
      <c r="B26" s="438" t="s">
        <v>1590</v>
      </c>
      <c r="C26" s="429" t="s">
        <v>7</v>
      </c>
      <c r="D26" s="429" t="s">
        <v>75</v>
      </c>
      <c r="E26" s="432"/>
      <c r="F26" s="431" t="s">
        <v>10</v>
      </c>
      <c r="G26" s="17"/>
    </row>
    <row r="27" spans="1:129" s="444" customFormat="1" ht="39" thickBot="1" x14ac:dyDescent="0.25">
      <c r="A27" s="420" t="s">
        <v>1592</v>
      </c>
      <c r="B27" s="440" t="s">
        <v>958</v>
      </c>
      <c r="C27" s="441" t="s">
        <v>7</v>
      </c>
      <c r="D27" s="441" t="s">
        <v>75</v>
      </c>
      <c r="E27" s="442"/>
      <c r="F27" s="443" t="s">
        <v>10</v>
      </c>
      <c r="G27" s="439"/>
    </row>
    <row r="28" spans="1:129" s="453" customFormat="1" ht="15.75" x14ac:dyDescent="0.2">
      <c r="A28" s="445" t="s">
        <v>689</v>
      </c>
      <c r="B28" s="446" t="s">
        <v>959</v>
      </c>
      <c r="C28" s="447"/>
      <c r="D28" s="448"/>
      <c r="E28" s="449"/>
      <c r="F28" s="450"/>
      <c r="G28" s="451"/>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52"/>
      <c r="AL28" s="452"/>
      <c r="AM28" s="452"/>
      <c r="AN28" s="452"/>
      <c r="AO28" s="452"/>
      <c r="AP28" s="452"/>
      <c r="AQ28" s="452"/>
      <c r="AR28" s="452"/>
      <c r="AS28" s="452"/>
      <c r="AT28" s="452"/>
      <c r="AU28" s="452"/>
      <c r="AV28" s="452"/>
      <c r="AW28" s="452"/>
      <c r="AX28" s="452"/>
      <c r="AY28" s="452"/>
      <c r="AZ28" s="452"/>
      <c r="BA28" s="452"/>
      <c r="BB28" s="452"/>
      <c r="BC28" s="452"/>
      <c r="BD28" s="452"/>
      <c r="BE28" s="452"/>
      <c r="BF28" s="452"/>
      <c r="BG28" s="452"/>
      <c r="BH28" s="452"/>
      <c r="BI28" s="452"/>
      <c r="BJ28" s="452"/>
      <c r="BK28" s="452"/>
      <c r="BL28" s="452"/>
      <c r="BM28" s="452"/>
      <c r="BN28" s="452"/>
      <c r="BO28" s="452"/>
      <c r="BP28" s="452"/>
      <c r="BQ28" s="452"/>
      <c r="BR28" s="452"/>
      <c r="BS28" s="452"/>
      <c r="BT28" s="452"/>
      <c r="BU28" s="452"/>
      <c r="BV28" s="452"/>
      <c r="BW28" s="452"/>
      <c r="BX28" s="452"/>
      <c r="BY28" s="452"/>
      <c r="BZ28" s="452"/>
      <c r="CA28" s="452"/>
      <c r="CB28" s="452"/>
      <c r="CC28" s="452"/>
      <c r="CD28" s="452"/>
      <c r="CE28" s="452"/>
      <c r="CF28" s="452"/>
      <c r="CG28" s="452"/>
      <c r="CH28" s="452"/>
      <c r="CI28" s="452"/>
      <c r="CJ28" s="452"/>
      <c r="CK28" s="452"/>
      <c r="CL28" s="452"/>
      <c r="CM28" s="452"/>
      <c r="CN28" s="452"/>
      <c r="CO28" s="452"/>
      <c r="CP28" s="452"/>
      <c r="CQ28" s="452"/>
      <c r="CR28" s="452"/>
      <c r="CS28" s="452"/>
      <c r="CT28" s="452"/>
      <c r="CU28" s="452"/>
      <c r="CV28" s="452"/>
      <c r="CW28" s="452"/>
      <c r="CX28" s="452"/>
      <c r="CY28" s="452"/>
      <c r="CZ28" s="452"/>
      <c r="DA28" s="452"/>
      <c r="DB28" s="452"/>
      <c r="DC28" s="452"/>
      <c r="DD28" s="452"/>
      <c r="DE28" s="452"/>
      <c r="DF28" s="452"/>
      <c r="DG28" s="452"/>
      <c r="DH28" s="452"/>
      <c r="DI28" s="452"/>
      <c r="DJ28" s="452"/>
      <c r="DK28" s="452"/>
      <c r="DL28" s="452"/>
      <c r="DM28" s="452"/>
      <c r="DN28" s="452"/>
      <c r="DO28" s="452"/>
      <c r="DP28" s="452"/>
      <c r="DQ28" s="452"/>
      <c r="DR28" s="452"/>
      <c r="DS28" s="452"/>
      <c r="DT28" s="452"/>
      <c r="DU28" s="452"/>
      <c r="DV28" s="452"/>
      <c r="DW28" s="452"/>
      <c r="DX28" s="452"/>
      <c r="DY28" s="452"/>
    </row>
    <row r="29" spans="1:129" s="458" customFormat="1" ht="28.15" customHeight="1" x14ac:dyDescent="0.2">
      <c r="A29" s="454" t="s">
        <v>960</v>
      </c>
      <c r="B29" s="455" t="s">
        <v>961</v>
      </c>
      <c r="C29" s="456"/>
      <c r="D29" s="457"/>
      <c r="E29" s="457"/>
      <c r="F29" s="457"/>
      <c r="G29" s="17"/>
    </row>
    <row r="30" spans="1:129" s="427" customFormat="1" ht="15.75" x14ac:dyDescent="0.2">
      <c r="A30" s="420" t="s">
        <v>962</v>
      </c>
      <c r="B30" s="438" t="s">
        <v>963</v>
      </c>
      <c r="C30" s="429"/>
      <c r="D30" s="429"/>
      <c r="E30" s="459"/>
      <c r="F30" s="431"/>
      <c r="G30" s="425"/>
      <c r="H30" s="426"/>
      <c r="I30" s="426"/>
      <c r="J30" s="426"/>
      <c r="K30" s="426"/>
      <c r="L30" s="426"/>
      <c r="M30" s="426"/>
      <c r="N30" s="426"/>
      <c r="O30" s="426"/>
      <c r="P30" s="426"/>
      <c r="Q30" s="426"/>
      <c r="R30" s="426"/>
      <c r="S30" s="426"/>
      <c r="T30" s="426"/>
      <c r="U30" s="426"/>
      <c r="V30" s="426"/>
      <c r="W30" s="426"/>
      <c r="X30" s="426"/>
      <c r="Y30" s="426"/>
      <c r="Z30" s="426"/>
      <c r="AA30" s="426"/>
      <c r="AB30" s="426"/>
      <c r="AC30" s="426"/>
      <c r="AD30" s="426"/>
      <c r="AE30" s="426"/>
      <c r="AF30" s="426"/>
      <c r="AG30" s="426"/>
      <c r="AH30" s="426"/>
      <c r="AI30" s="426"/>
      <c r="AJ30" s="426"/>
      <c r="AK30" s="426"/>
      <c r="AL30" s="426"/>
      <c r="AM30" s="426"/>
      <c r="AN30" s="426"/>
      <c r="AO30" s="426"/>
      <c r="AP30" s="426"/>
      <c r="AQ30" s="426"/>
      <c r="AR30" s="426"/>
      <c r="AS30" s="426"/>
      <c r="AT30" s="426"/>
      <c r="AU30" s="426"/>
      <c r="AV30" s="426"/>
      <c r="AW30" s="426"/>
      <c r="AX30" s="426"/>
      <c r="AY30" s="426"/>
      <c r="AZ30" s="426"/>
      <c r="BA30" s="426"/>
      <c r="BB30" s="426"/>
      <c r="BC30" s="426"/>
      <c r="BD30" s="426"/>
      <c r="BE30" s="426"/>
      <c r="BF30" s="426"/>
      <c r="BG30" s="426"/>
      <c r="BH30" s="426"/>
      <c r="BI30" s="426"/>
      <c r="BJ30" s="426"/>
      <c r="BK30" s="426"/>
      <c r="BL30" s="426"/>
      <c r="BM30" s="426"/>
      <c r="BN30" s="426"/>
      <c r="BO30" s="426"/>
      <c r="BP30" s="426"/>
      <c r="BQ30" s="426"/>
      <c r="BR30" s="426"/>
      <c r="BS30" s="426"/>
      <c r="BT30" s="426"/>
      <c r="BU30" s="426"/>
      <c r="BV30" s="426"/>
      <c r="BW30" s="426"/>
      <c r="BX30" s="426"/>
      <c r="BY30" s="426"/>
      <c r="BZ30" s="426"/>
      <c r="CA30" s="426"/>
      <c r="CB30" s="426"/>
      <c r="CC30" s="426"/>
      <c r="CD30" s="426"/>
      <c r="CE30" s="426"/>
      <c r="CF30" s="426"/>
      <c r="CG30" s="426"/>
      <c r="CH30" s="426"/>
      <c r="CI30" s="426"/>
      <c r="CJ30" s="426"/>
      <c r="CK30" s="426"/>
      <c r="CL30" s="426"/>
      <c r="CM30" s="426"/>
      <c r="CN30" s="426"/>
      <c r="CO30" s="426"/>
      <c r="CP30" s="426"/>
      <c r="CQ30" s="426"/>
      <c r="CR30" s="426"/>
      <c r="CS30" s="426"/>
      <c r="CT30" s="426"/>
      <c r="CU30" s="426"/>
      <c r="CV30" s="426"/>
      <c r="CW30" s="426"/>
      <c r="CX30" s="426"/>
      <c r="CY30" s="426"/>
      <c r="CZ30" s="426"/>
      <c r="DA30" s="426"/>
      <c r="DB30" s="426"/>
      <c r="DC30" s="426"/>
      <c r="DD30" s="426"/>
      <c r="DE30" s="426"/>
      <c r="DF30" s="426"/>
      <c r="DG30" s="426"/>
      <c r="DH30" s="426"/>
      <c r="DI30" s="426"/>
      <c r="DJ30" s="426"/>
      <c r="DK30" s="426"/>
      <c r="DL30" s="426"/>
      <c r="DM30" s="426"/>
      <c r="DN30" s="426"/>
      <c r="DO30" s="426"/>
      <c r="DP30" s="426"/>
      <c r="DQ30" s="426"/>
      <c r="DR30" s="426"/>
      <c r="DS30" s="426"/>
      <c r="DT30" s="426"/>
      <c r="DU30" s="426"/>
      <c r="DV30" s="426"/>
      <c r="DW30" s="426"/>
      <c r="DX30" s="426"/>
      <c r="DY30" s="426"/>
    </row>
    <row r="31" spans="1:129" s="461" customFormat="1" ht="28.15" customHeight="1" x14ac:dyDescent="0.2">
      <c r="A31" s="420" t="s">
        <v>964</v>
      </c>
      <c r="B31" s="438" t="s">
        <v>965</v>
      </c>
      <c r="C31" s="417"/>
      <c r="D31" s="418"/>
      <c r="E31" s="418"/>
      <c r="F31" s="460"/>
      <c r="G31" s="14"/>
    </row>
    <row r="32" spans="1:129" s="427" customFormat="1" ht="15.75" x14ac:dyDescent="0.2">
      <c r="A32" s="420" t="s">
        <v>966</v>
      </c>
      <c r="B32" s="438" t="s">
        <v>967</v>
      </c>
      <c r="C32" s="429"/>
      <c r="D32" s="429"/>
      <c r="E32" s="459"/>
      <c r="F32" s="431"/>
      <c r="G32" s="425"/>
      <c r="H32" s="426"/>
      <c r="I32" s="426"/>
      <c r="J32" s="426"/>
      <c r="K32" s="426"/>
      <c r="L32" s="426"/>
      <c r="M32" s="426"/>
      <c r="N32" s="426"/>
      <c r="O32" s="426"/>
      <c r="P32" s="426"/>
      <c r="Q32" s="426"/>
      <c r="R32" s="426"/>
      <c r="S32" s="426"/>
      <c r="T32" s="426"/>
      <c r="U32" s="426"/>
      <c r="V32" s="426"/>
      <c r="W32" s="426"/>
      <c r="X32" s="426"/>
      <c r="Y32" s="426"/>
      <c r="Z32" s="426"/>
      <c r="AA32" s="426"/>
      <c r="AB32" s="426"/>
      <c r="AC32" s="426"/>
      <c r="AD32" s="426"/>
      <c r="AE32" s="426"/>
      <c r="AF32" s="426"/>
      <c r="AG32" s="426"/>
      <c r="AH32" s="426"/>
      <c r="AI32" s="426"/>
      <c r="AJ32" s="426"/>
      <c r="AK32" s="426"/>
      <c r="AL32" s="426"/>
      <c r="AM32" s="426"/>
      <c r="AN32" s="426"/>
      <c r="AO32" s="426"/>
      <c r="AP32" s="426"/>
      <c r="AQ32" s="426"/>
      <c r="AR32" s="426"/>
      <c r="AS32" s="426"/>
      <c r="AT32" s="426"/>
      <c r="AU32" s="426"/>
      <c r="AV32" s="426"/>
      <c r="AW32" s="426"/>
      <c r="AX32" s="426"/>
      <c r="AY32" s="426"/>
      <c r="AZ32" s="426"/>
      <c r="BA32" s="426"/>
      <c r="BB32" s="426"/>
      <c r="BC32" s="426"/>
      <c r="BD32" s="426"/>
      <c r="BE32" s="426"/>
      <c r="BF32" s="426"/>
      <c r="BG32" s="426"/>
      <c r="BH32" s="426"/>
      <c r="BI32" s="426"/>
      <c r="BJ32" s="426"/>
      <c r="BK32" s="426"/>
      <c r="BL32" s="426"/>
      <c r="BM32" s="426"/>
      <c r="BN32" s="426"/>
      <c r="BO32" s="426"/>
      <c r="BP32" s="426"/>
      <c r="BQ32" s="426"/>
      <c r="BR32" s="426"/>
      <c r="BS32" s="426"/>
      <c r="BT32" s="426"/>
      <c r="BU32" s="426"/>
      <c r="BV32" s="426"/>
      <c r="BW32" s="426"/>
      <c r="BX32" s="426"/>
      <c r="BY32" s="426"/>
      <c r="BZ32" s="426"/>
      <c r="CA32" s="426"/>
      <c r="CB32" s="426"/>
      <c r="CC32" s="426"/>
      <c r="CD32" s="426"/>
      <c r="CE32" s="426"/>
      <c r="CF32" s="426"/>
      <c r="CG32" s="426"/>
      <c r="CH32" s="426"/>
      <c r="CI32" s="426"/>
      <c r="CJ32" s="426"/>
      <c r="CK32" s="426"/>
      <c r="CL32" s="426"/>
      <c r="CM32" s="426"/>
      <c r="CN32" s="426"/>
      <c r="CO32" s="426"/>
      <c r="CP32" s="426"/>
      <c r="CQ32" s="426"/>
      <c r="CR32" s="426"/>
      <c r="CS32" s="426"/>
      <c r="CT32" s="426"/>
      <c r="CU32" s="426"/>
      <c r="CV32" s="426"/>
      <c r="CW32" s="426"/>
      <c r="CX32" s="426"/>
      <c r="CY32" s="426"/>
      <c r="CZ32" s="426"/>
      <c r="DA32" s="426"/>
      <c r="DB32" s="426"/>
      <c r="DC32" s="426"/>
      <c r="DD32" s="426"/>
      <c r="DE32" s="426"/>
      <c r="DF32" s="426"/>
      <c r="DG32" s="426"/>
      <c r="DH32" s="426"/>
      <c r="DI32" s="426"/>
      <c r="DJ32" s="426"/>
      <c r="DK32" s="426"/>
      <c r="DL32" s="426"/>
      <c r="DM32" s="426"/>
      <c r="DN32" s="426"/>
      <c r="DO32" s="426"/>
      <c r="DP32" s="426"/>
      <c r="DQ32" s="426"/>
      <c r="DR32" s="426"/>
      <c r="DS32" s="426"/>
      <c r="DT32" s="426"/>
      <c r="DU32" s="426"/>
      <c r="DV32" s="426"/>
      <c r="DW32" s="426"/>
      <c r="DX32" s="426"/>
      <c r="DY32" s="426"/>
    </row>
    <row r="33" spans="1:129" s="458" customFormat="1" ht="28.15" customHeight="1" x14ac:dyDescent="0.2">
      <c r="A33" s="454" t="s">
        <v>968</v>
      </c>
      <c r="B33" s="455" t="s">
        <v>969</v>
      </c>
      <c r="C33" s="462"/>
      <c r="D33" s="463"/>
      <c r="E33" s="463"/>
      <c r="F33" s="463"/>
      <c r="G33" s="14"/>
    </row>
    <row r="34" spans="1:129" s="427" customFormat="1" ht="15.75" x14ac:dyDescent="0.2">
      <c r="A34" s="420" t="s">
        <v>970</v>
      </c>
      <c r="B34" s="428" t="s">
        <v>971</v>
      </c>
      <c r="C34" s="429" t="s">
        <v>7</v>
      </c>
      <c r="D34" s="429" t="s">
        <v>75</v>
      </c>
      <c r="E34" s="459"/>
      <c r="F34" s="431" t="s">
        <v>10</v>
      </c>
      <c r="G34" s="425"/>
      <c r="H34" s="426"/>
      <c r="I34" s="426"/>
      <c r="J34" s="426"/>
      <c r="K34" s="426"/>
      <c r="L34" s="426"/>
      <c r="M34" s="426"/>
      <c r="N34" s="426"/>
      <c r="O34" s="426"/>
      <c r="P34" s="426"/>
      <c r="Q34" s="426"/>
      <c r="R34" s="426"/>
      <c r="S34" s="426"/>
      <c r="T34" s="426"/>
      <c r="U34" s="426"/>
      <c r="V34" s="426"/>
      <c r="W34" s="426"/>
      <c r="X34" s="426"/>
      <c r="Y34" s="426"/>
      <c r="Z34" s="426"/>
      <c r="AA34" s="426"/>
      <c r="AB34" s="426"/>
      <c r="AC34" s="426"/>
      <c r="AD34" s="426"/>
      <c r="AE34" s="426"/>
      <c r="AF34" s="426"/>
      <c r="AG34" s="426"/>
      <c r="AH34" s="426"/>
      <c r="AI34" s="426"/>
      <c r="AJ34" s="426"/>
      <c r="AK34" s="426"/>
      <c r="AL34" s="426"/>
      <c r="AM34" s="426"/>
      <c r="AN34" s="426"/>
      <c r="AO34" s="426"/>
      <c r="AP34" s="426"/>
      <c r="AQ34" s="426"/>
      <c r="AR34" s="426"/>
      <c r="AS34" s="426"/>
      <c r="AT34" s="426"/>
      <c r="AU34" s="426"/>
      <c r="AV34" s="426"/>
      <c r="AW34" s="426"/>
      <c r="AX34" s="426"/>
      <c r="AY34" s="426"/>
      <c r="AZ34" s="426"/>
      <c r="BA34" s="426"/>
      <c r="BB34" s="426"/>
      <c r="BC34" s="426"/>
      <c r="BD34" s="426"/>
      <c r="BE34" s="426"/>
      <c r="BF34" s="426"/>
      <c r="BG34" s="426"/>
      <c r="BH34" s="426"/>
      <c r="BI34" s="426"/>
      <c r="BJ34" s="426"/>
      <c r="BK34" s="426"/>
      <c r="BL34" s="426"/>
      <c r="BM34" s="426"/>
      <c r="BN34" s="426"/>
      <c r="BO34" s="426"/>
      <c r="BP34" s="426"/>
      <c r="BQ34" s="426"/>
      <c r="BR34" s="426"/>
      <c r="BS34" s="426"/>
      <c r="BT34" s="426"/>
      <c r="BU34" s="426"/>
      <c r="BV34" s="426"/>
      <c r="BW34" s="426"/>
      <c r="BX34" s="426"/>
      <c r="BY34" s="426"/>
      <c r="BZ34" s="426"/>
      <c r="CA34" s="426"/>
      <c r="CB34" s="426"/>
      <c r="CC34" s="426"/>
      <c r="CD34" s="426"/>
      <c r="CE34" s="426"/>
      <c r="CF34" s="426"/>
      <c r="CG34" s="426"/>
      <c r="CH34" s="426"/>
      <c r="CI34" s="426"/>
      <c r="CJ34" s="426"/>
      <c r="CK34" s="426"/>
      <c r="CL34" s="426"/>
      <c r="CM34" s="426"/>
      <c r="CN34" s="426"/>
      <c r="CO34" s="426"/>
      <c r="CP34" s="426"/>
      <c r="CQ34" s="426"/>
      <c r="CR34" s="426"/>
      <c r="CS34" s="426"/>
      <c r="CT34" s="426"/>
      <c r="CU34" s="426"/>
      <c r="CV34" s="426"/>
      <c r="CW34" s="426"/>
      <c r="CX34" s="426"/>
      <c r="CY34" s="426"/>
      <c r="CZ34" s="426"/>
      <c r="DA34" s="426"/>
      <c r="DB34" s="426"/>
      <c r="DC34" s="426"/>
      <c r="DD34" s="426"/>
      <c r="DE34" s="426"/>
      <c r="DF34" s="426"/>
      <c r="DG34" s="426"/>
      <c r="DH34" s="426"/>
      <c r="DI34" s="426"/>
      <c r="DJ34" s="426"/>
      <c r="DK34" s="426"/>
      <c r="DL34" s="426"/>
      <c r="DM34" s="426"/>
      <c r="DN34" s="426"/>
      <c r="DO34" s="426"/>
      <c r="DP34" s="426"/>
      <c r="DQ34" s="426"/>
      <c r="DR34" s="426"/>
      <c r="DS34" s="426"/>
      <c r="DT34" s="426"/>
      <c r="DU34" s="426"/>
      <c r="DV34" s="426"/>
      <c r="DW34" s="426"/>
      <c r="DX34" s="426"/>
      <c r="DY34" s="426"/>
    </row>
    <row r="35" spans="1:129" s="465" customFormat="1" ht="15.75" x14ac:dyDescent="0.25">
      <c r="A35" s="420" t="s">
        <v>972</v>
      </c>
      <c r="B35" s="438" t="s">
        <v>973</v>
      </c>
      <c r="C35" s="429" t="s">
        <v>7</v>
      </c>
      <c r="D35" s="429" t="s">
        <v>75</v>
      </c>
      <c r="E35" s="459"/>
      <c r="F35" s="431" t="s">
        <v>10</v>
      </c>
      <c r="G35" s="464"/>
    </row>
    <row r="36" spans="1:129" s="469" customFormat="1" ht="15.75" x14ac:dyDescent="0.25">
      <c r="A36" s="466" t="s">
        <v>974</v>
      </c>
      <c r="B36" s="455" t="s">
        <v>975</v>
      </c>
      <c r="C36" s="467"/>
      <c r="D36" s="468"/>
      <c r="E36" s="423"/>
      <c r="F36" s="467"/>
      <c r="G36" s="464"/>
    </row>
    <row r="37" spans="1:129" s="461" customFormat="1" ht="28.15" customHeight="1" x14ac:dyDescent="0.2">
      <c r="A37" s="470" t="s">
        <v>976</v>
      </c>
      <c r="B37" s="471" t="s">
        <v>977</v>
      </c>
      <c r="C37" s="472" t="s">
        <v>7</v>
      </c>
      <c r="D37" s="473" t="s">
        <v>75</v>
      </c>
      <c r="E37" s="473"/>
      <c r="F37" s="473" t="s">
        <v>10</v>
      </c>
      <c r="G37" s="14"/>
    </row>
    <row r="38" spans="1:129" s="427" customFormat="1" ht="15.75" x14ac:dyDescent="0.2">
      <c r="A38" s="470" t="s">
        <v>978</v>
      </c>
      <c r="B38" s="428" t="s">
        <v>979</v>
      </c>
      <c r="C38" s="429" t="s">
        <v>7</v>
      </c>
      <c r="D38" s="473" t="s">
        <v>75</v>
      </c>
      <c r="E38" s="459"/>
      <c r="F38" s="431" t="s">
        <v>10</v>
      </c>
      <c r="G38" s="425"/>
      <c r="H38" s="426"/>
      <c r="I38" s="426"/>
      <c r="J38" s="426"/>
      <c r="K38" s="426"/>
      <c r="L38" s="426"/>
      <c r="M38" s="426"/>
      <c r="N38" s="426"/>
      <c r="O38" s="426"/>
      <c r="P38" s="426"/>
      <c r="Q38" s="426"/>
      <c r="R38" s="426"/>
      <c r="S38" s="426"/>
      <c r="T38" s="426"/>
      <c r="U38" s="426"/>
      <c r="V38" s="426"/>
      <c r="W38" s="426"/>
      <c r="X38" s="426"/>
      <c r="Y38" s="426"/>
      <c r="Z38" s="426"/>
      <c r="AA38" s="426"/>
      <c r="AB38" s="426"/>
      <c r="AC38" s="426"/>
      <c r="AD38" s="426"/>
      <c r="AE38" s="426"/>
      <c r="AF38" s="426"/>
      <c r="AG38" s="426"/>
      <c r="AH38" s="426"/>
      <c r="AI38" s="426"/>
      <c r="AJ38" s="426"/>
      <c r="AK38" s="426"/>
      <c r="AL38" s="426"/>
      <c r="AM38" s="426"/>
      <c r="AN38" s="426"/>
      <c r="AO38" s="426"/>
      <c r="AP38" s="426"/>
      <c r="AQ38" s="426"/>
      <c r="AR38" s="426"/>
      <c r="AS38" s="426"/>
      <c r="AT38" s="426"/>
      <c r="AU38" s="426"/>
      <c r="AV38" s="426"/>
      <c r="AW38" s="426"/>
      <c r="AX38" s="426"/>
      <c r="AY38" s="426"/>
      <c r="AZ38" s="426"/>
      <c r="BA38" s="426"/>
      <c r="BB38" s="426"/>
      <c r="BC38" s="426"/>
      <c r="BD38" s="426"/>
      <c r="BE38" s="426"/>
      <c r="BF38" s="426"/>
      <c r="BG38" s="426"/>
      <c r="BH38" s="426"/>
      <c r="BI38" s="426"/>
      <c r="BJ38" s="426"/>
      <c r="BK38" s="426"/>
      <c r="BL38" s="426"/>
      <c r="BM38" s="426"/>
      <c r="BN38" s="426"/>
      <c r="BO38" s="426"/>
      <c r="BP38" s="426"/>
      <c r="BQ38" s="426"/>
      <c r="BR38" s="426"/>
      <c r="BS38" s="426"/>
      <c r="BT38" s="426"/>
      <c r="BU38" s="426"/>
      <c r="BV38" s="426"/>
      <c r="BW38" s="426"/>
      <c r="BX38" s="426"/>
      <c r="BY38" s="426"/>
      <c r="BZ38" s="426"/>
      <c r="CA38" s="426"/>
      <c r="CB38" s="426"/>
      <c r="CC38" s="426"/>
      <c r="CD38" s="426"/>
      <c r="CE38" s="426"/>
      <c r="CF38" s="426"/>
      <c r="CG38" s="426"/>
      <c r="CH38" s="426"/>
      <c r="CI38" s="426"/>
      <c r="CJ38" s="426"/>
      <c r="CK38" s="426"/>
      <c r="CL38" s="426"/>
      <c r="CM38" s="426"/>
      <c r="CN38" s="426"/>
      <c r="CO38" s="426"/>
      <c r="CP38" s="426"/>
      <c r="CQ38" s="426"/>
      <c r="CR38" s="426"/>
      <c r="CS38" s="426"/>
      <c r="CT38" s="426"/>
      <c r="CU38" s="426"/>
      <c r="CV38" s="426"/>
      <c r="CW38" s="426"/>
      <c r="CX38" s="426"/>
      <c r="CY38" s="426"/>
      <c r="CZ38" s="426"/>
      <c r="DA38" s="426"/>
      <c r="DB38" s="426"/>
      <c r="DC38" s="426"/>
      <c r="DD38" s="426"/>
      <c r="DE38" s="426"/>
      <c r="DF38" s="426"/>
      <c r="DG38" s="426"/>
      <c r="DH38" s="426"/>
      <c r="DI38" s="426"/>
      <c r="DJ38" s="426"/>
      <c r="DK38" s="426"/>
      <c r="DL38" s="426"/>
      <c r="DM38" s="426"/>
      <c r="DN38" s="426"/>
      <c r="DO38" s="426"/>
      <c r="DP38" s="426"/>
      <c r="DQ38" s="426"/>
      <c r="DR38" s="426"/>
      <c r="DS38" s="426"/>
      <c r="DT38" s="426"/>
      <c r="DU38" s="426"/>
      <c r="DV38" s="426"/>
      <c r="DW38" s="426"/>
      <c r="DX38" s="426"/>
      <c r="DY38" s="426"/>
    </row>
    <row r="39" spans="1:129" s="419" customFormat="1" ht="15.75" x14ac:dyDescent="0.2">
      <c r="A39" s="470" t="s">
        <v>980</v>
      </c>
      <c r="B39" s="471" t="s">
        <v>981</v>
      </c>
      <c r="C39" s="474" t="s">
        <v>7</v>
      </c>
      <c r="D39" s="473" t="s">
        <v>75</v>
      </c>
      <c r="E39" s="459"/>
      <c r="F39" s="431" t="s">
        <v>10</v>
      </c>
      <c r="G39" s="475"/>
    </row>
    <row r="40" spans="1:129" s="479" customFormat="1" ht="28.15" customHeight="1" x14ac:dyDescent="0.2">
      <c r="A40" s="476" t="s">
        <v>982</v>
      </c>
      <c r="B40" s="477" t="s">
        <v>983</v>
      </c>
      <c r="C40" s="462"/>
      <c r="D40" s="463"/>
      <c r="E40" s="463"/>
      <c r="F40" s="478"/>
      <c r="G40" s="14"/>
    </row>
    <row r="41" spans="1:129" s="427" customFormat="1" ht="15.75" x14ac:dyDescent="0.2">
      <c r="A41" s="420" t="s">
        <v>984</v>
      </c>
      <c r="B41" s="428" t="s">
        <v>985</v>
      </c>
      <c r="C41" s="429" t="s">
        <v>7</v>
      </c>
      <c r="D41" s="429" t="s">
        <v>75</v>
      </c>
      <c r="E41" s="459"/>
      <c r="F41" s="431" t="s">
        <v>10</v>
      </c>
      <c r="G41" s="425"/>
      <c r="H41" s="426"/>
      <c r="I41" s="426"/>
      <c r="J41" s="426"/>
      <c r="K41" s="426"/>
      <c r="L41" s="426"/>
      <c r="M41" s="426"/>
      <c r="N41" s="426"/>
      <c r="O41" s="426"/>
      <c r="P41" s="426"/>
      <c r="Q41" s="426"/>
      <c r="R41" s="426"/>
      <c r="S41" s="426"/>
      <c r="T41" s="426"/>
      <c r="U41" s="426"/>
      <c r="V41" s="426"/>
      <c r="W41" s="426"/>
      <c r="X41" s="426"/>
      <c r="Y41" s="426"/>
      <c r="Z41" s="426"/>
      <c r="AA41" s="426"/>
      <c r="AB41" s="426"/>
      <c r="AC41" s="426"/>
      <c r="AD41" s="426"/>
      <c r="AE41" s="426"/>
      <c r="AF41" s="426"/>
      <c r="AG41" s="426"/>
      <c r="AH41" s="426"/>
      <c r="AI41" s="426"/>
      <c r="AJ41" s="426"/>
      <c r="AK41" s="426"/>
      <c r="AL41" s="426"/>
      <c r="AM41" s="426"/>
      <c r="AN41" s="426"/>
      <c r="AO41" s="426"/>
      <c r="AP41" s="426"/>
      <c r="AQ41" s="426"/>
      <c r="AR41" s="426"/>
      <c r="AS41" s="426"/>
      <c r="AT41" s="426"/>
      <c r="AU41" s="426"/>
      <c r="AV41" s="426"/>
      <c r="AW41" s="426"/>
      <c r="AX41" s="426"/>
      <c r="AY41" s="426"/>
      <c r="AZ41" s="426"/>
      <c r="BA41" s="426"/>
      <c r="BB41" s="426"/>
      <c r="BC41" s="426"/>
      <c r="BD41" s="426"/>
      <c r="BE41" s="426"/>
      <c r="BF41" s="426"/>
      <c r="BG41" s="426"/>
      <c r="BH41" s="426"/>
      <c r="BI41" s="426"/>
      <c r="BJ41" s="426"/>
      <c r="BK41" s="426"/>
      <c r="BL41" s="426"/>
      <c r="BM41" s="426"/>
      <c r="BN41" s="426"/>
      <c r="BO41" s="426"/>
      <c r="BP41" s="426"/>
      <c r="BQ41" s="426"/>
      <c r="BR41" s="426"/>
      <c r="BS41" s="426"/>
      <c r="BT41" s="426"/>
      <c r="BU41" s="426"/>
      <c r="BV41" s="426"/>
      <c r="BW41" s="426"/>
      <c r="BX41" s="426"/>
      <c r="BY41" s="426"/>
      <c r="BZ41" s="426"/>
      <c r="CA41" s="426"/>
      <c r="CB41" s="426"/>
      <c r="CC41" s="426"/>
      <c r="CD41" s="426"/>
      <c r="CE41" s="426"/>
      <c r="CF41" s="426"/>
      <c r="CG41" s="426"/>
      <c r="CH41" s="426"/>
      <c r="CI41" s="426"/>
      <c r="CJ41" s="426"/>
      <c r="CK41" s="426"/>
      <c r="CL41" s="426"/>
      <c r="CM41" s="426"/>
      <c r="CN41" s="426"/>
      <c r="CO41" s="426"/>
      <c r="CP41" s="426"/>
      <c r="CQ41" s="426"/>
      <c r="CR41" s="426"/>
      <c r="CS41" s="426"/>
      <c r="CT41" s="426"/>
      <c r="CU41" s="426"/>
      <c r="CV41" s="426"/>
      <c r="CW41" s="426"/>
      <c r="CX41" s="426"/>
      <c r="CY41" s="426"/>
      <c r="CZ41" s="426"/>
      <c r="DA41" s="426"/>
      <c r="DB41" s="426"/>
      <c r="DC41" s="426"/>
      <c r="DD41" s="426"/>
      <c r="DE41" s="426"/>
      <c r="DF41" s="426"/>
      <c r="DG41" s="426"/>
      <c r="DH41" s="426"/>
      <c r="DI41" s="426"/>
      <c r="DJ41" s="426"/>
      <c r="DK41" s="426"/>
      <c r="DL41" s="426"/>
      <c r="DM41" s="426"/>
      <c r="DN41" s="426"/>
      <c r="DO41" s="426"/>
      <c r="DP41" s="426"/>
      <c r="DQ41" s="426"/>
      <c r="DR41" s="426"/>
      <c r="DS41" s="426"/>
      <c r="DT41" s="426"/>
      <c r="DU41" s="426"/>
      <c r="DV41" s="426"/>
      <c r="DW41" s="426"/>
      <c r="DX41" s="426"/>
      <c r="DY41" s="426"/>
    </row>
    <row r="42" spans="1:129" s="427" customFormat="1" ht="15.75" x14ac:dyDescent="0.2">
      <c r="A42" s="420" t="s">
        <v>986</v>
      </c>
      <c r="B42" s="428" t="s">
        <v>987</v>
      </c>
      <c r="C42" s="429" t="s">
        <v>7</v>
      </c>
      <c r="D42" s="429" t="s">
        <v>75</v>
      </c>
      <c r="E42" s="459"/>
      <c r="F42" s="431" t="s">
        <v>10</v>
      </c>
      <c r="G42" s="425"/>
      <c r="H42" s="426"/>
      <c r="I42" s="426"/>
      <c r="J42" s="426"/>
      <c r="K42" s="426"/>
      <c r="L42" s="426"/>
      <c r="M42" s="426"/>
      <c r="N42" s="426"/>
      <c r="O42" s="426"/>
      <c r="P42" s="426"/>
      <c r="Q42" s="426"/>
      <c r="R42" s="426"/>
      <c r="S42" s="426"/>
      <c r="T42" s="426"/>
      <c r="U42" s="426"/>
      <c r="V42" s="426"/>
      <c r="W42" s="426"/>
      <c r="X42" s="426"/>
      <c r="Y42" s="426"/>
      <c r="Z42" s="426"/>
      <c r="AA42" s="426"/>
      <c r="AB42" s="426"/>
      <c r="AC42" s="426"/>
      <c r="AD42" s="426"/>
      <c r="AE42" s="426"/>
      <c r="AF42" s="426"/>
      <c r="AG42" s="426"/>
      <c r="AH42" s="426"/>
      <c r="AI42" s="426"/>
      <c r="AJ42" s="426"/>
      <c r="AK42" s="426"/>
      <c r="AL42" s="426"/>
      <c r="AM42" s="426"/>
      <c r="AN42" s="426"/>
      <c r="AO42" s="426"/>
      <c r="AP42" s="426"/>
      <c r="AQ42" s="426"/>
      <c r="AR42" s="426"/>
      <c r="AS42" s="426"/>
      <c r="AT42" s="426"/>
      <c r="AU42" s="426"/>
      <c r="AV42" s="426"/>
      <c r="AW42" s="426"/>
      <c r="AX42" s="426"/>
      <c r="AY42" s="426"/>
      <c r="AZ42" s="426"/>
      <c r="BA42" s="426"/>
      <c r="BB42" s="426"/>
      <c r="BC42" s="426"/>
      <c r="BD42" s="426"/>
      <c r="BE42" s="426"/>
      <c r="BF42" s="426"/>
      <c r="BG42" s="426"/>
      <c r="BH42" s="426"/>
      <c r="BI42" s="426"/>
      <c r="BJ42" s="426"/>
      <c r="BK42" s="426"/>
      <c r="BL42" s="426"/>
      <c r="BM42" s="426"/>
      <c r="BN42" s="426"/>
      <c r="BO42" s="426"/>
      <c r="BP42" s="426"/>
      <c r="BQ42" s="426"/>
      <c r="BR42" s="426"/>
      <c r="BS42" s="426"/>
      <c r="BT42" s="426"/>
      <c r="BU42" s="426"/>
      <c r="BV42" s="426"/>
      <c r="BW42" s="426"/>
      <c r="BX42" s="426"/>
      <c r="BY42" s="426"/>
      <c r="BZ42" s="426"/>
      <c r="CA42" s="426"/>
      <c r="CB42" s="426"/>
      <c r="CC42" s="426"/>
      <c r="CD42" s="426"/>
      <c r="CE42" s="426"/>
      <c r="CF42" s="426"/>
      <c r="CG42" s="426"/>
      <c r="CH42" s="426"/>
      <c r="CI42" s="426"/>
      <c r="CJ42" s="426"/>
      <c r="CK42" s="426"/>
      <c r="CL42" s="426"/>
      <c r="CM42" s="426"/>
      <c r="CN42" s="426"/>
      <c r="CO42" s="426"/>
      <c r="CP42" s="426"/>
      <c r="CQ42" s="426"/>
      <c r="CR42" s="426"/>
      <c r="CS42" s="426"/>
      <c r="CT42" s="426"/>
      <c r="CU42" s="426"/>
      <c r="CV42" s="426"/>
      <c r="CW42" s="426"/>
      <c r="CX42" s="426"/>
      <c r="CY42" s="426"/>
      <c r="CZ42" s="426"/>
      <c r="DA42" s="426"/>
      <c r="DB42" s="426"/>
      <c r="DC42" s="426"/>
      <c r="DD42" s="426"/>
      <c r="DE42" s="426"/>
      <c r="DF42" s="426"/>
      <c r="DG42" s="426"/>
      <c r="DH42" s="426"/>
      <c r="DI42" s="426"/>
      <c r="DJ42" s="426"/>
      <c r="DK42" s="426"/>
      <c r="DL42" s="426"/>
      <c r="DM42" s="426"/>
      <c r="DN42" s="426"/>
      <c r="DO42" s="426"/>
      <c r="DP42" s="426"/>
      <c r="DQ42" s="426"/>
      <c r="DR42" s="426"/>
      <c r="DS42" s="426"/>
      <c r="DT42" s="426"/>
      <c r="DU42" s="426"/>
      <c r="DV42" s="426"/>
      <c r="DW42" s="426"/>
      <c r="DX42" s="426"/>
      <c r="DY42" s="426"/>
    </row>
    <row r="43" spans="1:129" s="419" customFormat="1" ht="15.75" x14ac:dyDescent="0.2">
      <c r="A43" s="420" t="s">
        <v>988</v>
      </c>
      <c r="B43" s="436" t="s">
        <v>989</v>
      </c>
      <c r="C43" s="429" t="s">
        <v>7</v>
      </c>
      <c r="D43" s="429" t="s">
        <v>75</v>
      </c>
      <c r="E43" s="459"/>
      <c r="F43" s="431" t="s">
        <v>10</v>
      </c>
      <c r="G43" s="480"/>
    </row>
    <row r="44" spans="1:129" s="427" customFormat="1" ht="25.5" x14ac:dyDescent="0.2">
      <c r="A44" s="420" t="s">
        <v>990</v>
      </c>
      <c r="B44" s="428" t="s">
        <v>991</v>
      </c>
      <c r="C44" s="429" t="s">
        <v>7</v>
      </c>
      <c r="D44" s="429" t="s">
        <v>75</v>
      </c>
      <c r="E44" s="459"/>
      <c r="F44" s="431" t="s">
        <v>10</v>
      </c>
      <c r="G44" s="425"/>
      <c r="H44" s="426"/>
      <c r="I44" s="426"/>
      <c r="J44" s="426"/>
      <c r="K44" s="426"/>
      <c r="L44" s="426"/>
      <c r="M44" s="426"/>
      <c r="N44" s="426"/>
      <c r="O44" s="426"/>
      <c r="P44" s="426"/>
      <c r="Q44" s="426"/>
      <c r="R44" s="426"/>
      <c r="S44" s="426"/>
      <c r="T44" s="426"/>
      <c r="U44" s="426"/>
      <c r="V44" s="426"/>
      <c r="W44" s="426"/>
      <c r="X44" s="426"/>
      <c r="Y44" s="426"/>
      <c r="Z44" s="426"/>
      <c r="AA44" s="426"/>
      <c r="AB44" s="426"/>
      <c r="AC44" s="426"/>
      <c r="AD44" s="426"/>
      <c r="AE44" s="426"/>
      <c r="AF44" s="426"/>
      <c r="AG44" s="426"/>
      <c r="AH44" s="426"/>
      <c r="AI44" s="426"/>
      <c r="AJ44" s="426"/>
      <c r="AK44" s="426"/>
      <c r="AL44" s="426"/>
      <c r="AM44" s="426"/>
      <c r="AN44" s="426"/>
      <c r="AO44" s="426"/>
      <c r="AP44" s="426"/>
      <c r="AQ44" s="426"/>
      <c r="AR44" s="426"/>
      <c r="AS44" s="426"/>
      <c r="AT44" s="426"/>
      <c r="AU44" s="426"/>
      <c r="AV44" s="426"/>
      <c r="AW44" s="426"/>
      <c r="AX44" s="426"/>
      <c r="AY44" s="426"/>
      <c r="AZ44" s="426"/>
      <c r="BA44" s="426"/>
      <c r="BB44" s="426"/>
      <c r="BC44" s="426"/>
      <c r="BD44" s="426"/>
      <c r="BE44" s="426"/>
      <c r="BF44" s="426"/>
      <c r="BG44" s="426"/>
      <c r="BH44" s="426"/>
      <c r="BI44" s="426"/>
      <c r="BJ44" s="426"/>
      <c r="BK44" s="426"/>
      <c r="BL44" s="426"/>
      <c r="BM44" s="426"/>
      <c r="BN44" s="426"/>
      <c r="BO44" s="426"/>
      <c r="BP44" s="426"/>
      <c r="BQ44" s="426"/>
      <c r="BR44" s="426"/>
      <c r="BS44" s="426"/>
      <c r="BT44" s="426"/>
      <c r="BU44" s="426"/>
      <c r="BV44" s="426"/>
      <c r="BW44" s="426"/>
      <c r="BX44" s="426"/>
      <c r="BY44" s="426"/>
      <c r="BZ44" s="426"/>
      <c r="CA44" s="426"/>
      <c r="CB44" s="426"/>
      <c r="CC44" s="426"/>
      <c r="CD44" s="426"/>
      <c r="CE44" s="426"/>
      <c r="CF44" s="426"/>
      <c r="CG44" s="426"/>
      <c r="CH44" s="426"/>
      <c r="CI44" s="426"/>
      <c r="CJ44" s="426"/>
      <c r="CK44" s="426"/>
      <c r="CL44" s="426"/>
      <c r="CM44" s="426"/>
      <c r="CN44" s="426"/>
      <c r="CO44" s="426"/>
      <c r="CP44" s="426"/>
      <c r="CQ44" s="426"/>
      <c r="CR44" s="426"/>
      <c r="CS44" s="426"/>
      <c r="CT44" s="426"/>
      <c r="CU44" s="426"/>
      <c r="CV44" s="426"/>
      <c r="CW44" s="426"/>
      <c r="CX44" s="426"/>
      <c r="CY44" s="426"/>
      <c r="CZ44" s="426"/>
      <c r="DA44" s="426"/>
      <c r="DB44" s="426"/>
      <c r="DC44" s="426"/>
      <c r="DD44" s="426"/>
      <c r="DE44" s="426"/>
      <c r="DF44" s="426"/>
      <c r="DG44" s="426"/>
      <c r="DH44" s="426"/>
      <c r="DI44" s="426"/>
      <c r="DJ44" s="426"/>
      <c r="DK44" s="426"/>
      <c r="DL44" s="426"/>
      <c r="DM44" s="426"/>
      <c r="DN44" s="426"/>
      <c r="DO44" s="426"/>
      <c r="DP44" s="426"/>
      <c r="DQ44" s="426"/>
      <c r="DR44" s="426"/>
      <c r="DS44" s="426"/>
      <c r="DT44" s="426"/>
      <c r="DU44" s="426"/>
      <c r="DV44" s="426"/>
      <c r="DW44" s="426"/>
      <c r="DX44" s="426"/>
      <c r="DY44" s="426"/>
    </row>
    <row r="45" spans="1:129" s="484" customFormat="1" ht="15.75" x14ac:dyDescent="0.2">
      <c r="A45" s="412" t="s">
        <v>992</v>
      </c>
      <c r="B45" s="481" t="s">
        <v>993</v>
      </c>
      <c r="C45" s="482"/>
      <c r="D45" s="422"/>
      <c r="E45" s="423"/>
      <c r="F45" s="424"/>
      <c r="G45" s="425"/>
      <c r="H45" s="483"/>
      <c r="I45" s="483"/>
      <c r="J45" s="483"/>
      <c r="K45" s="483"/>
      <c r="L45" s="483"/>
      <c r="M45" s="483"/>
      <c r="N45" s="483"/>
      <c r="O45" s="483"/>
      <c r="P45" s="483"/>
      <c r="Q45" s="483"/>
      <c r="R45" s="483"/>
      <c r="S45" s="483"/>
      <c r="T45" s="483"/>
      <c r="U45" s="483"/>
      <c r="V45" s="483"/>
      <c r="W45" s="483"/>
      <c r="X45" s="483"/>
      <c r="Y45" s="483"/>
      <c r="Z45" s="483"/>
      <c r="AA45" s="483"/>
      <c r="AB45" s="483"/>
      <c r="AC45" s="483"/>
      <c r="AD45" s="483"/>
      <c r="AE45" s="483"/>
      <c r="AF45" s="483"/>
      <c r="AG45" s="483"/>
      <c r="AH45" s="483"/>
      <c r="AI45" s="483"/>
      <c r="AJ45" s="483"/>
      <c r="AK45" s="483"/>
      <c r="AL45" s="483"/>
      <c r="AM45" s="483"/>
      <c r="AN45" s="483"/>
      <c r="AO45" s="483"/>
      <c r="AP45" s="483"/>
      <c r="AQ45" s="483"/>
      <c r="AR45" s="483"/>
      <c r="AS45" s="483"/>
      <c r="AT45" s="483"/>
      <c r="AU45" s="483"/>
      <c r="AV45" s="483"/>
      <c r="AW45" s="483"/>
      <c r="AX45" s="483"/>
      <c r="AY45" s="483"/>
      <c r="AZ45" s="483"/>
      <c r="BA45" s="483"/>
      <c r="BB45" s="483"/>
      <c r="BC45" s="483"/>
      <c r="BD45" s="483"/>
      <c r="BE45" s="483"/>
      <c r="BF45" s="483"/>
      <c r="BG45" s="483"/>
      <c r="BH45" s="483"/>
      <c r="BI45" s="483"/>
      <c r="BJ45" s="483"/>
      <c r="BK45" s="483"/>
      <c r="BL45" s="483"/>
      <c r="BM45" s="483"/>
      <c r="BN45" s="483"/>
      <c r="BO45" s="483"/>
      <c r="BP45" s="483"/>
      <c r="BQ45" s="483"/>
      <c r="BR45" s="483"/>
      <c r="BS45" s="483"/>
      <c r="BT45" s="483"/>
      <c r="BU45" s="483"/>
      <c r="BV45" s="483"/>
      <c r="BW45" s="483"/>
      <c r="BX45" s="483"/>
      <c r="BY45" s="483"/>
      <c r="BZ45" s="483"/>
      <c r="CA45" s="483"/>
      <c r="CB45" s="483"/>
      <c r="CC45" s="483"/>
      <c r="CD45" s="483"/>
      <c r="CE45" s="483"/>
      <c r="CF45" s="483"/>
      <c r="CG45" s="483"/>
      <c r="CH45" s="483"/>
      <c r="CI45" s="483"/>
      <c r="CJ45" s="483"/>
      <c r="CK45" s="483"/>
      <c r="CL45" s="483"/>
      <c r="CM45" s="483"/>
      <c r="CN45" s="483"/>
      <c r="CO45" s="483"/>
      <c r="CP45" s="483"/>
      <c r="CQ45" s="483"/>
      <c r="CR45" s="483"/>
      <c r="CS45" s="483"/>
      <c r="CT45" s="483"/>
      <c r="CU45" s="483"/>
      <c r="CV45" s="483"/>
      <c r="CW45" s="483"/>
      <c r="CX45" s="483"/>
      <c r="CY45" s="483"/>
      <c r="CZ45" s="483"/>
      <c r="DA45" s="483"/>
      <c r="DB45" s="483"/>
      <c r="DC45" s="483"/>
      <c r="DD45" s="483"/>
      <c r="DE45" s="483"/>
      <c r="DF45" s="483"/>
      <c r="DG45" s="483"/>
      <c r="DH45" s="483"/>
      <c r="DI45" s="483"/>
      <c r="DJ45" s="483"/>
      <c r="DK45" s="483"/>
      <c r="DL45" s="483"/>
      <c r="DM45" s="483"/>
      <c r="DN45" s="483"/>
      <c r="DO45" s="483"/>
      <c r="DP45" s="483"/>
      <c r="DQ45" s="483"/>
      <c r="DR45" s="483"/>
      <c r="DS45" s="483"/>
      <c r="DT45" s="483"/>
      <c r="DU45" s="483"/>
      <c r="DV45" s="483"/>
      <c r="DW45" s="483"/>
      <c r="DX45" s="483"/>
      <c r="DY45" s="483"/>
    </row>
    <row r="46" spans="1:129" s="419" customFormat="1" ht="15.75" x14ac:dyDescent="0.2">
      <c r="A46" s="420" t="s">
        <v>994</v>
      </c>
      <c r="B46" s="436" t="s">
        <v>995</v>
      </c>
      <c r="C46" s="485" t="s">
        <v>7</v>
      </c>
      <c r="D46" s="485" t="s">
        <v>75</v>
      </c>
      <c r="E46" s="459"/>
      <c r="F46" s="474" t="s">
        <v>10</v>
      </c>
      <c r="G46" s="475"/>
    </row>
    <row r="47" spans="1:129" s="419" customFormat="1" ht="15.75" x14ac:dyDescent="0.2">
      <c r="A47" s="420" t="s">
        <v>996</v>
      </c>
      <c r="B47" s="436" t="s">
        <v>997</v>
      </c>
      <c r="C47" s="485" t="s">
        <v>7</v>
      </c>
      <c r="D47" s="485" t="s">
        <v>75</v>
      </c>
      <c r="E47" s="459"/>
      <c r="F47" s="474" t="s">
        <v>10</v>
      </c>
      <c r="G47" s="475"/>
    </row>
    <row r="48" spans="1:129" s="419" customFormat="1" ht="15.75" x14ac:dyDescent="0.2">
      <c r="A48" s="420" t="s">
        <v>998</v>
      </c>
      <c r="B48" s="486" t="s">
        <v>999</v>
      </c>
      <c r="C48" s="485" t="s">
        <v>7</v>
      </c>
      <c r="D48" s="485" t="s">
        <v>75</v>
      </c>
      <c r="E48" s="459"/>
      <c r="F48" s="474" t="s">
        <v>10</v>
      </c>
      <c r="G48" s="480"/>
    </row>
    <row r="49" spans="1:129" s="419" customFormat="1" ht="25.5" x14ac:dyDescent="0.2">
      <c r="A49" s="420" t="s">
        <v>1000</v>
      </c>
      <c r="B49" s="488" t="s">
        <v>1001</v>
      </c>
      <c r="C49" s="485" t="s">
        <v>7</v>
      </c>
      <c r="D49" s="485" t="s">
        <v>75</v>
      </c>
      <c r="E49" s="459"/>
      <c r="F49" s="474" t="s">
        <v>10</v>
      </c>
      <c r="G49" s="487"/>
    </row>
    <row r="50" spans="1:129" s="427" customFormat="1" ht="15.75" x14ac:dyDescent="0.2">
      <c r="A50" s="420" t="s">
        <v>1002</v>
      </c>
      <c r="B50" s="428" t="s">
        <v>1003</v>
      </c>
      <c r="C50" s="485" t="s">
        <v>7</v>
      </c>
      <c r="D50" s="485" t="s">
        <v>75</v>
      </c>
      <c r="E50" s="459"/>
      <c r="F50" s="474" t="s">
        <v>10</v>
      </c>
      <c r="G50" s="425"/>
      <c r="H50" s="426"/>
      <c r="I50" s="426"/>
      <c r="J50" s="426"/>
      <c r="K50" s="426"/>
      <c r="L50" s="426"/>
      <c r="M50" s="426"/>
      <c r="N50" s="426"/>
      <c r="O50" s="426"/>
      <c r="P50" s="426"/>
      <c r="Q50" s="426"/>
      <c r="R50" s="426"/>
      <c r="S50" s="426"/>
      <c r="T50" s="426"/>
      <c r="U50" s="426"/>
      <c r="V50" s="426"/>
      <c r="W50" s="426"/>
      <c r="X50" s="426"/>
      <c r="Y50" s="426"/>
      <c r="Z50" s="426"/>
      <c r="AA50" s="426"/>
      <c r="AB50" s="426"/>
      <c r="AC50" s="426"/>
      <c r="AD50" s="426"/>
      <c r="AE50" s="426"/>
      <c r="AF50" s="426"/>
      <c r="AG50" s="426"/>
      <c r="AH50" s="426"/>
      <c r="AI50" s="426"/>
      <c r="AJ50" s="426"/>
      <c r="AK50" s="426"/>
      <c r="AL50" s="426"/>
      <c r="AM50" s="426"/>
      <c r="AN50" s="426"/>
      <c r="AO50" s="426"/>
      <c r="AP50" s="426"/>
      <c r="AQ50" s="426"/>
      <c r="AR50" s="426"/>
      <c r="AS50" s="426"/>
      <c r="AT50" s="426"/>
      <c r="AU50" s="426"/>
      <c r="AV50" s="426"/>
      <c r="AW50" s="426"/>
      <c r="AX50" s="426"/>
      <c r="AY50" s="426"/>
      <c r="AZ50" s="426"/>
      <c r="BA50" s="426"/>
      <c r="BB50" s="426"/>
      <c r="BC50" s="426"/>
      <c r="BD50" s="426"/>
      <c r="BE50" s="426"/>
      <c r="BF50" s="426"/>
      <c r="BG50" s="426"/>
      <c r="BH50" s="426"/>
      <c r="BI50" s="426"/>
      <c r="BJ50" s="426"/>
      <c r="BK50" s="426"/>
      <c r="BL50" s="426"/>
      <c r="BM50" s="426"/>
      <c r="BN50" s="426"/>
      <c r="BO50" s="426"/>
      <c r="BP50" s="426"/>
      <c r="BQ50" s="426"/>
      <c r="BR50" s="426"/>
      <c r="BS50" s="426"/>
      <c r="BT50" s="426"/>
      <c r="BU50" s="426"/>
      <c r="BV50" s="426"/>
      <c r="BW50" s="426"/>
      <c r="BX50" s="426"/>
      <c r="BY50" s="426"/>
      <c r="BZ50" s="426"/>
      <c r="CA50" s="426"/>
      <c r="CB50" s="426"/>
      <c r="CC50" s="426"/>
      <c r="CD50" s="426"/>
      <c r="CE50" s="426"/>
      <c r="CF50" s="426"/>
      <c r="CG50" s="426"/>
      <c r="CH50" s="426"/>
      <c r="CI50" s="426"/>
      <c r="CJ50" s="426"/>
      <c r="CK50" s="426"/>
      <c r="CL50" s="426"/>
      <c r="CM50" s="426"/>
      <c r="CN50" s="426"/>
      <c r="CO50" s="426"/>
      <c r="CP50" s="426"/>
      <c r="CQ50" s="426"/>
      <c r="CR50" s="426"/>
      <c r="CS50" s="426"/>
      <c r="CT50" s="426"/>
      <c r="CU50" s="426"/>
      <c r="CV50" s="426"/>
      <c r="CW50" s="426"/>
      <c r="CX50" s="426"/>
      <c r="CY50" s="426"/>
      <c r="CZ50" s="426"/>
      <c r="DA50" s="426"/>
      <c r="DB50" s="426"/>
      <c r="DC50" s="426"/>
      <c r="DD50" s="426"/>
      <c r="DE50" s="426"/>
      <c r="DF50" s="426"/>
      <c r="DG50" s="426"/>
      <c r="DH50" s="426"/>
      <c r="DI50" s="426"/>
      <c r="DJ50" s="426"/>
      <c r="DK50" s="426"/>
      <c r="DL50" s="426"/>
      <c r="DM50" s="426"/>
      <c r="DN50" s="426"/>
      <c r="DO50" s="426"/>
      <c r="DP50" s="426"/>
      <c r="DQ50" s="426"/>
      <c r="DR50" s="426"/>
      <c r="DS50" s="426"/>
      <c r="DT50" s="426"/>
      <c r="DU50" s="426"/>
      <c r="DV50" s="426"/>
      <c r="DW50" s="426"/>
      <c r="DX50" s="426"/>
      <c r="DY50" s="426"/>
    </row>
    <row r="51" spans="1:129" s="372" customFormat="1" ht="38.25" x14ac:dyDescent="0.2">
      <c r="A51" s="412" t="s">
        <v>1004</v>
      </c>
      <c r="B51" s="489" t="s">
        <v>1005</v>
      </c>
      <c r="C51" s="490" t="s">
        <v>7</v>
      </c>
      <c r="D51" s="485" t="s">
        <v>75</v>
      </c>
      <c r="E51" s="490"/>
      <c r="F51" s="490" t="s">
        <v>10</v>
      </c>
      <c r="G51" s="491"/>
      <c r="H51" s="371"/>
      <c r="I51" s="371"/>
      <c r="J51" s="371"/>
    </row>
    <row r="52" spans="1:129" s="372" customFormat="1" ht="51" x14ac:dyDescent="0.2">
      <c r="A52" s="412"/>
      <c r="B52" s="489" t="s">
        <v>1024</v>
      </c>
      <c r="C52" s="490"/>
      <c r="D52" s="485"/>
      <c r="E52" s="490"/>
      <c r="F52" s="490"/>
      <c r="G52" s="491"/>
      <c r="H52" s="371"/>
      <c r="I52" s="371"/>
      <c r="J52" s="371"/>
    </row>
    <row r="53" spans="1:129" s="372" customFormat="1" x14ac:dyDescent="0.2">
      <c r="A53" s="412" t="s">
        <v>1006</v>
      </c>
      <c r="B53" s="492" t="s">
        <v>1007</v>
      </c>
      <c r="C53" s="490" t="s">
        <v>7</v>
      </c>
      <c r="D53" s="485" t="s">
        <v>75</v>
      </c>
      <c r="E53" s="231"/>
      <c r="F53" s="490" t="s">
        <v>10</v>
      </c>
      <c r="G53" s="493"/>
      <c r="H53" s="371"/>
      <c r="I53" s="371"/>
      <c r="J53" s="371"/>
    </row>
    <row r="54" spans="1:129" s="372" customFormat="1" ht="25.5" x14ac:dyDescent="0.2">
      <c r="A54" s="412" t="s">
        <v>1008</v>
      </c>
      <c r="B54" s="492" t="s">
        <v>1009</v>
      </c>
      <c r="C54" s="490" t="s">
        <v>7</v>
      </c>
      <c r="D54" s="485" t="s">
        <v>75</v>
      </c>
      <c r="E54" s="231"/>
      <c r="F54" s="490" t="s">
        <v>10</v>
      </c>
      <c r="G54" s="493"/>
      <c r="H54" s="371"/>
      <c r="I54" s="371"/>
      <c r="J54" s="371"/>
    </row>
    <row r="55" spans="1:129" s="500" customFormat="1" x14ac:dyDescent="0.2">
      <c r="A55" s="412" t="s">
        <v>1010</v>
      </c>
      <c r="B55" s="494" t="s">
        <v>1011</v>
      </c>
      <c r="C55" s="495"/>
      <c r="D55" s="496"/>
      <c r="E55" s="497"/>
      <c r="F55" s="498"/>
      <c r="G55" s="493"/>
      <c r="H55" s="499"/>
      <c r="I55" s="499"/>
      <c r="J55" s="499"/>
    </row>
    <row r="56" spans="1:129" s="372" customFormat="1" ht="63.75" x14ac:dyDescent="0.2">
      <c r="A56" s="420" t="s">
        <v>1012</v>
      </c>
      <c r="B56" s="492" t="s">
        <v>1593</v>
      </c>
      <c r="C56" s="501" t="s">
        <v>7</v>
      </c>
      <c r="D56" s="502" t="s">
        <v>75</v>
      </c>
      <c r="E56" s="503"/>
      <c r="F56" s="485" t="s">
        <v>10</v>
      </c>
      <c r="G56" s="493"/>
      <c r="H56" s="371"/>
      <c r="I56" s="371"/>
      <c r="J56" s="371"/>
    </row>
    <row r="57" spans="1:129" s="372" customFormat="1" ht="25.5" x14ac:dyDescent="0.2">
      <c r="A57" s="420" t="s">
        <v>1013</v>
      </c>
      <c r="B57" s="492" t="s">
        <v>1023</v>
      </c>
      <c r="C57" s="501" t="s">
        <v>7</v>
      </c>
      <c r="D57" s="502" t="s">
        <v>75</v>
      </c>
      <c r="E57" s="503"/>
      <c r="F57" s="485" t="s">
        <v>10</v>
      </c>
      <c r="G57" s="493"/>
      <c r="H57" s="371"/>
      <c r="I57" s="371"/>
      <c r="J57" s="371"/>
    </row>
    <row r="58" spans="1:129" s="500" customFormat="1" x14ac:dyDescent="0.2">
      <c r="A58" s="420" t="s">
        <v>1014</v>
      </c>
      <c r="B58" s="494" t="s">
        <v>1015</v>
      </c>
      <c r="C58" s="495"/>
      <c r="D58" s="504"/>
      <c r="E58" s="505"/>
      <c r="F58" s="506"/>
      <c r="G58" s="493"/>
      <c r="H58" s="499"/>
      <c r="I58" s="499"/>
      <c r="J58" s="499"/>
    </row>
    <row r="59" spans="1:129" s="372" customFormat="1" ht="25.5" x14ac:dyDescent="0.2">
      <c r="A59" s="420" t="s">
        <v>1016</v>
      </c>
      <c r="B59" s="492" t="s">
        <v>1017</v>
      </c>
      <c r="C59" s="501" t="s">
        <v>7</v>
      </c>
      <c r="D59" s="502" t="s">
        <v>75</v>
      </c>
      <c r="E59" s="503"/>
      <c r="F59" s="485" t="s">
        <v>10</v>
      </c>
      <c r="G59" s="493"/>
      <c r="H59" s="371"/>
      <c r="I59" s="371"/>
      <c r="J59" s="371"/>
    </row>
    <row r="60" spans="1:129" s="372" customFormat="1" x14ac:dyDescent="0.2">
      <c r="A60" s="420" t="s">
        <v>1018</v>
      </c>
      <c r="B60" s="492" t="s">
        <v>1019</v>
      </c>
      <c r="C60" s="501" t="s">
        <v>7</v>
      </c>
      <c r="D60" s="502" t="s">
        <v>75</v>
      </c>
      <c r="E60" s="503"/>
      <c r="F60" s="485" t="s">
        <v>10</v>
      </c>
      <c r="G60" s="493"/>
      <c r="H60" s="371"/>
      <c r="I60" s="371"/>
      <c r="J60" s="371"/>
    </row>
    <row r="61" spans="1:129" s="510" customFormat="1" ht="12" customHeight="1" thickBot="1" x14ac:dyDescent="0.25">
      <c r="A61" s="222"/>
      <c r="B61" s="507" t="s">
        <v>260</v>
      </c>
      <c r="C61" s="508"/>
      <c r="D61" s="508"/>
      <c r="E61" s="508"/>
      <c r="F61" s="508">
        <f>SUM(F4:F60)</f>
        <v>0</v>
      </c>
      <c r="G61" s="509"/>
    </row>
  </sheetData>
  <sheetProtection password="DE38" sheet="1" selectLockedCells="1"/>
  <mergeCells count="1">
    <mergeCell ref="A1:B1"/>
  </mergeCells>
  <pageMargins left="0.51181102362204722" right="0.51181102362204722" top="0.98425196850393704" bottom="0.59055118110236227" header="0.43307086614173229" footer="0.31496062992125984"/>
  <pageSetup paperSize="9" scale="60" fitToHeight="0" orientation="landscape" r:id="rId1"/>
  <headerFooter>
    <oddHeader>&amp;L&amp;"Arial,Fett"Marien Hospital Papenburg
Vorbereitende Maßnahmen&amp;C&amp;"Arial,Fett"Leistungsverzeichnis 
"Radiologisches Großgerät"</oddHeader>
    <oddFooter>&amp;L&amp;A&amp;CSeite &amp;P | &amp;N&amp;RDatum: &amp;D</oddFooter>
  </headerFooter>
  <rowBreaks count="1" manualBreakCount="1">
    <brk id="27" max="6"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1"/>
  <sheetViews>
    <sheetView view="pageBreakPreview" zoomScale="55" zoomScaleNormal="85" zoomScaleSheetLayoutView="55" zoomScalePageLayoutView="70" workbookViewId="0">
      <selection activeCell="E23" sqref="E23"/>
    </sheetView>
  </sheetViews>
  <sheetFormatPr baseColWidth="10" defaultColWidth="11.42578125" defaultRowHeight="12.75" x14ac:dyDescent="0.2"/>
  <cols>
    <col min="1" max="1" width="35.140625" style="67" bestFit="1" customWidth="1"/>
    <col min="2" max="2" width="44.5703125" style="68" customWidth="1"/>
    <col min="3" max="3" width="7" style="69" bestFit="1" customWidth="1"/>
    <col min="4" max="4" width="5.42578125" style="69" bestFit="1" customWidth="1"/>
    <col min="5" max="7" width="14.85546875" style="249" customWidth="1"/>
    <col min="8" max="16384" width="11.42578125" style="372"/>
  </cols>
  <sheetData>
    <row r="1" spans="1:7" ht="48" customHeight="1" thickBot="1" x14ac:dyDescent="0.25">
      <c r="A1" s="572" t="s">
        <v>41</v>
      </c>
      <c r="B1" s="572"/>
      <c r="C1" s="572"/>
      <c r="D1" s="572"/>
      <c r="E1" s="572"/>
      <c r="F1" s="572"/>
      <c r="G1" s="572"/>
    </row>
    <row r="2" spans="1:7" x14ac:dyDescent="0.2">
      <c r="A2" s="32"/>
      <c r="B2" s="33"/>
      <c r="C2" s="34"/>
      <c r="D2" s="34"/>
      <c r="E2" s="35"/>
      <c r="F2" s="573" t="s">
        <v>71</v>
      </c>
      <c r="G2" s="575" t="s">
        <v>252</v>
      </c>
    </row>
    <row r="3" spans="1:7" ht="13.5" thickBot="1" x14ac:dyDescent="0.25">
      <c r="A3" s="32"/>
      <c r="B3" s="33"/>
      <c r="C3" s="34"/>
      <c r="D3" s="34"/>
      <c r="E3" s="35"/>
      <c r="F3" s="574"/>
      <c r="G3" s="576"/>
    </row>
    <row r="4" spans="1:7" s="393" customFormat="1" ht="25.5" customHeight="1" thickBot="1" x14ac:dyDescent="0.25">
      <c r="A4" s="36"/>
      <c r="B4" s="37" t="s">
        <v>11</v>
      </c>
      <c r="C4" s="38" t="s">
        <v>40</v>
      </c>
      <c r="D4" s="38" t="s">
        <v>39</v>
      </c>
      <c r="E4" s="39" t="s">
        <v>38</v>
      </c>
      <c r="F4" s="40" t="s">
        <v>37</v>
      </c>
      <c r="G4" s="238" t="s">
        <v>37</v>
      </c>
    </row>
    <row r="5" spans="1:7" s="396" customFormat="1" ht="25.5" customHeight="1" x14ac:dyDescent="0.2">
      <c r="A5" s="394" t="s">
        <v>914</v>
      </c>
      <c r="B5" s="41"/>
      <c r="C5" s="239"/>
      <c r="D5" s="239"/>
      <c r="E5" s="395"/>
      <c r="F5" s="42"/>
      <c r="G5" s="240"/>
    </row>
    <row r="6" spans="1:7" s="396" customFormat="1" ht="25.5" customHeight="1" x14ac:dyDescent="0.2">
      <c r="A6" s="398" t="str">
        <f>'[1]2. Servicekonzept'!A40</f>
        <v>2.5</v>
      </c>
      <c r="B6" s="399" t="s">
        <v>1055</v>
      </c>
      <c r="C6" s="241">
        <v>1</v>
      </c>
      <c r="D6" s="241" t="s">
        <v>59</v>
      </c>
      <c r="E6" s="212">
        <f>'2.0 Servicekonzept'!E66+'2.0 Servicekonzept'!E67+'2.0 Servicekonzept'!E68+'2.0 Servicekonzept'!E69+'2.0 Servicekonzept'!E70+'2.0 Servicekonzept'!E71</f>
        <v>0</v>
      </c>
      <c r="F6" s="43"/>
      <c r="G6" s="242">
        <f>C6*E6</f>
        <v>0</v>
      </c>
    </row>
    <row r="7" spans="1:7" s="396" customFormat="1" ht="25.5" customHeight="1" x14ac:dyDescent="0.2">
      <c r="A7" s="400" t="s">
        <v>915</v>
      </c>
      <c r="B7" s="401"/>
      <c r="C7" s="402"/>
      <c r="D7" s="402"/>
      <c r="E7" s="403"/>
      <c r="F7" s="404"/>
      <c r="G7" s="405">
        <f>SUM(G6:G6)</f>
        <v>0</v>
      </c>
    </row>
    <row r="8" spans="1:7" s="396" customFormat="1" ht="25.5" customHeight="1" x14ac:dyDescent="0.2">
      <c r="A8" s="44" t="s">
        <v>916</v>
      </c>
      <c r="B8" s="45" t="s">
        <v>70</v>
      </c>
      <c r="C8" s="569"/>
      <c r="D8" s="570"/>
      <c r="E8" s="571"/>
      <c r="F8" s="580"/>
      <c r="G8" s="581"/>
    </row>
    <row r="9" spans="1:7" s="396" customFormat="1" ht="25.5" customHeight="1" x14ac:dyDescent="0.2">
      <c r="A9" s="243"/>
      <c r="B9" s="45" t="s">
        <v>36</v>
      </c>
      <c r="C9" s="577"/>
      <c r="D9" s="578"/>
      <c r="E9" s="579"/>
      <c r="F9" s="43"/>
      <c r="G9" s="242"/>
    </row>
    <row r="10" spans="1:7" s="396" customFormat="1" ht="25.5" customHeight="1" x14ac:dyDescent="0.2">
      <c r="A10" s="398" t="str">
        <f>'[1]3.0 Buckyarbeitsplatz'!A4</f>
        <v>3.1</v>
      </c>
      <c r="B10" s="399" t="s">
        <v>917</v>
      </c>
      <c r="C10" s="241">
        <v>2</v>
      </c>
      <c r="D10" s="241" t="s">
        <v>35</v>
      </c>
      <c r="E10" s="16"/>
      <c r="F10" s="43">
        <f>C10*E10</f>
        <v>0</v>
      </c>
      <c r="G10" s="242"/>
    </row>
    <row r="11" spans="1:7" s="396" customFormat="1" ht="25.5" customHeight="1" x14ac:dyDescent="0.2">
      <c r="A11" s="400" t="s">
        <v>915</v>
      </c>
      <c r="B11" s="401"/>
      <c r="C11" s="402"/>
      <c r="D11" s="402"/>
      <c r="E11" s="403"/>
      <c r="F11" s="404">
        <f>SUM(F10:F10)</f>
        <v>0</v>
      </c>
      <c r="G11" s="405">
        <f>SUM(G10:G10)</f>
        <v>0</v>
      </c>
    </row>
    <row r="12" spans="1:7" s="396" customFormat="1" ht="25.5" customHeight="1" x14ac:dyDescent="0.2">
      <c r="A12" s="44" t="s">
        <v>918</v>
      </c>
      <c r="B12" s="45" t="s">
        <v>36</v>
      </c>
      <c r="C12" s="241"/>
      <c r="D12" s="241"/>
      <c r="E12" s="212"/>
      <c r="F12" s="43"/>
      <c r="G12" s="242"/>
    </row>
    <row r="13" spans="1:7" s="396" customFormat="1" ht="25.5" customHeight="1" x14ac:dyDescent="0.2">
      <c r="A13" s="398" t="str">
        <f>'[1]4.0 Detektoren'!A19</f>
        <v>4.6</v>
      </c>
      <c r="B13" s="399" t="s">
        <v>708</v>
      </c>
      <c r="C13" s="241">
        <v>2</v>
      </c>
      <c r="D13" s="241" t="s">
        <v>35</v>
      </c>
      <c r="E13" s="16"/>
      <c r="F13" s="43">
        <f>C13*E13</f>
        <v>0</v>
      </c>
      <c r="G13" s="242"/>
    </row>
    <row r="14" spans="1:7" s="396" customFormat="1" ht="25.5" customHeight="1" x14ac:dyDescent="0.2">
      <c r="A14" s="398" t="str">
        <f>'[1]4.0 Detektoren'!A35</f>
        <v>4.7</v>
      </c>
      <c r="B14" s="399" t="s">
        <v>1028</v>
      </c>
      <c r="C14" s="241">
        <v>2</v>
      </c>
      <c r="D14" s="241" t="s">
        <v>35</v>
      </c>
      <c r="E14" s="16"/>
      <c r="F14" s="43">
        <f>C14*E14</f>
        <v>0</v>
      </c>
      <c r="G14" s="242"/>
    </row>
    <row r="15" spans="1:7" s="396" customFormat="1" ht="25.5" customHeight="1" x14ac:dyDescent="0.2">
      <c r="A15" s="398"/>
      <c r="B15" s="399" t="s">
        <v>920</v>
      </c>
      <c r="C15" s="241">
        <v>1</v>
      </c>
      <c r="D15" s="241" t="s">
        <v>35</v>
      </c>
      <c r="E15" s="16"/>
      <c r="F15" s="43">
        <f>C15*E15</f>
        <v>0</v>
      </c>
      <c r="G15" s="242"/>
    </row>
    <row r="16" spans="1:7" s="396" customFormat="1" ht="25.5" customHeight="1" x14ac:dyDescent="0.2">
      <c r="A16" s="398"/>
      <c r="B16" s="253" t="s">
        <v>919</v>
      </c>
      <c r="C16" s="241">
        <v>1</v>
      </c>
      <c r="D16" s="241" t="s">
        <v>35</v>
      </c>
      <c r="E16" s="212">
        <f>'[1]4.0 Detektoren'!E54</f>
        <v>0</v>
      </c>
      <c r="F16" s="43"/>
      <c r="G16" s="242">
        <f>C16*E16</f>
        <v>0</v>
      </c>
    </row>
    <row r="17" spans="1:7" s="396" customFormat="1" ht="25.5" customHeight="1" x14ac:dyDescent="0.2">
      <c r="A17" s="397"/>
      <c r="B17" s="253" t="str">
        <f>'[1]4.0 Detektoren'!B55</f>
        <v>Preis für einen Akkutausch:</v>
      </c>
      <c r="C17" s="241">
        <v>1</v>
      </c>
      <c r="D17" s="241" t="s">
        <v>35</v>
      </c>
      <c r="E17" s="212">
        <f>'[1]4.0 Detektoren'!E55</f>
        <v>0</v>
      </c>
      <c r="F17" s="43"/>
      <c r="G17" s="242">
        <f>C17*E17</f>
        <v>0</v>
      </c>
    </row>
    <row r="18" spans="1:7" s="396" customFormat="1" ht="25.5" customHeight="1" x14ac:dyDescent="0.2">
      <c r="A18" s="400" t="s">
        <v>915</v>
      </c>
      <c r="B18" s="401"/>
      <c r="C18" s="402"/>
      <c r="D18" s="402"/>
      <c r="E18" s="403"/>
      <c r="F18" s="404">
        <f>SUM(F13:F17)</f>
        <v>0</v>
      </c>
      <c r="G18" s="405">
        <f>SUM(G13:G17)</f>
        <v>0</v>
      </c>
    </row>
    <row r="19" spans="1:7" s="396" customFormat="1" ht="25.5" customHeight="1" x14ac:dyDescent="0.2">
      <c r="A19" s="243" t="s">
        <v>1026</v>
      </c>
      <c r="B19" s="45" t="s">
        <v>70</v>
      </c>
      <c r="C19" s="569"/>
      <c r="D19" s="570"/>
      <c r="E19" s="571"/>
      <c r="F19" s="245"/>
      <c r="G19" s="242"/>
    </row>
    <row r="20" spans="1:7" s="396" customFormat="1" ht="25.5" customHeight="1" x14ac:dyDescent="0.2">
      <c r="A20" s="512"/>
      <c r="B20" s="253" t="s">
        <v>36</v>
      </c>
      <c r="C20" s="241">
        <v>1</v>
      </c>
      <c r="D20" s="241" t="s">
        <v>35</v>
      </c>
      <c r="E20" s="16"/>
      <c r="F20" s="43">
        <f>C20*E20</f>
        <v>0</v>
      </c>
      <c r="G20" s="242"/>
    </row>
    <row r="21" spans="1:7" s="396" customFormat="1" ht="25.5" customHeight="1" x14ac:dyDescent="0.2">
      <c r="A21" s="400" t="s">
        <v>915</v>
      </c>
      <c r="B21" s="401"/>
      <c r="C21" s="402"/>
      <c r="D21" s="402"/>
      <c r="E21" s="403"/>
      <c r="F21" s="404">
        <f>SUM(F20)</f>
        <v>0</v>
      </c>
      <c r="G21" s="405">
        <f>SUM(G20)</f>
        <v>0</v>
      </c>
    </row>
    <row r="22" spans="1:7" s="396" customFormat="1" ht="25.5" customHeight="1" x14ac:dyDescent="0.2">
      <c r="A22" s="44" t="s">
        <v>921</v>
      </c>
      <c r="B22" s="45" t="s">
        <v>70</v>
      </c>
      <c r="C22" s="569"/>
      <c r="D22" s="570"/>
      <c r="E22" s="571"/>
      <c r="F22" s="70"/>
      <c r="G22" s="242"/>
    </row>
    <row r="23" spans="1:7" s="396" customFormat="1" ht="25.5" customHeight="1" x14ac:dyDescent="0.2">
      <c r="A23" s="513"/>
      <c r="B23" s="253" t="s">
        <v>36</v>
      </c>
      <c r="C23" s="241">
        <v>1</v>
      </c>
      <c r="D23" s="241" t="s">
        <v>59</v>
      </c>
      <c r="E23" s="16"/>
      <c r="F23" s="43">
        <f>C23*E23</f>
        <v>0</v>
      </c>
      <c r="G23" s="242"/>
    </row>
    <row r="24" spans="1:7" s="396" customFormat="1" ht="25.5" customHeight="1" thickBot="1" x14ac:dyDescent="0.25">
      <c r="A24" s="400" t="s">
        <v>915</v>
      </c>
      <c r="B24" s="401"/>
      <c r="C24" s="402"/>
      <c r="D24" s="402"/>
      <c r="E24" s="403"/>
      <c r="F24" s="404">
        <f>SUM(F23)</f>
        <v>0</v>
      </c>
      <c r="G24" s="405">
        <f>SUM(G23)</f>
        <v>0</v>
      </c>
    </row>
    <row r="25" spans="1:7" s="396" customFormat="1" ht="25.5" customHeight="1" thickBot="1" x14ac:dyDescent="0.25">
      <c r="A25" s="46" t="s">
        <v>34</v>
      </c>
      <c r="B25" s="47"/>
      <c r="C25" s="48"/>
      <c r="D25" s="48"/>
      <c r="E25" s="49"/>
      <c r="F25" s="50">
        <f>F11+F18+F21+F24</f>
        <v>0</v>
      </c>
      <c r="G25" s="244">
        <f>G7+G11+G18+G21+G24</f>
        <v>0</v>
      </c>
    </row>
    <row r="26" spans="1:7" s="396" customFormat="1" ht="25.5" customHeight="1" x14ac:dyDescent="0.2">
      <c r="A26" s="51" t="s">
        <v>33</v>
      </c>
      <c r="B26" s="52"/>
      <c r="C26" s="53"/>
      <c r="D26" s="53" t="s">
        <v>3</v>
      </c>
      <c r="E26" s="406"/>
      <c r="F26" s="245">
        <f>F25*E26</f>
        <v>0</v>
      </c>
      <c r="G26" s="246">
        <f>G25*E26</f>
        <v>0</v>
      </c>
    </row>
    <row r="27" spans="1:7" s="396" customFormat="1" ht="25.5" customHeight="1" x14ac:dyDescent="0.2">
      <c r="A27" s="54" t="s">
        <v>32</v>
      </c>
      <c r="B27" s="55"/>
      <c r="C27" s="56"/>
      <c r="D27" s="56"/>
      <c r="E27" s="57"/>
      <c r="F27" s="43">
        <f>F25-F26</f>
        <v>0</v>
      </c>
      <c r="G27" s="242">
        <f>G25-G26</f>
        <v>0</v>
      </c>
    </row>
    <row r="28" spans="1:7" s="396" customFormat="1" ht="25.5" customHeight="1" thickBot="1" x14ac:dyDescent="0.25">
      <c r="A28" s="58" t="s">
        <v>31</v>
      </c>
      <c r="B28" s="59"/>
      <c r="C28" s="60"/>
      <c r="D28" s="60" t="s">
        <v>3</v>
      </c>
      <c r="E28" s="407">
        <v>0.19</v>
      </c>
      <c r="F28" s="61">
        <f>F27*E28</f>
        <v>0</v>
      </c>
      <c r="G28" s="247">
        <f>G27*E28</f>
        <v>0</v>
      </c>
    </row>
    <row r="29" spans="1:7" s="396" customFormat="1" ht="25.5" customHeight="1" thickBot="1" x14ac:dyDescent="0.25">
      <c r="A29" s="62" t="s">
        <v>30</v>
      </c>
      <c r="B29" s="63"/>
      <c r="C29" s="64"/>
      <c r="D29" s="64"/>
      <c r="E29" s="65"/>
      <c r="F29" s="66">
        <f>F27+F28</f>
        <v>0</v>
      </c>
      <c r="G29" s="248">
        <f>G27+G28</f>
        <v>0</v>
      </c>
    </row>
    <row r="30" spans="1:7" s="393" customFormat="1" ht="13.5" thickBot="1" x14ac:dyDescent="0.25">
      <c r="A30" s="408"/>
      <c r="B30" s="409"/>
      <c r="C30" s="249"/>
      <c r="D30" s="249"/>
      <c r="E30" s="249"/>
      <c r="F30" s="249"/>
      <c r="G30" s="249"/>
    </row>
    <row r="31" spans="1:7" s="393" customFormat="1" ht="32.25" customHeight="1" thickBot="1" x14ac:dyDescent="0.25">
      <c r="A31" s="250" t="s">
        <v>253</v>
      </c>
      <c r="B31" s="251"/>
      <c r="C31" s="252"/>
      <c r="D31" s="252"/>
      <c r="E31" s="252"/>
      <c r="F31" s="567">
        <f>F29+G29</f>
        <v>0</v>
      </c>
      <c r="G31" s="568"/>
    </row>
  </sheetData>
  <sheetProtection password="DE38" sheet="1" selectLockedCells="1"/>
  <mergeCells count="8">
    <mergeCell ref="F31:G31"/>
    <mergeCell ref="C22:E22"/>
    <mergeCell ref="C19:E19"/>
    <mergeCell ref="A1:G1"/>
    <mergeCell ref="F2:F3"/>
    <mergeCell ref="G2:G3"/>
    <mergeCell ref="C8:E9"/>
    <mergeCell ref="F8:G8"/>
  </mergeCells>
  <pageMargins left="0.51181102362204722" right="0.51181102362204722" top="0.98425196850393704" bottom="0.59055118110236227" header="0.43307086614173229" footer="0.31496062992125984"/>
  <pageSetup paperSize="9" scale="68" fitToHeight="0" orientation="portrait" r:id="rId1"/>
  <headerFooter>
    <oddHeader>&amp;L&amp;"Arial,Fett"Marien Hospital Papenburg
Vorbereitende Maßnahmen&amp;C&amp;"Arial,Fett"Leistungsverzeichnis 
"Radiologisches Großgerät"</oddHeader>
    <oddFooter>&amp;L&amp;A&amp;CSeite &amp;P | &amp;N&amp;RDatum: &amp;D</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6AF9488864C63847AAFDE2B0F6877C79" ma:contentTypeVersion="18" ma:contentTypeDescription="Ein neues Dokument erstellen." ma:contentTypeScope="" ma:versionID="ce4b408b7af52cbde2f3a2e5ae9f4cb5">
  <xsd:schema xmlns:xsd="http://www.w3.org/2001/XMLSchema" xmlns:xs="http://www.w3.org/2001/XMLSchema" xmlns:p="http://schemas.microsoft.com/office/2006/metadata/properties" xmlns:ns2="1854f5cb-d0f2-48a0-996c-d6e3476b7c16" xmlns:ns3="4ea75227-121b-4514-bd1f-6f11b9957782" targetNamespace="http://schemas.microsoft.com/office/2006/metadata/properties" ma:root="true" ma:fieldsID="57e7420d925964776575d27cd34d8b61" ns2:_="" ns3:_="">
    <xsd:import namespace="1854f5cb-d0f2-48a0-996c-d6e3476b7c16"/>
    <xsd:import namespace="4ea75227-121b-4514-bd1f-6f11b995778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54f5cb-d0f2-48a0-996c-d6e3476b7c1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ildmarkierungen" ma:readOnly="false" ma:fieldId="{5cf76f15-5ced-4ddc-b409-7134ff3c332f}" ma:taxonomyMulti="true" ma:sspId="d8bd0ac1-c0a9-45b4-98d7-30f768220d2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ea75227-121b-4514-bd1f-6f11b9957782" elementFormDefault="qualified">
    <xsd:import namespace="http://schemas.microsoft.com/office/2006/documentManagement/types"/>
    <xsd:import namespace="http://schemas.microsoft.com/office/infopath/2007/PartnerControls"/>
    <xsd:element name="SharedWithUsers" ma:index="1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Freigegeben für - Details" ma:internalName="SharedWithDetails" ma:readOnly="true">
      <xsd:simpleType>
        <xsd:restriction base="dms:Note">
          <xsd:maxLength value="255"/>
        </xsd:restriction>
      </xsd:simpleType>
    </xsd:element>
    <xsd:element name="TaxCatchAll" ma:index="23" nillable="true" ma:displayName="Taxonomy Catch All Column" ma:hidden="true" ma:list="{692af827-9d4c-40ea-aad2-2b549871ba93}" ma:internalName="TaxCatchAll" ma:showField="CatchAllData" ma:web="4ea75227-121b-4514-bd1f-6f11b995778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4ea75227-121b-4514-bd1f-6f11b9957782" xsi:nil="true"/>
    <lcf76f155ced4ddcb4097134ff3c332f xmlns="1854f5cb-d0f2-48a0-996c-d6e3476b7c1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993C119-6510-4326-95C0-D6AD22A8843F}"/>
</file>

<file path=customXml/itemProps2.xml><?xml version="1.0" encoding="utf-8"?>
<ds:datastoreItem xmlns:ds="http://schemas.openxmlformats.org/officeDocument/2006/customXml" ds:itemID="{D11C5A45-E891-4B13-BF35-5310C972B9A8}"/>
</file>

<file path=customXml/itemProps3.xml><?xml version="1.0" encoding="utf-8"?>
<ds:datastoreItem xmlns:ds="http://schemas.openxmlformats.org/officeDocument/2006/customXml" ds:itemID="{BC3F2DD4-0691-41B4-9C5C-854F93606B83}"/>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16</vt:i4>
      </vt:variant>
    </vt:vector>
  </HeadingPairs>
  <TitlesOfParts>
    <vt:vector size="24" baseType="lpstr">
      <vt:lpstr>1.0 Rahmenbedingungen</vt:lpstr>
      <vt:lpstr>Zuschlags-Bewertungskriterien</vt:lpstr>
      <vt:lpstr>2.0 Servicekonzept</vt:lpstr>
      <vt:lpstr>3.0 Röntgen</vt:lpstr>
      <vt:lpstr>4.0 Detektoren</vt:lpstr>
      <vt:lpstr>5.0 MRT</vt:lpstr>
      <vt:lpstr>6.0 HF-Kabine</vt:lpstr>
      <vt:lpstr>Preiszusammenstellung</vt:lpstr>
      <vt:lpstr>'2.0 Servicekonzept'!Druckbereich</vt:lpstr>
      <vt:lpstr>'3.0 Röntgen'!Druckbereich</vt:lpstr>
      <vt:lpstr>'4.0 Detektoren'!Druckbereich</vt:lpstr>
      <vt:lpstr>'5.0 MRT'!Druckbereich</vt:lpstr>
      <vt:lpstr>'6.0 HF-Kabine'!Druckbereich</vt:lpstr>
      <vt:lpstr>'Zuschlags-Bewertungskriterien'!Druckbereich</vt:lpstr>
      <vt:lpstr>'1.0 Rahmenbedingungen'!Drucktitel</vt:lpstr>
      <vt:lpstr>'2.0 Servicekonzept'!Drucktitel</vt:lpstr>
      <vt:lpstr>'3.0 Röntgen'!Drucktitel</vt:lpstr>
      <vt:lpstr>'4.0 Detektoren'!Drucktitel</vt:lpstr>
      <vt:lpstr>'5.0 MRT'!Drucktitel</vt:lpstr>
      <vt:lpstr>'6.0 HF-Kabine'!Drucktitel</vt:lpstr>
      <vt:lpstr>'Zuschlags-Bewertungskriterien'!Drucktitel</vt:lpstr>
      <vt:lpstr>'4.0 Detektoren'!Print_Area</vt:lpstr>
      <vt:lpstr>'1.0 Rahmenbedingungen'!Print_Titles</vt:lpstr>
      <vt:lpstr>'4.0 Detektoren'!Print_Titles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mhossfeld</dc:creator>
  <cp:lastModifiedBy>Elisabeth Rossner</cp:lastModifiedBy>
  <cp:lastPrinted>2025-04-08T08:13:48Z</cp:lastPrinted>
  <dcterms:created xsi:type="dcterms:W3CDTF">2011-10-07T13:22:30Z</dcterms:created>
  <dcterms:modified xsi:type="dcterms:W3CDTF">2025-04-08T08:14:29Z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0x0101006AF9488864C63847AAFDE2B0F6877C79</vt:lpwstr>
  </property>
</Properties>
</file>