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032" yWindow="876" windowWidth="29208" windowHeight="18888" tabRatio="796"/>
  </bookViews>
  <sheets>
    <sheet name="Deckblatt" sheetId="21" r:id="rId1"/>
    <sheet name="NON-SAP ANWENDUNGEN" sheetId="16" state="hidden" r:id="rId2"/>
    <sheet name="Serviceobjekte 13.3" sheetId="20" state="hidden" r:id="rId3"/>
    <sheet name="Barmer Service Objekte" sheetId="19" r:id="rId4"/>
    <sheet name="HEK Service Objekte" sheetId="22" r:id="rId5"/>
  </sheets>
  <externalReferences>
    <externalReference r:id="rId6"/>
    <externalReference r:id="rId7"/>
    <externalReference r:id="rId8"/>
  </externalReferences>
  <definedNames>
    <definedName name="_xlnm._FilterDatabase" localSheetId="3" hidden="1">'Barmer Service Objekte'!$D$4:$J$4</definedName>
    <definedName name="_xlnm._FilterDatabase" localSheetId="4" hidden="1">'HEK Service Objekte'!$D$4:$J$4</definedName>
    <definedName name="_xlnm._FilterDatabase" localSheetId="2" hidden="1">'Serviceobjekte 13.3'!$A$4:$AP$426</definedName>
    <definedName name="dfadf" localSheetId="0" hidden="1">{"report102",#N/A,FALSE,"102"}</definedName>
    <definedName name="dfadf" localSheetId="4" hidden="1">{"report102",#N/A,FALSE,"102"}</definedName>
    <definedName name="dfadf" hidden="1">{"report102",#N/A,FALSE,"102"}</definedName>
    <definedName name="dkibid" localSheetId="0" hidden="1">{"REPORT101",#N/A,FALSE,"101 &amp; 111"}</definedName>
    <definedName name="dkibid" localSheetId="4" hidden="1">{"REPORT101",#N/A,FALSE,"101 &amp; 111"}</definedName>
    <definedName name="dkibid" hidden="1">{"REPORT101",#N/A,FALSE,"101 &amp; 111"}</definedName>
    <definedName name="_xlnm.Print_Area" localSheetId="3">'Barmer Service Objekte'!$A$1:$J$488</definedName>
    <definedName name="_xlnm.Print_Area" localSheetId="1">'NON-SAP ANWENDUNGEN'!#REF!</definedName>
    <definedName name="_xlnm.Print_Area" localSheetId="2">'Serviceobjekte 13.3'!#REF!</definedName>
    <definedName name="_xlnm.Print_Titles" localSheetId="3">'Barmer Service Objekte'!$B:$B,'Barmer Service Objekte'!$2:$3</definedName>
    <definedName name="_xlnm.Print_Titles" localSheetId="4">'HEK Service Objekte'!$B:$B,'HEK Service Objekte'!$2:$3</definedName>
    <definedName name="ii" localSheetId="0" hidden="1">{"REPORT100",#N/A,FALSE,"100 &amp; 110"}</definedName>
    <definedName name="ii" localSheetId="4" hidden="1">{"REPORT100",#N/A,FALSE,"100 &amp; 110"}</definedName>
    <definedName name="ii" hidden="1">{"REPORT100",#N/A,FALSE,"100 &amp; 110"}</definedName>
    <definedName name="iOC_Client_Confidentiality">"strictly confidential"</definedName>
    <definedName name="iOC_Client_Contract_Title">"client_contract_title"</definedName>
    <definedName name="iOC_Client_Logo_File">"Client_Logo_File"</definedName>
    <definedName name="iOC_Client_Name">"client_name"</definedName>
    <definedName name="iOC_Client_Shortname">"client_shortname"</definedName>
    <definedName name="iOC_EngagementCatalogActive">TRUE</definedName>
    <definedName name="iOC_Glossary_Id">[1]iOC_Glossary!$B$5:$B$1226</definedName>
    <definedName name="iOC_LANG_DE">TRUE</definedName>
    <definedName name="iOC_Purpose">"Sourcing"</definedName>
    <definedName name="iOC_ReleaseDate" comment="YYYY/MM/DD - Release date of current ISG OneCatalog version">"2024/06/14"</definedName>
    <definedName name="iOC_Select">[1]iOC_Definitions!$B$5:$B$9</definedName>
    <definedName name="iOC_Select_Bandwidth">[1]iOC_Definitions!$Q$45:$Q$56</definedName>
    <definedName name="iOC_Select_Complexity">[1]iOC_Definitions!$AC$45:$AC$48</definedName>
    <definedName name="iOC_Select_Compute_Capacity">[1]iOC_Definitions!$AA$45:$AA$49</definedName>
    <definedName name="iOC_Select_Country_List">[1]iOC_Definitions!$AI$45:$AI$267</definedName>
    <definedName name="iOC_Select_Criticality">[1]iOC_Definitions!$AE$45:$AE$48</definedName>
    <definedName name="iOC_Select_Currency">[1]iOC_Definitions!$AQ$45:$AQ$206</definedName>
    <definedName name="iOC_Select_Density_Rack">[1]iOC_Definitions!$S$45:$S$50</definedName>
    <definedName name="iOC_Select_Density_SQM">[1]iOC_Definitions!$U$45:$U$48</definedName>
    <definedName name="iOC_Select_Financial_Responsibility">[1]iOC_Definitions!$E$45:$E$47</definedName>
    <definedName name="iOC_Select_Language_Level">[1]iOC_Definitions!$AG$45:$AG$51</definedName>
    <definedName name="iOC_Select_Language_List">[1]iOC_Definitions!$AM$45:$AM$56</definedName>
    <definedName name="iOC_Select_Throughput_FW">[1]iOC_Definitions!$W$45:$W$49</definedName>
    <definedName name="iOC_Select_Throughput_IEEE">[1]iOC_Definitions!$Y$45:$Y$49</definedName>
    <definedName name="iOC_Select_WF_Job_Experience">[1]iOC_Definitions!$K$45:$K$52</definedName>
    <definedName name="iOC_Select_WF_PM_Experience">[1]iOC_Definitions!$M$45:$M$49</definedName>
    <definedName name="iOC_Select_WF_SFIA_Level">[1]iOC_Definitions!$G$45:$G$52</definedName>
    <definedName name="iOC_Select_WF_Working_Hours">[1]iOC_Definitions!$O$45:$O$49</definedName>
    <definedName name="iOC_Version" comment="Release.Version.ModificationLevel of ISG OneCatalog">"3.3.01"</definedName>
    <definedName name="ISG" localSheetId="0" hidden="1">{"REPORT100",#N/A,FALSE,"100 &amp; 110"}</definedName>
    <definedName name="ISG" localSheetId="4" hidden="1">{"REPORT100",#N/A,FALSE,"100 &amp; 110"}</definedName>
    <definedName name="ISG" hidden="1">{"REPORT100",#N/A,FALSE,"100 &amp; 110"}</definedName>
    <definedName name="kbid" localSheetId="0" hidden="1">{"PRICE",#N/A,FALSE,"PRICE VAR"}</definedName>
    <definedName name="kbid" localSheetId="4" hidden="1">{"PRICE",#N/A,FALSE,"PRICE VAR"}</definedName>
    <definedName name="kbid" hidden="1">{"PRICE",#N/A,FALSE,"PRICE VAR"}</definedName>
    <definedName name="kdibm" localSheetId="0" hidden="1">{"REPORT100",#N/A,FALSE,"100 &amp; 110"}</definedName>
    <definedName name="kdibm" localSheetId="4" hidden="1">{"REPORT100",#N/A,FALSE,"100 &amp; 110"}</definedName>
    <definedName name="kdibm" hidden="1">{"REPORT100",#N/A,FALSE,"100 &amp; 110"}</definedName>
    <definedName name="kibmb" localSheetId="0" hidden="1">{"MFG COGS",#N/A,FALSE,"MFG COGS";"MFGCOGS ESTIMATES",#N/A,FALSE,"MFG COGS"}</definedName>
    <definedName name="kibmb" localSheetId="4" hidden="1">{"MFG COGS",#N/A,FALSE,"MFG COGS";"MFGCOGS ESTIMATES",#N/A,FALSE,"MFG COGS"}</definedName>
    <definedName name="kibmb" hidden="1">{"MFG COGS",#N/A,FALSE,"MFG COGS";"MFGCOGS ESTIMATES",#N/A,FALSE,"MFG COGS"}</definedName>
    <definedName name="kiby\" localSheetId="0" hidden="1">{"JOBCOGS",#N/A,FALSE,"JOB COGS";"JOBHIST",#N/A,FALSE,"JOB COGS"}</definedName>
    <definedName name="kiby\" localSheetId="4" hidden="1">{"JOBCOGS",#N/A,FALSE,"JOB COGS";"JOBHIST",#N/A,FALSE,"JOB COGS"}</definedName>
    <definedName name="kiby\" hidden="1">{"JOBCOGS",#N/A,FALSE,"JOB COGS";"JOBHIST",#N/A,FALSE,"JOB COGS"}</definedName>
    <definedName name="kim" localSheetId="0" hidden="1">{"CONSOL",#N/A,FALSE,"CONSOLIDATION"}</definedName>
    <definedName name="kim" localSheetId="4" hidden="1">{"CONSOL",#N/A,FALSE,"CONSOLIDATION"}</definedName>
    <definedName name="kim" hidden="1">{"CONSOL",#N/A,FALSE,"CONSOLIDATION"}</definedName>
    <definedName name="kimb" localSheetId="0" hidden="1">{"EXCH HIST",#N/A,FALSE,"EXCHANGE VAR";"RATES",#N/A,FALSE,"EXCHANGE VAR"}</definedName>
    <definedName name="kimb" localSheetId="4" hidden="1">{"EXCH HIST",#N/A,FALSE,"EXCHANGE VAR";"RATES",#N/A,FALSE,"EXCHANGE VAR"}</definedName>
    <definedName name="kimb" hidden="1">{"EXCH HIST",#N/A,FALSE,"EXCHANGE VAR";"RATES",#N/A,FALSE,"EXCHANGE VAR"}</definedName>
    <definedName name="kimbmb" localSheetId="0" hidden="1">{"MFGVAR",#N/A,FALSE,"MFG VAR"}</definedName>
    <definedName name="kimbmb" localSheetId="4" hidden="1">{"MFGVAR",#N/A,FALSE,"MFG VAR"}</definedName>
    <definedName name="kimbmb" hidden="1">{"MFGVAR",#N/A,FALSE,"MFG VAR"}</definedName>
    <definedName name="kodak" localSheetId="0" hidden="1">{"REPORT100",#N/A,FALSE,"100 &amp; 110"}</definedName>
    <definedName name="kodak" localSheetId="4" hidden="1">{"REPORT100",#N/A,FALSE,"100 &amp; 110"}</definedName>
    <definedName name="kodak" hidden="1">{"REPORT100",#N/A,FALSE,"100 &amp; 110"}</definedName>
    <definedName name="kodakrjs" localSheetId="0" hidden="1">{"MFG COGS",#N/A,FALSE,"MFG COGS";"MFGCOGS ESTIMATES",#N/A,FALSE,"MFG COGS"}</definedName>
    <definedName name="kodakrjs" localSheetId="4" hidden="1">{"MFG COGS",#N/A,FALSE,"MFG COGS";"MFGCOGS ESTIMATES",#N/A,FALSE,"MFG COGS"}</definedName>
    <definedName name="kodakrjs" hidden="1">{"MFG COGS",#N/A,FALSE,"MFG COGS";"MFGCOGS ESTIMATES",#N/A,FALSE,"MFG COGS"}</definedName>
    <definedName name="ListAttributeValues_DE" localSheetId="0" hidden="1">#REF!</definedName>
    <definedName name="ListAttributeValues_DE" hidden="1">[2]Definitionen!$B$5:$B$11</definedName>
    <definedName name="ListAttributeValues_DEU" localSheetId="0" hidden="1">#REF!</definedName>
    <definedName name="ListAttributeValues_DEU" hidden="1">[3]Definitionen!$B$5:$B$11</definedName>
    <definedName name="mmm" localSheetId="0" hidden="1">{"REPORT101",#N/A,FALSE,"101 &amp; 111"}</definedName>
    <definedName name="mmm" localSheetId="4" hidden="1">{"REPORT101",#N/A,FALSE,"101 &amp; 111"}</definedName>
    <definedName name="mmm" hidden="1">{"REPORT101",#N/A,FALSE,"101 &amp; 111"}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25" i="20" l="1"/>
  <c r="AO425" i="20"/>
  <c r="AN425" i="20"/>
  <c r="AM425" i="20"/>
  <c r="AL425" i="20"/>
  <c r="AK425" i="20"/>
  <c r="AJ425" i="20"/>
  <c r="AI425" i="20"/>
  <c r="AH425" i="20"/>
  <c r="AG425" i="20"/>
  <c r="AF425" i="20"/>
  <c r="AE425" i="20"/>
  <c r="AD425" i="20"/>
  <c r="AC425" i="20"/>
  <c r="AB425" i="20"/>
  <c r="AA425" i="20"/>
  <c r="Z425" i="20"/>
  <c r="Y425" i="20"/>
  <c r="X425" i="20"/>
  <c r="W425" i="20"/>
  <c r="V425" i="20"/>
  <c r="U425" i="20"/>
  <c r="T425" i="20"/>
  <c r="S425" i="20"/>
  <c r="R425" i="20"/>
  <c r="Q425" i="20"/>
  <c r="J425" i="20"/>
  <c r="P424" i="20"/>
  <c r="N424" i="20"/>
  <c r="M424" i="20"/>
  <c r="L424" i="20"/>
  <c r="K424" i="20"/>
  <c r="P423" i="20"/>
  <c r="N423" i="20"/>
  <c r="M423" i="20"/>
  <c r="L423" i="20"/>
  <c r="K423" i="20"/>
  <c r="P422" i="20"/>
  <c r="O422" i="20"/>
  <c r="N422" i="20"/>
  <c r="M422" i="20"/>
  <c r="L422" i="20"/>
  <c r="K422" i="20"/>
  <c r="P421" i="20"/>
  <c r="O421" i="20"/>
  <c r="N421" i="20"/>
  <c r="M421" i="20"/>
  <c r="L421" i="20"/>
  <c r="K421" i="20"/>
  <c r="P420" i="20"/>
  <c r="O420" i="20"/>
  <c r="N420" i="20"/>
  <c r="M420" i="20"/>
  <c r="L420" i="20"/>
  <c r="K420" i="20"/>
  <c r="P419" i="20"/>
  <c r="O419" i="20"/>
  <c r="N419" i="20"/>
  <c r="M419" i="20"/>
  <c r="L419" i="20"/>
  <c r="K419" i="20"/>
  <c r="P418" i="20"/>
  <c r="O418" i="20"/>
  <c r="N418" i="20"/>
  <c r="M418" i="20"/>
  <c r="L418" i="20"/>
  <c r="K418" i="20"/>
  <c r="P417" i="20"/>
  <c r="O417" i="20"/>
  <c r="N417" i="20"/>
  <c r="L417" i="20"/>
  <c r="K417" i="20"/>
  <c r="P416" i="20"/>
  <c r="O416" i="20"/>
  <c r="N416" i="20"/>
  <c r="M416" i="20"/>
  <c r="L416" i="20"/>
  <c r="K416" i="20"/>
  <c r="P415" i="20"/>
  <c r="O415" i="20"/>
  <c r="N415" i="20"/>
  <c r="L415" i="20"/>
  <c r="K415" i="20"/>
  <c r="P414" i="20"/>
  <c r="O414" i="20"/>
  <c r="N414" i="20"/>
  <c r="M414" i="20"/>
  <c r="L414" i="20"/>
  <c r="K414" i="20"/>
  <c r="P413" i="20"/>
  <c r="O413" i="20"/>
  <c r="N413" i="20"/>
  <c r="L413" i="20"/>
  <c r="K413" i="20"/>
  <c r="P412" i="20"/>
  <c r="O412" i="20"/>
  <c r="N412" i="20"/>
  <c r="L412" i="20"/>
  <c r="K412" i="20"/>
  <c r="P411" i="20"/>
  <c r="O411" i="20"/>
  <c r="N411" i="20"/>
  <c r="L411" i="20"/>
  <c r="K411" i="20"/>
  <c r="P410" i="20"/>
  <c r="O410" i="20"/>
  <c r="N410" i="20"/>
  <c r="L410" i="20"/>
  <c r="K410" i="20"/>
  <c r="P409" i="20"/>
  <c r="O409" i="20"/>
  <c r="M409" i="20"/>
  <c r="L409" i="20"/>
  <c r="K409" i="20"/>
  <c r="P408" i="20"/>
  <c r="O408" i="20"/>
  <c r="N408" i="20"/>
  <c r="L408" i="20"/>
  <c r="K408" i="20"/>
  <c r="P407" i="20"/>
  <c r="O407" i="20"/>
  <c r="N407" i="20"/>
  <c r="L407" i="20"/>
  <c r="K407" i="20"/>
  <c r="P406" i="20"/>
  <c r="O406" i="20"/>
  <c r="M406" i="20"/>
  <c r="L406" i="20"/>
  <c r="K406" i="20"/>
  <c r="P405" i="20"/>
  <c r="O405" i="20"/>
  <c r="M405" i="20"/>
  <c r="L405" i="20"/>
  <c r="K405" i="20"/>
  <c r="O404" i="20"/>
  <c r="N404" i="20"/>
  <c r="M404" i="20"/>
  <c r="L404" i="20"/>
  <c r="K404" i="20"/>
  <c r="O403" i="20"/>
  <c r="N403" i="20"/>
  <c r="M403" i="20"/>
  <c r="L403" i="20"/>
  <c r="K403" i="20"/>
  <c r="P402" i="20"/>
  <c r="O402" i="20"/>
  <c r="N402" i="20"/>
  <c r="L402" i="20"/>
  <c r="K402" i="20"/>
  <c r="P401" i="20"/>
  <c r="O401" i="20"/>
  <c r="M401" i="20"/>
  <c r="L401" i="20"/>
  <c r="K401" i="20"/>
  <c r="P400" i="20"/>
  <c r="O400" i="20"/>
  <c r="M400" i="20"/>
  <c r="L400" i="20"/>
  <c r="K400" i="20"/>
  <c r="P399" i="20"/>
  <c r="O399" i="20"/>
  <c r="N399" i="20"/>
  <c r="L399" i="20"/>
  <c r="K399" i="20"/>
  <c r="P398" i="20"/>
  <c r="O398" i="20"/>
  <c r="N398" i="20"/>
  <c r="L398" i="20"/>
  <c r="K398" i="20"/>
  <c r="P397" i="20"/>
  <c r="O397" i="20"/>
  <c r="M397" i="20"/>
  <c r="L397" i="20"/>
  <c r="K397" i="20"/>
  <c r="P396" i="20"/>
  <c r="N396" i="20"/>
  <c r="M396" i="20"/>
  <c r="L396" i="20"/>
  <c r="K396" i="20"/>
  <c r="P395" i="20"/>
  <c r="N395" i="20"/>
  <c r="M395" i="20"/>
  <c r="L395" i="20"/>
  <c r="K395" i="20"/>
  <c r="P394" i="20"/>
  <c r="N394" i="20"/>
  <c r="M394" i="20"/>
  <c r="L394" i="20"/>
  <c r="K394" i="20"/>
  <c r="P393" i="20"/>
  <c r="N393" i="20"/>
  <c r="M393" i="20"/>
  <c r="L393" i="20"/>
  <c r="K393" i="20"/>
  <c r="P392" i="20"/>
  <c r="N392" i="20"/>
  <c r="M392" i="20"/>
  <c r="L392" i="20"/>
  <c r="K392" i="20"/>
  <c r="P391" i="20"/>
  <c r="N391" i="20"/>
  <c r="M391" i="20"/>
  <c r="L391" i="20"/>
  <c r="K391" i="20"/>
  <c r="P390" i="20"/>
  <c r="N390" i="20"/>
  <c r="M390" i="20"/>
  <c r="L390" i="20"/>
  <c r="K390" i="20"/>
  <c r="P389" i="20"/>
  <c r="N389" i="20"/>
  <c r="M389" i="20"/>
  <c r="L389" i="20"/>
  <c r="K389" i="20"/>
  <c r="P388" i="20"/>
  <c r="O388" i="20"/>
  <c r="N388" i="20"/>
  <c r="M388" i="20"/>
  <c r="L388" i="20"/>
  <c r="P387" i="20"/>
  <c r="O387" i="20"/>
  <c r="M387" i="20"/>
  <c r="L387" i="20"/>
  <c r="K387" i="20"/>
  <c r="P386" i="20"/>
  <c r="O386" i="20"/>
  <c r="N386" i="20"/>
  <c r="M386" i="20"/>
  <c r="L386" i="20"/>
  <c r="P385" i="20"/>
  <c r="O385" i="20"/>
  <c r="N385" i="20"/>
  <c r="M385" i="20"/>
  <c r="L385" i="20"/>
  <c r="P384" i="20"/>
  <c r="O384" i="20"/>
  <c r="N384" i="20"/>
  <c r="M384" i="20"/>
  <c r="L384" i="20"/>
  <c r="P383" i="20"/>
  <c r="O383" i="20"/>
  <c r="N383" i="20"/>
  <c r="M383" i="20"/>
  <c r="L383" i="20"/>
  <c r="P382" i="20"/>
  <c r="O382" i="20"/>
  <c r="N382" i="20"/>
  <c r="M382" i="20"/>
  <c r="P381" i="20"/>
  <c r="O381" i="20"/>
  <c r="N381" i="20"/>
  <c r="M381" i="20"/>
  <c r="L381" i="20"/>
  <c r="P380" i="20"/>
  <c r="O380" i="20"/>
  <c r="N380" i="20"/>
  <c r="M380" i="20"/>
  <c r="L380" i="20"/>
  <c r="P379" i="20"/>
  <c r="O379" i="20"/>
  <c r="N379" i="20"/>
  <c r="M379" i="20"/>
  <c r="L379" i="20"/>
  <c r="P378" i="20"/>
  <c r="O378" i="20"/>
  <c r="N378" i="20"/>
  <c r="M378" i="20"/>
  <c r="L378" i="20"/>
  <c r="P377" i="20"/>
  <c r="O377" i="20"/>
  <c r="N377" i="20"/>
  <c r="M377" i="20"/>
  <c r="P376" i="20"/>
  <c r="O376" i="20"/>
  <c r="N376" i="20"/>
  <c r="M376" i="20"/>
  <c r="L376" i="20"/>
  <c r="P375" i="20"/>
  <c r="O375" i="20"/>
  <c r="N375" i="20"/>
  <c r="L375" i="20"/>
  <c r="K375" i="20"/>
  <c r="P374" i="20"/>
  <c r="O374" i="20"/>
  <c r="N374" i="20"/>
  <c r="L374" i="20"/>
  <c r="K374" i="20"/>
  <c r="P373" i="20"/>
  <c r="O373" i="20"/>
  <c r="N373" i="20"/>
  <c r="L373" i="20"/>
  <c r="K373" i="20"/>
  <c r="P372" i="20"/>
  <c r="O372" i="20"/>
  <c r="N372" i="20"/>
  <c r="M372" i="20"/>
  <c r="K372" i="20"/>
  <c r="P371" i="20"/>
  <c r="O371" i="20"/>
  <c r="N371" i="20"/>
  <c r="M371" i="20"/>
  <c r="L371" i="20"/>
  <c r="K371" i="20"/>
  <c r="P370" i="20"/>
  <c r="O370" i="20"/>
  <c r="N370" i="20"/>
  <c r="M370" i="20"/>
  <c r="L370" i="20"/>
  <c r="K370" i="20"/>
  <c r="O369" i="20"/>
  <c r="N369" i="20"/>
  <c r="M369" i="20"/>
  <c r="L369" i="20"/>
  <c r="K369" i="20"/>
  <c r="P368" i="20"/>
  <c r="O368" i="20"/>
  <c r="N368" i="20"/>
  <c r="M368" i="20"/>
  <c r="K368" i="20"/>
  <c r="P367" i="20"/>
  <c r="O367" i="20"/>
  <c r="N367" i="20"/>
  <c r="M367" i="20"/>
  <c r="L367" i="20"/>
  <c r="K367" i="20"/>
  <c r="P366" i="20"/>
  <c r="O366" i="20"/>
  <c r="N366" i="20"/>
  <c r="L366" i="20"/>
  <c r="K366" i="20"/>
  <c r="P365" i="20"/>
  <c r="O365" i="20"/>
  <c r="N365" i="20"/>
  <c r="M365" i="20"/>
  <c r="L365" i="20"/>
  <c r="P364" i="20"/>
  <c r="O364" i="20"/>
  <c r="N364" i="20"/>
  <c r="M364" i="20"/>
  <c r="K364" i="20"/>
  <c r="P363" i="20"/>
  <c r="O363" i="20"/>
  <c r="N363" i="20"/>
  <c r="M363" i="20"/>
  <c r="K363" i="20"/>
  <c r="P362" i="20"/>
  <c r="O362" i="20"/>
  <c r="N362" i="20"/>
  <c r="M362" i="20"/>
  <c r="K362" i="20"/>
  <c r="P361" i="20"/>
  <c r="O361" i="20"/>
  <c r="N361" i="20"/>
  <c r="M361" i="20"/>
  <c r="K361" i="20"/>
  <c r="P360" i="20"/>
  <c r="O360" i="20"/>
  <c r="N360" i="20"/>
  <c r="M360" i="20"/>
  <c r="K360" i="20"/>
  <c r="P359" i="20"/>
  <c r="O359" i="20"/>
  <c r="N359" i="20"/>
  <c r="M359" i="20"/>
  <c r="K359" i="20"/>
  <c r="P358" i="20"/>
  <c r="O358" i="20"/>
  <c r="N358" i="20"/>
  <c r="M358" i="20"/>
  <c r="K358" i="20"/>
  <c r="P357" i="20"/>
  <c r="O357" i="20"/>
  <c r="N357" i="20"/>
  <c r="M357" i="20"/>
  <c r="K357" i="20"/>
  <c r="P356" i="20"/>
  <c r="O356" i="20"/>
  <c r="N356" i="20"/>
  <c r="L356" i="20"/>
  <c r="K356" i="20"/>
  <c r="P355" i="20"/>
  <c r="O355" i="20"/>
  <c r="N355" i="20"/>
  <c r="L355" i="20"/>
  <c r="K355" i="20"/>
  <c r="P354" i="20"/>
  <c r="O354" i="20"/>
  <c r="N354" i="20"/>
  <c r="M354" i="20"/>
  <c r="L354" i="20"/>
  <c r="K354" i="20"/>
  <c r="P353" i="20"/>
  <c r="O353" i="20"/>
  <c r="N353" i="20"/>
  <c r="M353" i="20"/>
  <c r="L353" i="20"/>
  <c r="K353" i="20"/>
  <c r="P352" i="20"/>
  <c r="O352" i="20"/>
  <c r="N352" i="20"/>
  <c r="L352" i="20"/>
  <c r="K352" i="20"/>
  <c r="P351" i="20"/>
  <c r="O351" i="20"/>
  <c r="N351" i="20"/>
  <c r="L351" i="20"/>
  <c r="K351" i="20"/>
  <c r="P350" i="20"/>
  <c r="O350" i="20"/>
  <c r="N350" i="20"/>
  <c r="L350" i="20"/>
  <c r="K350" i="20"/>
  <c r="P349" i="20"/>
  <c r="O349" i="20"/>
  <c r="N349" i="20"/>
  <c r="L349" i="20"/>
  <c r="K349" i="20"/>
  <c r="P348" i="20"/>
  <c r="O348" i="20"/>
  <c r="N348" i="20"/>
  <c r="M348" i="20"/>
  <c r="L348" i="20"/>
  <c r="K348" i="20"/>
  <c r="P347" i="20"/>
  <c r="O347" i="20"/>
  <c r="N347" i="20"/>
  <c r="M347" i="20"/>
  <c r="L347" i="20"/>
  <c r="K347" i="20"/>
  <c r="P346" i="20"/>
  <c r="O346" i="20"/>
  <c r="N346" i="20"/>
  <c r="L346" i="20"/>
  <c r="K346" i="20"/>
  <c r="P345" i="20"/>
  <c r="O345" i="20"/>
  <c r="N345" i="20"/>
  <c r="L345" i="20"/>
  <c r="K345" i="20"/>
  <c r="P344" i="20"/>
  <c r="N344" i="20"/>
  <c r="M344" i="20"/>
  <c r="L344" i="20"/>
  <c r="K344" i="20"/>
  <c r="P343" i="20"/>
  <c r="N343" i="20"/>
  <c r="M343" i="20"/>
  <c r="L343" i="20"/>
  <c r="K343" i="20"/>
  <c r="P342" i="20"/>
  <c r="N342" i="20"/>
  <c r="M342" i="20"/>
  <c r="L342" i="20"/>
  <c r="K342" i="20"/>
  <c r="P341" i="20"/>
  <c r="O341" i="20"/>
  <c r="N341" i="20"/>
  <c r="M341" i="20"/>
  <c r="L341" i="20"/>
  <c r="K341" i="20"/>
  <c r="P340" i="20"/>
  <c r="O340" i="20"/>
  <c r="N340" i="20"/>
  <c r="M340" i="20"/>
  <c r="L340" i="20"/>
  <c r="K340" i="20"/>
  <c r="P339" i="20"/>
  <c r="O339" i="20"/>
  <c r="N339" i="20"/>
  <c r="M339" i="20"/>
  <c r="L339" i="20"/>
  <c r="K339" i="20"/>
  <c r="P338" i="20"/>
  <c r="O338" i="20"/>
  <c r="N338" i="20"/>
  <c r="L338" i="20"/>
  <c r="K338" i="20"/>
  <c r="P337" i="20"/>
  <c r="O337" i="20"/>
  <c r="N337" i="20"/>
  <c r="M337" i="20"/>
  <c r="L337" i="20"/>
  <c r="K337" i="20"/>
  <c r="P336" i="20"/>
  <c r="O336" i="20"/>
  <c r="N336" i="20"/>
  <c r="M336" i="20"/>
  <c r="L336" i="20"/>
  <c r="K336" i="20"/>
  <c r="P335" i="20"/>
  <c r="O335" i="20"/>
  <c r="N335" i="20"/>
  <c r="L335" i="20"/>
  <c r="K335" i="20"/>
  <c r="P334" i="20"/>
  <c r="N334" i="20"/>
  <c r="M334" i="20"/>
  <c r="L334" i="20"/>
  <c r="K334" i="20"/>
  <c r="P333" i="20"/>
  <c r="O333" i="20"/>
  <c r="N333" i="20"/>
  <c r="M333" i="20"/>
  <c r="L333" i="20"/>
  <c r="K333" i="20"/>
  <c r="P332" i="20"/>
  <c r="O332" i="20"/>
  <c r="M332" i="20"/>
  <c r="L332" i="20"/>
  <c r="K332" i="20"/>
  <c r="P331" i="20"/>
  <c r="O331" i="20"/>
  <c r="N331" i="20"/>
  <c r="M331" i="20"/>
  <c r="K331" i="20"/>
  <c r="P330" i="20"/>
  <c r="O330" i="20"/>
  <c r="N330" i="20"/>
  <c r="M330" i="20"/>
  <c r="K330" i="20"/>
  <c r="P329" i="20"/>
  <c r="O329" i="20"/>
  <c r="N329" i="20"/>
  <c r="M329" i="20"/>
  <c r="K329" i="20"/>
  <c r="P328" i="20"/>
  <c r="O328" i="20"/>
  <c r="N328" i="20"/>
  <c r="M328" i="20"/>
  <c r="K328" i="20"/>
  <c r="P327" i="20"/>
  <c r="O327" i="20"/>
  <c r="N327" i="20"/>
  <c r="M327" i="20"/>
  <c r="K327" i="20"/>
  <c r="P326" i="20"/>
  <c r="O326" i="20"/>
  <c r="N326" i="20"/>
  <c r="L326" i="20"/>
  <c r="K326" i="20"/>
  <c r="P325" i="20"/>
  <c r="O325" i="20"/>
  <c r="N325" i="20"/>
  <c r="M325" i="20"/>
  <c r="L325" i="20"/>
  <c r="K325" i="20"/>
  <c r="P324" i="20"/>
  <c r="O324" i="20"/>
  <c r="N324" i="20"/>
  <c r="L324" i="20"/>
  <c r="K324" i="20"/>
  <c r="P323" i="20"/>
  <c r="O323" i="20"/>
  <c r="N323" i="20"/>
  <c r="M323" i="20"/>
  <c r="L323" i="20"/>
  <c r="K323" i="20"/>
  <c r="P322" i="20"/>
  <c r="O322" i="20"/>
  <c r="N322" i="20"/>
  <c r="L322" i="20"/>
  <c r="K322" i="20"/>
  <c r="P321" i="20"/>
  <c r="O321" i="20"/>
  <c r="N321" i="20"/>
  <c r="L321" i="20"/>
  <c r="K321" i="20"/>
  <c r="P320" i="20"/>
  <c r="N320" i="20"/>
  <c r="M320" i="20"/>
  <c r="L320" i="20"/>
  <c r="K320" i="20"/>
  <c r="P319" i="20"/>
  <c r="N319" i="20"/>
  <c r="M319" i="20"/>
  <c r="L319" i="20"/>
  <c r="K319" i="20"/>
  <c r="P318" i="20"/>
  <c r="O318" i="20"/>
  <c r="M318" i="20"/>
  <c r="L318" i="20"/>
  <c r="K318" i="20"/>
  <c r="P317" i="20"/>
  <c r="O317" i="20"/>
  <c r="N317" i="20"/>
  <c r="L317" i="20"/>
  <c r="K317" i="20"/>
  <c r="P316" i="20"/>
  <c r="O316" i="20"/>
  <c r="M316" i="20"/>
  <c r="L316" i="20"/>
  <c r="K316" i="20"/>
  <c r="P315" i="20"/>
  <c r="O315" i="20"/>
  <c r="M315" i="20"/>
  <c r="L315" i="20"/>
  <c r="K315" i="20"/>
  <c r="P314" i="20"/>
  <c r="O314" i="20"/>
  <c r="N314" i="20"/>
  <c r="M314" i="20"/>
  <c r="L314" i="20"/>
  <c r="K314" i="20"/>
  <c r="P313" i="20"/>
  <c r="O313" i="20"/>
  <c r="N313" i="20"/>
  <c r="M313" i="20"/>
  <c r="L313" i="20"/>
  <c r="K313" i="20"/>
  <c r="P312" i="20"/>
  <c r="N312" i="20"/>
  <c r="M312" i="20"/>
  <c r="L312" i="20"/>
  <c r="K312" i="20"/>
  <c r="P311" i="20"/>
  <c r="N311" i="20"/>
  <c r="M311" i="20"/>
  <c r="L311" i="20"/>
  <c r="K311" i="20"/>
  <c r="P310" i="20"/>
  <c r="N310" i="20"/>
  <c r="M310" i="20"/>
  <c r="L310" i="20"/>
  <c r="K310" i="20"/>
  <c r="P309" i="20"/>
  <c r="N309" i="20"/>
  <c r="M309" i="20"/>
  <c r="L309" i="20"/>
  <c r="K309" i="20"/>
  <c r="P308" i="20"/>
  <c r="O308" i="20"/>
  <c r="M308" i="20"/>
  <c r="L308" i="20"/>
  <c r="K308" i="20"/>
  <c r="P307" i="20"/>
  <c r="O307" i="20"/>
  <c r="M307" i="20"/>
  <c r="L307" i="20"/>
  <c r="K307" i="20"/>
  <c r="P306" i="20"/>
  <c r="O306" i="20"/>
  <c r="M306" i="20"/>
  <c r="L306" i="20"/>
  <c r="K306" i="20"/>
  <c r="P305" i="20"/>
  <c r="O305" i="20"/>
  <c r="N305" i="20"/>
  <c r="M305" i="20"/>
  <c r="L305" i="20"/>
  <c r="K305" i="20"/>
  <c r="P304" i="20"/>
  <c r="O304" i="20"/>
  <c r="N304" i="20"/>
  <c r="L304" i="20"/>
  <c r="K304" i="20"/>
  <c r="P303" i="20"/>
  <c r="O303" i="20"/>
  <c r="N303" i="20"/>
  <c r="L303" i="20"/>
  <c r="K303" i="20"/>
  <c r="P302" i="20"/>
  <c r="O302" i="20"/>
  <c r="N302" i="20"/>
  <c r="L302" i="20"/>
  <c r="K302" i="20"/>
  <c r="P301" i="20"/>
  <c r="O301" i="20"/>
  <c r="N301" i="20"/>
  <c r="L301" i="20"/>
  <c r="K301" i="20"/>
  <c r="P300" i="20"/>
  <c r="O300" i="20"/>
  <c r="N300" i="20"/>
  <c r="M300" i="20"/>
  <c r="L300" i="20"/>
  <c r="K300" i="20"/>
  <c r="P299" i="20"/>
  <c r="O299" i="20"/>
  <c r="N299" i="20"/>
  <c r="L299" i="20"/>
  <c r="K299" i="20"/>
  <c r="P298" i="20"/>
  <c r="O298" i="20"/>
  <c r="N298" i="20"/>
  <c r="M298" i="20"/>
  <c r="L298" i="20"/>
  <c r="K298" i="20"/>
  <c r="P297" i="20"/>
  <c r="O297" i="20"/>
  <c r="N297" i="20"/>
  <c r="M297" i="20"/>
  <c r="L297" i="20"/>
  <c r="K297" i="20"/>
  <c r="P296" i="20"/>
  <c r="O296" i="20"/>
  <c r="N296" i="20"/>
  <c r="M296" i="20"/>
  <c r="L296" i="20"/>
  <c r="K296" i="20"/>
  <c r="P295" i="20"/>
  <c r="O295" i="20"/>
  <c r="N295" i="20"/>
  <c r="M295" i="20"/>
  <c r="L295" i="20"/>
  <c r="K295" i="20"/>
  <c r="P294" i="20"/>
  <c r="O294" i="20"/>
  <c r="N294" i="20"/>
  <c r="M294" i="20"/>
  <c r="L294" i="20"/>
  <c r="K294" i="20"/>
  <c r="P293" i="20"/>
  <c r="O293" i="20"/>
  <c r="N293" i="20"/>
  <c r="M293" i="20"/>
  <c r="L293" i="20"/>
  <c r="K293" i="20"/>
  <c r="P292" i="20"/>
  <c r="O292" i="20"/>
  <c r="N292" i="20"/>
  <c r="M292" i="20"/>
  <c r="L292" i="20"/>
  <c r="K292" i="20"/>
  <c r="P291" i="20"/>
  <c r="O291" i="20"/>
  <c r="N291" i="20"/>
  <c r="M291" i="20"/>
  <c r="L291" i="20"/>
  <c r="K291" i="20"/>
  <c r="P290" i="20"/>
  <c r="O290" i="20"/>
  <c r="N290" i="20"/>
  <c r="M290" i="20"/>
  <c r="L290" i="20"/>
  <c r="K290" i="20"/>
  <c r="P289" i="20"/>
  <c r="O289" i="20"/>
  <c r="N289" i="20"/>
  <c r="M289" i="20"/>
  <c r="L289" i="20"/>
  <c r="K289" i="20"/>
  <c r="P288" i="20"/>
  <c r="O288" i="20"/>
  <c r="N288" i="20"/>
  <c r="M288" i="20"/>
  <c r="L288" i="20"/>
  <c r="K288" i="20"/>
  <c r="P287" i="20"/>
  <c r="O287" i="20"/>
  <c r="N287" i="20"/>
  <c r="M287" i="20"/>
  <c r="L287" i="20"/>
  <c r="K287" i="20"/>
  <c r="P286" i="20"/>
  <c r="O286" i="20"/>
  <c r="N286" i="20"/>
  <c r="M286" i="20"/>
  <c r="L286" i="20"/>
  <c r="K286" i="20"/>
  <c r="P285" i="20"/>
  <c r="O285" i="20"/>
  <c r="N285" i="20"/>
  <c r="M285" i="20"/>
  <c r="L285" i="20"/>
  <c r="K285" i="20"/>
  <c r="P284" i="20"/>
  <c r="O284" i="20"/>
  <c r="N284" i="20"/>
  <c r="M284" i="20"/>
  <c r="L284" i="20"/>
  <c r="K284" i="20"/>
  <c r="P283" i="20"/>
  <c r="O283" i="20"/>
  <c r="N283" i="20"/>
  <c r="M283" i="20"/>
  <c r="L283" i="20"/>
  <c r="K283" i="20"/>
  <c r="P282" i="20"/>
  <c r="O282" i="20"/>
  <c r="N282" i="20"/>
  <c r="M282" i="20"/>
  <c r="L282" i="20"/>
  <c r="K282" i="20"/>
  <c r="P281" i="20"/>
  <c r="O281" i="20"/>
  <c r="N281" i="20"/>
  <c r="M281" i="20"/>
  <c r="L281" i="20"/>
  <c r="K281" i="20"/>
  <c r="P280" i="20"/>
  <c r="O280" i="20"/>
  <c r="N280" i="20"/>
  <c r="M280" i="20"/>
  <c r="L280" i="20"/>
  <c r="K280" i="20"/>
  <c r="P279" i="20"/>
  <c r="O279" i="20"/>
  <c r="N279" i="20"/>
  <c r="M279" i="20"/>
  <c r="L279" i="20"/>
  <c r="K279" i="20"/>
  <c r="P278" i="20"/>
  <c r="O278" i="20"/>
  <c r="N278" i="20"/>
  <c r="M278" i="20"/>
  <c r="L278" i="20"/>
  <c r="K278" i="20"/>
  <c r="P277" i="20"/>
  <c r="O277" i="20"/>
  <c r="N277" i="20"/>
  <c r="M277" i="20"/>
  <c r="L277" i="20"/>
  <c r="K277" i="20"/>
  <c r="P276" i="20"/>
  <c r="O276" i="20"/>
  <c r="N276" i="20"/>
  <c r="L276" i="20"/>
  <c r="K276" i="20"/>
  <c r="P275" i="20"/>
  <c r="O275" i="20"/>
  <c r="M275" i="20"/>
  <c r="L275" i="20"/>
  <c r="K275" i="20"/>
  <c r="P274" i="20"/>
  <c r="N274" i="20"/>
  <c r="M274" i="20"/>
  <c r="L274" i="20"/>
  <c r="K274" i="20"/>
  <c r="P273" i="20"/>
  <c r="N273" i="20"/>
  <c r="M273" i="20"/>
  <c r="L273" i="20"/>
  <c r="K273" i="20"/>
  <c r="P272" i="20"/>
  <c r="O272" i="20"/>
  <c r="M272" i="20"/>
  <c r="L272" i="20"/>
  <c r="K272" i="20"/>
  <c r="P271" i="20"/>
  <c r="O271" i="20"/>
  <c r="N271" i="20"/>
  <c r="L271" i="20"/>
  <c r="K271" i="20"/>
  <c r="P270" i="20"/>
  <c r="O270" i="20"/>
  <c r="M270" i="20"/>
  <c r="L270" i="20"/>
  <c r="K270" i="20"/>
  <c r="P269" i="20"/>
  <c r="O269" i="20"/>
  <c r="N269" i="20"/>
  <c r="L269" i="20"/>
  <c r="K269" i="20"/>
  <c r="P268" i="20"/>
  <c r="O268" i="20"/>
  <c r="M268" i="20"/>
  <c r="L268" i="20"/>
  <c r="K268" i="20"/>
  <c r="P267" i="20"/>
  <c r="O267" i="20"/>
  <c r="M267" i="20"/>
  <c r="L267" i="20"/>
  <c r="K267" i="20"/>
  <c r="P266" i="20"/>
  <c r="O266" i="20"/>
  <c r="N266" i="20"/>
  <c r="M266" i="20"/>
  <c r="L266" i="20"/>
  <c r="K266" i="20"/>
  <c r="P265" i="20"/>
  <c r="O265" i="20"/>
  <c r="N265" i="20"/>
  <c r="M265" i="20"/>
  <c r="L265" i="20"/>
  <c r="K265" i="20"/>
  <c r="P264" i="20"/>
  <c r="O264" i="20"/>
  <c r="N264" i="20"/>
  <c r="M264" i="20"/>
  <c r="L264" i="20"/>
  <c r="K264" i="20"/>
  <c r="P263" i="20"/>
  <c r="O263" i="20"/>
  <c r="N263" i="20"/>
  <c r="M263" i="20"/>
  <c r="L263" i="20"/>
  <c r="K263" i="20"/>
  <c r="P262" i="20"/>
  <c r="O262" i="20"/>
  <c r="N262" i="20"/>
  <c r="M262" i="20"/>
  <c r="L262" i="20"/>
  <c r="K262" i="20"/>
  <c r="P261" i="20"/>
  <c r="O261" i="20"/>
  <c r="N261" i="20"/>
  <c r="M261" i="20"/>
  <c r="L261" i="20"/>
  <c r="K261" i="20"/>
  <c r="P260" i="20"/>
  <c r="O260" i="20"/>
  <c r="N260" i="20"/>
  <c r="M260" i="20"/>
  <c r="L260" i="20"/>
  <c r="K260" i="20"/>
  <c r="P259" i="20"/>
  <c r="O259" i="20"/>
  <c r="N259" i="20"/>
  <c r="M259" i="20"/>
  <c r="L259" i="20"/>
  <c r="K259" i="20"/>
  <c r="P258" i="20"/>
  <c r="O258" i="20"/>
  <c r="N258" i="20"/>
  <c r="M258" i="20"/>
  <c r="L258" i="20"/>
  <c r="K258" i="20"/>
  <c r="P257" i="20"/>
  <c r="O257" i="20"/>
  <c r="N257" i="20"/>
  <c r="M257" i="20"/>
  <c r="L257" i="20"/>
  <c r="K257" i="20"/>
  <c r="P256" i="20"/>
  <c r="O256" i="20"/>
  <c r="N256" i="20"/>
  <c r="M256" i="20"/>
  <c r="L256" i="20"/>
  <c r="K256" i="20"/>
  <c r="P255" i="20"/>
  <c r="O255" i="20"/>
  <c r="N255" i="20"/>
  <c r="L255" i="20"/>
  <c r="K255" i="20"/>
  <c r="P254" i="20"/>
  <c r="O254" i="20"/>
  <c r="N254" i="20"/>
  <c r="L254" i="20"/>
  <c r="K254" i="20"/>
  <c r="P253" i="20"/>
  <c r="O253" i="20"/>
  <c r="N253" i="20"/>
  <c r="M253" i="20"/>
  <c r="L253" i="20"/>
  <c r="K253" i="20"/>
  <c r="P252" i="20"/>
  <c r="O252" i="20"/>
  <c r="N252" i="20"/>
  <c r="L252" i="20"/>
  <c r="K252" i="20"/>
  <c r="P251" i="20"/>
  <c r="O251" i="20"/>
  <c r="N251" i="20"/>
  <c r="L251" i="20"/>
  <c r="K251" i="20"/>
  <c r="P250" i="20"/>
  <c r="O250" i="20"/>
  <c r="N250" i="20"/>
  <c r="M250" i="20"/>
  <c r="L250" i="20"/>
  <c r="K250" i="20"/>
  <c r="P249" i="20"/>
  <c r="O249" i="20"/>
  <c r="N249" i="20"/>
  <c r="M249" i="20"/>
  <c r="K249" i="20"/>
  <c r="P248" i="20"/>
  <c r="O248" i="20"/>
  <c r="N248" i="20"/>
  <c r="L248" i="20"/>
  <c r="K248" i="20"/>
  <c r="P247" i="20"/>
  <c r="O247" i="20"/>
  <c r="N247" i="20"/>
  <c r="L247" i="20"/>
  <c r="K247" i="20"/>
  <c r="P246" i="20"/>
  <c r="O246" i="20"/>
  <c r="N246" i="20"/>
  <c r="M246" i="20"/>
  <c r="L246" i="20"/>
  <c r="K246" i="20"/>
  <c r="P245" i="20"/>
  <c r="O245" i="20"/>
  <c r="N245" i="20"/>
  <c r="M245" i="20"/>
  <c r="L245" i="20"/>
  <c r="K245" i="20"/>
  <c r="P244" i="20"/>
  <c r="O244" i="20"/>
  <c r="N244" i="20"/>
  <c r="M244" i="20"/>
  <c r="L244" i="20"/>
  <c r="K244" i="20"/>
  <c r="P243" i="20"/>
  <c r="O243" i="20"/>
  <c r="N243" i="20"/>
  <c r="M243" i="20"/>
  <c r="L243" i="20"/>
  <c r="P242" i="20"/>
  <c r="O242" i="20"/>
  <c r="N242" i="20"/>
  <c r="M242" i="20"/>
  <c r="L242" i="20"/>
  <c r="P241" i="20"/>
  <c r="O241" i="20"/>
  <c r="N241" i="20"/>
  <c r="M241" i="20"/>
  <c r="L241" i="20"/>
  <c r="P240" i="20"/>
  <c r="O240" i="20"/>
  <c r="N240" i="20"/>
  <c r="M240" i="20"/>
  <c r="K240" i="20"/>
  <c r="P239" i="20"/>
  <c r="O239" i="20"/>
  <c r="N239" i="20"/>
  <c r="M239" i="20"/>
  <c r="L239" i="20"/>
  <c r="K239" i="20"/>
  <c r="P238" i="20"/>
  <c r="O238" i="20"/>
  <c r="M238" i="20"/>
  <c r="L238" i="20"/>
  <c r="K238" i="20"/>
  <c r="P237" i="20"/>
  <c r="O237" i="20"/>
  <c r="N237" i="20"/>
  <c r="M237" i="20"/>
  <c r="L237" i="20"/>
  <c r="K237" i="20"/>
  <c r="P236" i="20"/>
  <c r="O236" i="20"/>
  <c r="N236" i="20"/>
  <c r="M236" i="20"/>
  <c r="L236" i="20"/>
  <c r="K236" i="20"/>
  <c r="P235" i="20"/>
  <c r="O235" i="20"/>
  <c r="N235" i="20"/>
  <c r="M235" i="20"/>
  <c r="L235" i="20"/>
  <c r="K235" i="20"/>
  <c r="P234" i="20"/>
  <c r="O234" i="20"/>
  <c r="N234" i="20"/>
  <c r="M234" i="20"/>
  <c r="L234" i="20"/>
  <c r="K234" i="20"/>
  <c r="P233" i="20"/>
  <c r="O233" i="20"/>
  <c r="N233" i="20"/>
  <c r="M233" i="20"/>
  <c r="L233" i="20"/>
  <c r="K233" i="20"/>
  <c r="P232" i="20"/>
  <c r="O232" i="20"/>
  <c r="N232" i="20"/>
  <c r="M232" i="20"/>
  <c r="L232" i="20"/>
  <c r="K232" i="20"/>
  <c r="P231" i="20"/>
  <c r="O231" i="20"/>
  <c r="N231" i="20"/>
  <c r="M231" i="20"/>
  <c r="L231" i="20"/>
  <c r="K231" i="20"/>
  <c r="P230" i="20"/>
  <c r="O230" i="20"/>
  <c r="N230" i="20"/>
  <c r="M230" i="20"/>
  <c r="L230" i="20"/>
  <c r="K230" i="20"/>
  <c r="P229" i="20"/>
  <c r="O229" i="20"/>
  <c r="N229" i="20"/>
  <c r="M229" i="20"/>
  <c r="L229" i="20"/>
  <c r="K229" i="20"/>
  <c r="P228" i="20"/>
  <c r="O228" i="20"/>
  <c r="N228" i="20"/>
  <c r="M228" i="20"/>
  <c r="L228" i="20"/>
  <c r="K228" i="20"/>
  <c r="P227" i="20"/>
  <c r="O227" i="20"/>
  <c r="N227" i="20"/>
  <c r="M227" i="20"/>
  <c r="K227" i="20"/>
  <c r="P226" i="20"/>
  <c r="O226" i="20"/>
  <c r="N226" i="20"/>
  <c r="L226" i="20"/>
  <c r="K226" i="20"/>
  <c r="P225" i="20"/>
  <c r="O225" i="20"/>
  <c r="N225" i="20"/>
  <c r="L225" i="20"/>
  <c r="K225" i="20"/>
  <c r="P224" i="20"/>
  <c r="O224" i="20"/>
  <c r="N224" i="20"/>
  <c r="M224" i="20"/>
  <c r="L224" i="20"/>
  <c r="K224" i="20"/>
  <c r="P223" i="20"/>
  <c r="O223" i="20"/>
  <c r="N223" i="20"/>
  <c r="M223" i="20"/>
  <c r="L223" i="20"/>
  <c r="K223" i="20"/>
  <c r="P222" i="20"/>
  <c r="O222" i="20"/>
  <c r="N222" i="20"/>
  <c r="M222" i="20"/>
  <c r="L222" i="20"/>
  <c r="K222" i="20"/>
  <c r="P221" i="20"/>
  <c r="O221" i="20"/>
  <c r="N221" i="20"/>
  <c r="M221" i="20"/>
  <c r="L221" i="20"/>
  <c r="K221" i="20"/>
  <c r="P220" i="20"/>
  <c r="O220" i="20"/>
  <c r="N220" i="20"/>
  <c r="L220" i="20"/>
  <c r="K220" i="20"/>
  <c r="P219" i="20"/>
  <c r="O219" i="20"/>
  <c r="N219" i="20"/>
  <c r="M219" i="20"/>
  <c r="L219" i="20"/>
  <c r="K219" i="20"/>
  <c r="P218" i="20"/>
  <c r="O218" i="20"/>
  <c r="N218" i="20"/>
  <c r="M218" i="20"/>
  <c r="K218" i="20"/>
  <c r="P217" i="20"/>
  <c r="O217" i="20"/>
  <c r="N217" i="20"/>
  <c r="M217" i="20"/>
  <c r="K217" i="20"/>
  <c r="P216" i="20"/>
  <c r="O216" i="20"/>
  <c r="N216" i="20"/>
  <c r="M216" i="20"/>
  <c r="K216" i="20"/>
  <c r="P215" i="20"/>
  <c r="O215" i="20"/>
  <c r="N215" i="20"/>
  <c r="M215" i="20"/>
  <c r="K215" i="20"/>
  <c r="P214" i="20"/>
  <c r="O214" i="20"/>
  <c r="N214" i="20"/>
  <c r="M214" i="20"/>
  <c r="L214" i="20"/>
  <c r="K214" i="20"/>
  <c r="P213" i="20"/>
  <c r="O213" i="20"/>
  <c r="N213" i="20"/>
  <c r="M213" i="20"/>
  <c r="K213" i="20"/>
  <c r="P212" i="20"/>
  <c r="O212" i="20"/>
  <c r="N212" i="20"/>
  <c r="M212" i="20"/>
  <c r="K212" i="20"/>
  <c r="P211" i="20"/>
  <c r="O211" i="20"/>
  <c r="N211" i="20"/>
  <c r="M211" i="20"/>
  <c r="K211" i="20"/>
  <c r="P210" i="20"/>
  <c r="O210" i="20"/>
  <c r="N210" i="20"/>
  <c r="M210" i="20"/>
  <c r="K210" i="20"/>
  <c r="P209" i="20"/>
  <c r="O209" i="20"/>
  <c r="N209" i="20"/>
  <c r="M209" i="20"/>
  <c r="L209" i="20"/>
  <c r="K209" i="20"/>
  <c r="P208" i="20"/>
  <c r="O208" i="20"/>
  <c r="N208" i="20"/>
  <c r="M208" i="20"/>
  <c r="L208" i="20"/>
  <c r="K208" i="20"/>
  <c r="P207" i="20"/>
  <c r="O207" i="20"/>
  <c r="N207" i="20"/>
  <c r="L207" i="20"/>
  <c r="K207" i="20"/>
  <c r="P206" i="20"/>
  <c r="O206" i="20"/>
  <c r="M206" i="20"/>
  <c r="L206" i="20"/>
  <c r="K206" i="20"/>
  <c r="P205" i="20"/>
  <c r="O205" i="20"/>
  <c r="M205" i="20"/>
  <c r="L205" i="20"/>
  <c r="K205" i="20"/>
  <c r="P204" i="20"/>
  <c r="O204" i="20"/>
  <c r="M204" i="20"/>
  <c r="L204" i="20"/>
  <c r="K204" i="20"/>
  <c r="P203" i="20"/>
  <c r="O203" i="20"/>
  <c r="M203" i="20"/>
  <c r="L203" i="20"/>
  <c r="K203" i="20"/>
  <c r="P202" i="20"/>
  <c r="O202" i="20"/>
  <c r="M202" i="20"/>
  <c r="L202" i="20"/>
  <c r="K202" i="20"/>
  <c r="P201" i="20"/>
  <c r="O201" i="20"/>
  <c r="M201" i="20"/>
  <c r="L201" i="20"/>
  <c r="K201" i="20"/>
  <c r="P200" i="20"/>
  <c r="O200" i="20"/>
  <c r="M200" i="20"/>
  <c r="L200" i="20"/>
  <c r="K200" i="20"/>
  <c r="P199" i="20"/>
  <c r="N199" i="20"/>
  <c r="M199" i="20"/>
  <c r="L199" i="20"/>
  <c r="K199" i="20"/>
  <c r="P198" i="20"/>
  <c r="N198" i="20"/>
  <c r="M198" i="20"/>
  <c r="L198" i="20"/>
  <c r="K198" i="20"/>
  <c r="P197" i="20"/>
  <c r="O197" i="20"/>
  <c r="N197" i="20"/>
  <c r="M197" i="20"/>
  <c r="K197" i="20"/>
  <c r="P196" i="20"/>
  <c r="O196" i="20"/>
  <c r="N196" i="20"/>
  <c r="L196" i="20"/>
  <c r="K196" i="20"/>
  <c r="P195" i="20"/>
  <c r="O195" i="20"/>
  <c r="N195" i="20"/>
  <c r="M195" i="20"/>
  <c r="L195" i="20"/>
  <c r="K195" i="20"/>
  <c r="P194" i="20"/>
  <c r="O194" i="20"/>
  <c r="N194" i="20"/>
  <c r="M194" i="20"/>
  <c r="L194" i="20"/>
  <c r="K194" i="20"/>
  <c r="P193" i="20"/>
  <c r="O193" i="20"/>
  <c r="N193" i="20"/>
  <c r="M193" i="20"/>
  <c r="L193" i="20"/>
  <c r="K193" i="20"/>
  <c r="P192" i="20"/>
  <c r="O192" i="20"/>
  <c r="N192" i="20"/>
  <c r="L192" i="20"/>
  <c r="K192" i="20"/>
  <c r="P191" i="20"/>
  <c r="O191" i="20"/>
  <c r="N191" i="20"/>
  <c r="L191" i="20"/>
  <c r="K191" i="20"/>
  <c r="P190" i="20"/>
  <c r="O190" i="20"/>
  <c r="N190" i="20"/>
  <c r="L190" i="20"/>
  <c r="K190" i="20"/>
  <c r="P189" i="20"/>
  <c r="O189" i="20"/>
  <c r="N189" i="20"/>
  <c r="L189" i="20"/>
  <c r="K189" i="20"/>
  <c r="P188" i="20"/>
  <c r="O188" i="20"/>
  <c r="N188" i="20"/>
  <c r="L188" i="20"/>
  <c r="K188" i="20"/>
  <c r="P187" i="20"/>
  <c r="O187" i="20"/>
  <c r="N187" i="20"/>
  <c r="L187" i="20"/>
  <c r="K187" i="20"/>
  <c r="P186" i="20"/>
  <c r="O186" i="20"/>
  <c r="M186" i="20"/>
  <c r="L186" i="20"/>
  <c r="K186" i="20"/>
  <c r="P185" i="20"/>
  <c r="O185" i="20"/>
  <c r="N185" i="20"/>
  <c r="L185" i="20"/>
  <c r="K185" i="20"/>
  <c r="P184" i="20"/>
  <c r="O184" i="20"/>
  <c r="N184" i="20"/>
  <c r="L184" i="20"/>
  <c r="K184" i="20"/>
  <c r="P183" i="20"/>
  <c r="O183" i="20"/>
  <c r="N183" i="20"/>
  <c r="L183" i="20"/>
  <c r="K183" i="20"/>
  <c r="P182" i="20"/>
  <c r="N182" i="20"/>
  <c r="M182" i="20"/>
  <c r="L182" i="20"/>
  <c r="K182" i="20"/>
  <c r="P181" i="20"/>
  <c r="N181" i="20"/>
  <c r="M181" i="20"/>
  <c r="L181" i="20"/>
  <c r="K181" i="20"/>
  <c r="P180" i="20"/>
  <c r="O180" i="20"/>
  <c r="N180" i="20"/>
  <c r="M180" i="20"/>
  <c r="L180" i="20"/>
  <c r="K180" i="20"/>
  <c r="P179" i="20"/>
  <c r="O179" i="20"/>
  <c r="N179" i="20"/>
  <c r="M179" i="20"/>
  <c r="L179" i="20"/>
  <c r="K179" i="20"/>
  <c r="P178" i="20"/>
  <c r="O178" i="20"/>
  <c r="M178" i="20"/>
  <c r="L178" i="20"/>
  <c r="K178" i="20"/>
  <c r="P177" i="20"/>
  <c r="O177" i="20"/>
  <c r="N177" i="20"/>
  <c r="L177" i="20"/>
  <c r="K177" i="20"/>
  <c r="P176" i="20"/>
  <c r="O176" i="20"/>
  <c r="N176" i="20"/>
  <c r="M176" i="20"/>
  <c r="L176" i="20"/>
  <c r="K176" i="20"/>
  <c r="P175" i="20"/>
  <c r="O175" i="20"/>
  <c r="N175" i="20"/>
  <c r="M175" i="20"/>
  <c r="L175" i="20"/>
  <c r="P174" i="20"/>
  <c r="O174" i="20"/>
  <c r="N174" i="20"/>
  <c r="L174" i="20"/>
  <c r="K174" i="20"/>
  <c r="P173" i="20"/>
  <c r="O173" i="20"/>
  <c r="N173" i="20"/>
  <c r="L173" i="20"/>
  <c r="K173" i="20"/>
  <c r="P172" i="20"/>
  <c r="O172" i="20"/>
  <c r="N172" i="20"/>
  <c r="L172" i="20"/>
  <c r="K172" i="20"/>
  <c r="P171" i="20"/>
  <c r="O171" i="20"/>
  <c r="N171" i="20"/>
  <c r="M171" i="20"/>
  <c r="K171" i="20"/>
  <c r="P170" i="20"/>
  <c r="O170" i="20"/>
  <c r="N170" i="20"/>
  <c r="M170" i="20"/>
  <c r="L170" i="20"/>
  <c r="K170" i="20"/>
  <c r="P169" i="20"/>
  <c r="O169" i="20"/>
  <c r="N169" i="20"/>
  <c r="M169" i="20"/>
  <c r="K169" i="20"/>
  <c r="P168" i="20"/>
  <c r="O168" i="20"/>
  <c r="N168" i="20"/>
  <c r="L168" i="20"/>
  <c r="K168" i="20"/>
  <c r="P167" i="20"/>
  <c r="O167" i="20"/>
  <c r="N167" i="20"/>
  <c r="L167" i="20"/>
  <c r="K167" i="20"/>
  <c r="P166" i="20"/>
  <c r="O166" i="20"/>
  <c r="N166" i="20"/>
  <c r="L166" i="20"/>
  <c r="K166" i="20"/>
  <c r="P165" i="20"/>
  <c r="O165" i="20"/>
  <c r="N165" i="20"/>
  <c r="M165" i="20"/>
  <c r="K165" i="20"/>
  <c r="P164" i="20"/>
  <c r="O164" i="20"/>
  <c r="N164" i="20"/>
  <c r="M164" i="20"/>
  <c r="K164" i="20"/>
  <c r="P163" i="20"/>
  <c r="O163" i="20"/>
  <c r="N163" i="20"/>
  <c r="M163" i="20"/>
  <c r="K163" i="20"/>
  <c r="P162" i="20"/>
  <c r="O162" i="20"/>
  <c r="N162" i="20"/>
  <c r="M162" i="20"/>
  <c r="L162" i="20"/>
  <c r="K162" i="20"/>
  <c r="P161" i="20"/>
  <c r="O161" i="20"/>
  <c r="N161" i="20"/>
  <c r="M161" i="20"/>
  <c r="L161" i="20"/>
  <c r="K161" i="20"/>
  <c r="P160" i="20"/>
  <c r="O160" i="20"/>
  <c r="N160" i="20"/>
  <c r="M160" i="20"/>
  <c r="L160" i="20"/>
  <c r="K160" i="20"/>
  <c r="P159" i="20"/>
  <c r="O159" i="20"/>
  <c r="M159" i="20"/>
  <c r="L159" i="20"/>
  <c r="K159" i="20"/>
  <c r="P158" i="20"/>
  <c r="O158" i="20"/>
  <c r="M158" i="20"/>
  <c r="L158" i="20"/>
  <c r="K158" i="20"/>
  <c r="P157" i="20"/>
  <c r="O157" i="20"/>
  <c r="N157" i="20"/>
  <c r="M157" i="20"/>
  <c r="L157" i="20"/>
  <c r="K157" i="20"/>
  <c r="P156" i="20"/>
  <c r="O156" i="20"/>
  <c r="N156" i="20"/>
  <c r="L156" i="20"/>
  <c r="K156" i="20"/>
  <c r="P155" i="20"/>
  <c r="N155" i="20"/>
  <c r="M155" i="20"/>
  <c r="L155" i="20"/>
  <c r="K155" i="20"/>
  <c r="P154" i="20"/>
  <c r="O154" i="20"/>
  <c r="M154" i="20"/>
  <c r="L154" i="20"/>
  <c r="K154" i="20"/>
  <c r="P153" i="20"/>
  <c r="O153" i="20"/>
  <c r="N153" i="20"/>
  <c r="M153" i="20"/>
  <c r="L153" i="20"/>
  <c r="K153" i="20"/>
  <c r="P152" i="20"/>
  <c r="O152" i="20"/>
  <c r="N152" i="20"/>
  <c r="M152" i="20"/>
  <c r="L152" i="20"/>
  <c r="K152" i="20"/>
  <c r="P151" i="20"/>
  <c r="O151" i="20"/>
  <c r="N151" i="20"/>
  <c r="M151" i="20"/>
  <c r="L151" i="20"/>
  <c r="K151" i="20"/>
  <c r="P150" i="20"/>
  <c r="O150" i="20"/>
  <c r="N150" i="20"/>
  <c r="M150" i="20"/>
  <c r="L150" i="20"/>
  <c r="K150" i="20"/>
  <c r="P149" i="20"/>
  <c r="O149" i="20"/>
  <c r="N149" i="20"/>
  <c r="M149" i="20"/>
  <c r="L149" i="20"/>
  <c r="K149" i="20"/>
  <c r="P148" i="20"/>
  <c r="O148" i="20"/>
  <c r="N148" i="20"/>
  <c r="M148" i="20"/>
  <c r="L148" i="20"/>
  <c r="K148" i="20"/>
  <c r="P147" i="20"/>
  <c r="O147" i="20"/>
  <c r="N147" i="20"/>
  <c r="L147" i="20"/>
  <c r="K147" i="20"/>
  <c r="P146" i="20"/>
  <c r="O146" i="20"/>
  <c r="N146" i="20"/>
  <c r="L146" i="20"/>
  <c r="K146" i="20"/>
  <c r="P145" i="20"/>
  <c r="O145" i="20"/>
  <c r="N145" i="20"/>
  <c r="L145" i="20"/>
  <c r="K145" i="20"/>
  <c r="P144" i="20"/>
  <c r="O144" i="20"/>
  <c r="N144" i="20"/>
  <c r="M144" i="20"/>
  <c r="L144" i="20"/>
  <c r="K144" i="20"/>
  <c r="P143" i="20"/>
  <c r="O143" i="20"/>
  <c r="N143" i="20"/>
  <c r="M143" i="20"/>
  <c r="L143" i="20"/>
  <c r="K143" i="20"/>
  <c r="P142" i="20"/>
  <c r="O142" i="20"/>
  <c r="N142" i="20"/>
  <c r="M142" i="20"/>
  <c r="L142" i="20"/>
  <c r="K142" i="20"/>
  <c r="P141" i="20"/>
  <c r="O141" i="20"/>
  <c r="N141" i="20"/>
  <c r="M141" i="20"/>
  <c r="L141" i="20"/>
  <c r="K141" i="20"/>
  <c r="P140" i="20"/>
  <c r="O140" i="20"/>
  <c r="N140" i="20"/>
  <c r="M140" i="20"/>
  <c r="L140" i="20"/>
  <c r="K140" i="20"/>
  <c r="P139" i="20"/>
  <c r="O139" i="20"/>
  <c r="N139" i="20"/>
  <c r="M139" i="20"/>
  <c r="L139" i="20"/>
  <c r="K139" i="20"/>
  <c r="P138" i="20"/>
  <c r="O138" i="20"/>
  <c r="N138" i="20"/>
  <c r="M138" i="20"/>
  <c r="L138" i="20"/>
  <c r="K138" i="20"/>
  <c r="P137" i="20"/>
  <c r="O137" i="20"/>
  <c r="M137" i="20"/>
  <c r="L137" i="20"/>
  <c r="K137" i="20"/>
  <c r="P136" i="20"/>
  <c r="O136" i="20"/>
  <c r="N136" i="20"/>
  <c r="L136" i="20"/>
  <c r="K136" i="20"/>
  <c r="P135" i="20"/>
  <c r="O135" i="20"/>
  <c r="N135" i="20"/>
  <c r="L135" i="20"/>
  <c r="K135" i="20"/>
  <c r="P134" i="20"/>
  <c r="O134" i="20"/>
  <c r="N134" i="20"/>
  <c r="L134" i="20"/>
  <c r="K134" i="20"/>
  <c r="P133" i="20"/>
  <c r="O133" i="20"/>
  <c r="N133" i="20"/>
  <c r="L133" i="20"/>
  <c r="K133" i="20"/>
  <c r="P132" i="20"/>
  <c r="O132" i="20"/>
  <c r="N132" i="20"/>
  <c r="M132" i="20"/>
  <c r="L132" i="20"/>
  <c r="K132" i="20"/>
  <c r="P131" i="20"/>
  <c r="O131" i="20"/>
  <c r="N131" i="20"/>
  <c r="L131" i="20"/>
  <c r="K131" i="20"/>
  <c r="P130" i="20"/>
  <c r="O130" i="20"/>
  <c r="N130" i="20"/>
  <c r="L130" i="20"/>
  <c r="K130" i="20"/>
  <c r="P129" i="20"/>
  <c r="O129" i="20"/>
  <c r="N129" i="20"/>
  <c r="L129" i="20"/>
  <c r="K129" i="20"/>
  <c r="P128" i="20"/>
  <c r="O128" i="20"/>
  <c r="N128" i="20"/>
  <c r="M128" i="20"/>
  <c r="L128" i="20"/>
  <c r="K128" i="20"/>
  <c r="P127" i="20"/>
  <c r="O127" i="20"/>
  <c r="N127" i="20"/>
  <c r="M127" i="20"/>
  <c r="L127" i="20"/>
  <c r="K127" i="20"/>
  <c r="P126" i="20"/>
  <c r="O126" i="20"/>
  <c r="N126" i="20"/>
  <c r="L126" i="20"/>
  <c r="K126" i="20"/>
  <c r="P125" i="20"/>
  <c r="O125" i="20"/>
  <c r="N125" i="20"/>
  <c r="L125" i="20"/>
  <c r="K125" i="20"/>
  <c r="P124" i="20"/>
  <c r="O124" i="20"/>
  <c r="N124" i="20"/>
  <c r="L124" i="20"/>
  <c r="K124" i="20"/>
  <c r="P123" i="20"/>
  <c r="O123" i="20"/>
  <c r="N123" i="20"/>
  <c r="L123" i="20"/>
  <c r="K123" i="20"/>
  <c r="P122" i="20"/>
  <c r="O122" i="20"/>
  <c r="N122" i="20"/>
  <c r="M122" i="20"/>
  <c r="L122" i="20"/>
  <c r="K122" i="20"/>
  <c r="P121" i="20"/>
  <c r="O121" i="20"/>
  <c r="N121" i="20"/>
  <c r="M121" i="20"/>
  <c r="L121" i="20"/>
  <c r="K121" i="20"/>
  <c r="P120" i="20"/>
  <c r="O120" i="20"/>
  <c r="N120" i="20"/>
  <c r="M120" i="20"/>
  <c r="L120" i="20"/>
  <c r="K120" i="20"/>
  <c r="P119" i="20"/>
  <c r="O119" i="20"/>
  <c r="M119" i="20"/>
  <c r="L119" i="20"/>
  <c r="K119" i="20"/>
  <c r="P118" i="20"/>
  <c r="O118" i="20"/>
  <c r="M118" i="20"/>
  <c r="L118" i="20"/>
  <c r="K118" i="20"/>
  <c r="P117" i="20"/>
  <c r="N117" i="20"/>
  <c r="M117" i="20"/>
  <c r="L117" i="20"/>
  <c r="K117" i="20"/>
  <c r="P116" i="20"/>
  <c r="O116" i="20"/>
  <c r="N116" i="20"/>
  <c r="M116" i="20"/>
  <c r="L116" i="20"/>
  <c r="K116" i="20"/>
  <c r="P115" i="20"/>
  <c r="O115" i="20"/>
  <c r="N115" i="20"/>
  <c r="M115" i="20"/>
  <c r="L115" i="20"/>
  <c r="K115" i="20"/>
  <c r="P114" i="20"/>
  <c r="O114" i="20"/>
  <c r="N114" i="20"/>
  <c r="M114" i="20"/>
  <c r="L114" i="20"/>
  <c r="K114" i="20"/>
  <c r="P113" i="20"/>
  <c r="O113" i="20"/>
  <c r="N113" i="20"/>
  <c r="M113" i="20"/>
  <c r="L113" i="20"/>
  <c r="K113" i="20"/>
  <c r="P112" i="20"/>
  <c r="O112" i="20"/>
  <c r="N112" i="20"/>
  <c r="M112" i="20"/>
  <c r="L112" i="20"/>
  <c r="P111" i="20"/>
  <c r="O111" i="20"/>
  <c r="N111" i="20"/>
  <c r="M111" i="20"/>
  <c r="L111" i="20"/>
  <c r="P110" i="20"/>
  <c r="O110" i="20"/>
  <c r="N110" i="20"/>
  <c r="M110" i="20"/>
  <c r="L110" i="20"/>
  <c r="P109" i="20"/>
  <c r="O109" i="20"/>
  <c r="N109" i="20"/>
  <c r="M109" i="20"/>
  <c r="L109" i="20"/>
  <c r="P108" i="20"/>
  <c r="O108" i="20"/>
  <c r="N108" i="20"/>
  <c r="M108" i="20"/>
  <c r="L108" i="20"/>
  <c r="P107" i="20"/>
  <c r="O107" i="20"/>
  <c r="N107" i="20"/>
  <c r="M107" i="20"/>
  <c r="L107" i="20"/>
  <c r="P106" i="20"/>
  <c r="O106" i="20"/>
  <c r="N106" i="20"/>
  <c r="M106" i="20"/>
  <c r="L106" i="20"/>
  <c r="K106" i="20"/>
  <c r="P105" i="20"/>
  <c r="O105" i="20"/>
  <c r="N105" i="20"/>
  <c r="M105" i="20"/>
  <c r="L105" i="20"/>
  <c r="K105" i="20"/>
  <c r="P104" i="20"/>
  <c r="O104" i="20"/>
  <c r="N104" i="20"/>
  <c r="M104" i="20"/>
  <c r="L104" i="20"/>
  <c r="K104" i="20"/>
  <c r="P103" i="20"/>
  <c r="O103" i="20"/>
  <c r="N103" i="20"/>
  <c r="M103" i="20"/>
  <c r="L103" i="20"/>
  <c r="K103" i="20"/>
  <c r="P102" i="20"/>
  <c r="O102" i="20"/>
  <c r="N102" i="20"/>
  <c r="M102" i="20"/>
  <c r="L102" i="20"/>
  <c r="K102" i="20"/>
  <c r="P101" i="20"/>
  <c r="O101" i="20"/>
  <c r="N101" i="20"/>
  <c r="M101" i="20"/>
  <c r="L101" i="20"/>
  <c r="K101" i="20"/>
  <c r="P100" i="20"/>
  <c r="O100" i="20"/>
  <c r="N100" i="20"/>
  <c r="M100" i="20"/>
  <c r="L100" i="20"/>
  <c r="K100" i="20"/>
  <c r="P99" i="20"/>
  <c r="O99" i="20"/>
  <c r="N99" i="20"/>
  <c r="M99" i="20"/>
  <c r="K99" i="20"/>
  <c r="P98" i="20"/>
  <c r="O98" i="20"/>
  <c r="N98" i="20"/>
  <c r="M98" i="20"/>
  <c r="K98" i="20"/>
  <c r="P97" i="20"/>
  <c r="O97" i="20"/>
  <c r="N97" i="20"/>
  <c r="L97" i="20"/>
  <c r="K97" i="20"/>
  <c r="P96" i="20"/>
  <c r="O96" i="20"/>
  <c r="N96" i="20"/>
  <c r="M96" i="20"/>
  <c r="L96" i="20"/>
  <c r="K96" i="20"/>
  <c r="P95" i="20"/>
  <c r="O95" i="20"/>
  <c r="N95" i="20"/>
  <c r="M95" i="20"/>
  <c r="L95" i="20"/>
  <c r="K95" i="20"/>
  <c r="P94" i="20"/>
  <c r="O94" i="20"/>
  <c r="N94" i="20"/>
  <c r="M94" i="20"/>
  <c r="L94" i="20"/>
  <c r="K94" i="20"/>
  <c r="P93" i="20"/>
  <c r="O93" i="20"/>
  <c r="N93" i="20"/>
  <c r="M93" i="20"/>
  <c r="L93" i="20"/>
  <c r="K93" i="20"/>
  <c r="P92" i="20"/>
  <c r="O92" i="20"/>
  <c r="N92" i="20"/>
  <c r="M92" i="20"/>
  <c r="L92" i="20"/>
  <c r="K92" i="20"/>
  <c r="P91" i="20"/>
  <c r="O91" i="20"/>
  <c r="N91" i="20"/>
  <c r="M91" i="20"/>
  <c r="L91" i="20"/>
  <c r="K91" i="20"/>
  <c r="P90" i="20"/>
  <c r="O90" i="20"/>
  <c r="N90" i="20"/>
  <c r="M90" i="20"/>
  <c r="L90" i="20"/>
  <c r="K90" i="20"/>
  <c r="P89" i="20"/>
  <c r="O89" i="20"/>
  <c r="N89" i="20"/>
  <c r="M89" i="20"/>
  <c r="L89" i="20"/>
  <c r="K89" i="20"/>
  <c r="P88" i="20"/>
  <c r="O88" i="20"/>
  <c r="N88" i="20"/>
  <c r="M88" i="20"/>
  <c r="L88" i="20"/>
  <c r="K88" i="20"/>
  <c r="P87" i="20"/>
  <c r="O87" i="20"/>
  <c r="N87" i="20"/>
  <c r="L87" i="20"/>
  <c r="K87" i="20"/>
  <c r="P86" i="20"/>
  <c r="O86" i="20"/>
  <c r="N86" i="20"/>
  <c r="M86" i="20"/>
  <c r="K86" i="20"/>
  <c r="P85" i="20"/>
  <c r="O85" i="20"/>
  <c r="N85" i="20"/>
  <c r="L85" i="20"/>
  <c r="K85" i="20"/>
  <c r="P83" i="20"/>
  <c r="O83" i="20"/>
  <c r="N83" i="20"/>
  <c r="M83" i="20"/>
  <c r="L83" i="20"/>
  <c r="K83" i="20"/>
  <c r="P82" i="20"/>
  <c r="O82" i="20"/>
  <c r="N82" i="20"/>
  <c r="L82" i="20"/>
  <c r="K82" i="20"/>
  <c r="P81" i="20"/>
  <c r="O81" i="20"/>
  <c r="N81" i="20"/>
  <c r="M81" i="20"/>
  <c r="L81" i="20"/>
  <c r="K81" i="20"/>
  <c r="P80" i="20"/>
  <c r="O80" i="20"/>
  <c r="N80" i="20"/>
  <c r="M80" i="20"/>
  <c r="L80" i="20"/>
  <c r="K80" i="20"/>
  <c r="P79" i="20"/>
  <c r="O79" i="20"/>
  <c r="N79" i="20"/>
  <c r="L79" i="20"/>
  <c r="K79" i="20"/>
  <c r="P78" i="20"/>
  <c r="O78" i="20"/>
  <c r="N78" i="20"/>
  <c r="M78" i="20"/>
  <c r="K78" i="20"/>
  <c r="P77" i="20"/>
  <c r="O77" i="20"/>
  <c r="N77" i="20"/>
  <c r="M77" i="20"/>
  <c r="L77" i="20"/>
  <c r="K77" i="20"/>
  <c r="P76" i="20"/>
  <c r="O76" i="20"/>
  <c r="N76" i="20"/>
  <c r="L76" i="20"/>
  <c r="K76" i="20"/>
  <c r="P75" i="20"/>
  <c r="O75" i="20"/>
  <c r="N75" i="20"/>
  <c r="M75" i="20"/>
  <c r="L75" i="20"/>
  <c r="K75" i="20"/>
  <c r="P74" i="20"/>
  <c r="O74" i="20"/>
  <c r="N74" i="20"/>
  <c r="M74" i="20"/>
  <c r="L74" i="20"/>
  <c r="K74" i="20"/>
  <c r="P73" i="20"/>
  <c r="O73" i="20"/>
  <c r="N73" i="20"/>
  <c r="K73" i="20"/>
  <c r="P72" i="20"/>
  <c r="O72" i="20"/>
  <c r="N72" i="20"/>
  <c r="L72" i="20"/>
  <c r="K72" i="20"/>
  <c r="P71" i="20"/>
  <c r="O71" i="20"/>
  <c r="N71" i="20"/>
  <c r="M71" i="20"/>
  <c r="L71" i="20"/>
  <c r="K71" i="20"/>
  <c r="P70" i="20"/>
  <c r="O70" i="20"/>
  <c r="N70" i="20"/>
  <c r="M70" i="20"/>
  <c r="L70" i="20"/>
  <c r="K70" i="20"/>
  <c r="P69" i="20"/>
  <c r="O69" i="20"/>
  <c r="N69" i="20"/>
  <c r="M69" i="20"/>
  <c r="L69" i="20"/>
  <c r="K69" i="20"/>
  <c r="P68" i="20"/>
  <c r="O68" i="20"/>
  <c r="M68" i="20"/>
  <c r="L68" i="20"/>
  <c r="K68" i="20"/>
  <c r="P67" i="20"/>
  <c r="O67" i="20"/>
  <c r="M67" i="20"/>
  <c r="L67" i="20"/>
  <c r="K67" i="20"/>
  <c r="P66" i="20"/>
  <c r="O66" i="20"/>
  <c r="N66" i="20"/>
  <c r="M66" i="20"/>
  <c r="L66" i="20"/>
  <c r="K66" i="20"/>
  <c r="P65" i="20"/>
  <c r="O65" i="20"/>
  <c r="N65" i="20"/>
  <c r="M65" i="20"/>
  <c r="L65" i="20"/>
  <c r="K65" i="20"/>
  <c r="P64" i="20"/>
  <c r="O64" i="20"/>
  <c r="N64" i="20"/>
  <c r="M64" i="20"/>
  <c r="L64" i="20"/>
  <c r="K64" i="20"/>
  <c r="P63" i="20"/>
  <c r="O63" i="20"/>
  <c r="N63" i="20"/>
  <c r="M63" i="20"/>
  <c r="L63" i="20"/>
  <c r="K63" i="20"/>
  <c r="P62" i="20"/>
  <c r="O62" i="20"/>
  <c r="N62" i="20"/>
  <c r="M62" i="20"/>
  <c r="L62" i="20"/>
  <c r="K62" i="20"/>
  <c r="P61" i="20"/>
  <c r="O61" i="20"/>
  <c r="N61" i="20"/>
  <c r="M61" i="20"/>
  <c r="L61" i="20"/>
  <c r="K61" i="20"/>
  <c r="P60" i="20"/>
  <c r="O60" i="20"/>
  <c r="N60" i="20"/>
  <c r="M60" i="20"/>
  <c r="L60" i="20"/>
  <c r="K60" i="20"/>
  <c r="P59" i="20"/>
  <c r="O59" i="20"/>
  <c r="N59" i="20"/>
  <c r="M59" i="20"/>
  <c r="L59" i="20"/>
  <c r="K59" i="20"/>
  <c r="P58" i="20"/>
  <c r="O58" i="20"/>
  <c r="N58" i="20"/>
  <c r="M58" i="20"/>
  <c r="L58" i="20"/>
  <c r="K58" i="20"/>
  <c r="P57" i="20"/>
  <c r="O57" i="20"/>
  <c r="N57" i="20"/>
  <c r="M57" i="20"/>
  <c r="L57" i="20"/>
  <c r="K57" i="20"/>
  <c r="P56" i="20"/>
  <c r="O56" i="20"/>
  <c r="N56" i="20"/>
  <c r="M56" i="20"/>
  <c r="L56" i="20"/>
  <c r="K56" i="20"/>
  <c r="P55" i="20"/>
  <c r="O55" i="20"/>
  <c r="N55" i="20"/>
  <c r="M55" i="20"/>
  <c r="L55" i="20"/>
  <c r="K55" i="20"/>
  <c r="P54" i="20"/>
  <c r="O54" i="20"/>
  <c r="N54" i="20"/>
  <c r="M54" i="20"/>
  <c r="L54" i="20"/>
  <c r="K54" i="20"/>
  <c r="P53" i="20"/>
  <c r="O53" i="20"/>
  <c r="N53" i="20"/>
  <c r="M53" i="20"/>
  <c r="L53" i="20"/>
  <c r="K53" i="20"/>
  <c r="P52" i="20"/>
  <c r="O52" i="20"/>
  <c r="N52" i="20"/>
  <c r="M52" i="20"/>
  <c r="L52" i="20"/>
  <c r="K52" i="20"/>
  <c r="P51" i="20"/>
  <c r="O51" i="20"/>
  <c r="N51" i="20"/>
  <c r="M51" i="20"/>
  <c r="L51" i="20"/>
  <c r="K51" i="20"/>
  <c r="P50" i="20"/>
  <c r="O50" i="20"/>
  <c r="N50" i="20"/>
  <c r="M50" i="20"/>
  <c r="L50" i="20"/>
  <c r="K50" i="20"/>
  <c r="P49" i="20"/>
  <c r="O49" i="20"/>
  <c r="N49" i="20"/>
  <c r="M49" i="20"/>
  <c r="L49" i="20"/>
  <c r="K49" i="20"/>
  <c r="P48" i="20"/>
  <c r="O48" i="20"/>
  <c r="N48" i="20"/>
  <c r="M48" i="20"/>
  <c r="L48" i="20"/>
  <c r="K48" i="20"/>
  <c r="P47" i="20"/>
  <c r="O47" i="20"/>
  <c r="N47" i="20"/>
  <c r="M47" i="20"/>
  <c r="L47" i="20"/>
  <c r="K47" i="20"/>
  <c r="P46" i="20"/>
  <c r="O46" i="20"/>
  <c r="N46" i="20"/>
  <c r="M46" i="20"/>
  <c r="L46" i="20"/>
  <c r="P45" i="20"/>
  <c r="O45" i="20"/>
  <c r="N45" i="20"/>
  <c r="M45" i="20"/>
  <c r="L45" i="20"/>
  <c r="K45" i="20"/>
  <c r="P44" i="20"/>
  <c r="O44" i="20"/>
  <c r="N44" i="20"/>
  <c r="M44" i="20"/>
  <c r="L44" i="20"/>
  <c r="K44" i="20"/>
  <c r="P43" i="20"/>
  <c r="O43" i="20"/>
  <c r="N43" i="20"/>
  <c r="M43" i="20"/>
  <c r="L43" i="20"/>
  <c r="K43" i="20"/>
  <c r="P42" i="20"/>
  <c r="O42" i="20"/>
  <c r="N42" i="20"/>
  <c r="M42" i="20"/>
  <c r="L42" i="20"/>
  <c r="K42" i="20"/>
  <c r="P41" i="20"/>
  <c r="O41" i="20"/>
  <c r="N41" i="20"/>
  <c r="M41" i="20"/>
  <c r="L41" i="20"/>
  <c r="K41" i="20"/>
  <c r="P40" i="20"/>
  <c r="O40" i="20"/>
  <c r="N40" i="20"/>
  <c r="M40" i="20"/>
  <c r="L40" i="20"/>
  <c r="K40" i="20"/>
  <c r="P39" i="20"/>
  <c r="O39" i="20"/>
  <c r="N39" i="20"/>
  <c r="M39" i="20"/>
  <c r="L39" i="20"/>
  <c r="K39" i="20"/>
  <c r="P38" i="20"/>
  <c r="O38" i="20"/>
  <c r="N38" i="20"/>
  <c r="M38" i="20"/>
  <c r="L38" i="20"/>
  <c r="K38" i="20"/>
  <c r="P37" i="20"/>
  <c r="O37" i="20"/>
  <c r="N37" i="20"/>
  <c r="M37" i="20"/>
  <c r="L37" i="20"/>
  <c r="K37" i="20"/>
  <c r="P36" i="20"/>
  <c r="O36" i="20"/>
  <c r="N36" i="20"/>
  <c r="M36" i="20"/>
  <c r="L36" i="20"/>
  <c r="K36" i="20"/>
  <c r="P35" i="20"/>
  <c r="O35" i="20"/>
  <c r="N35" i="20"/>
  <c r="M35" i="20"/>
  <c r="L35" i="20"/>
  <c r="K35" i="20"/>
  <c r="P34" i="20"/>
  <c r="O34" i="20"/>
  <c r="N34" i="20"/>
  <c r="M34" i="20"/>
  <c r="L34" i="20"/>
  <c r="K34" i="20"/>
  <c r="P33" i="20"/>
  <c r="O33" i="20"/>
  <c r="N33" i="20"/>
  <c r="M33" i="20"/>
  <c r="L33" i="20"/>
  <c r="K33" i="20"/>
  <c r="P32" i="20"/>
  <c r="O32" i="20"/>
  <c r="N32" i="20"/>
  <c r="M32" i="20"/>
  <c r="L32" i="20"/>
  <c r="K32" i="20"/>
  <c r="P31" i="20"/>
  <c r="O31" i="20"/>
  <c r="N31" i="20"/>
  <c r="M31" i="20"/>
  <c r="L31" i="20"/>
  <c r="K31" i="20"/>
  <c r="P30" i="20"/>
  <c r="O30" i="20"/>
  <c r="N30" i="20"/>
  <c r="M30" i="20"/>
  <c r="L30" i="20"/>
  <c r="K30" i="20"/>
  <c r="P29" i="20"/>
  <c r="O29" i="20"/>
  <c r="N29" i="20"/>
  <c r="M29" i="20"/>
  <c r="L29" i="20"/>
  <c r="K29" i="20"/>
  <c r="P28" i="20"/>
  <c r="O28" i="20"/>
  <c r="N28" i="20"/>
  <c r="M28" i="20"/>
  <c r="L28" i="20"/>
  <c r="K28" i="20"/>
  <c r="P27" i="20"/>
  <c r="O27" i="20"/>
  <c r="N27" i="20"/>
  <c r="M27" i="20"/>
  <c r="L27" i="20"/>
  <c r="K27" i="20"/>
  <c r="P26" i="20"/>
  <c r="O26" i="20"/>
  <c r="N26" i="20"/>
  <c r="M26" i="20"/>
  <c r="K26" i="20"/>
  <c r="P25" i="20"/>
  <c r="O25" i="20"/>
  <c r="N25" i="20"/>
  <c r="M25" i="20"/>
  <c r="L25" i="20"/>
  <c r="K25" i="20"/>
  <c r="P24" i="20"/>
  <c r="O24" i="20"/>
  <c r="N24" i="20"/>
  <c r="M24" i="20"/>
  <c r="L24" i="20"/>
  <c r="K24" i="20"/>
  <c r="P23" i="20"/>
  <c r="O23" i="20"/>
  <c r="N23" i="20"/>
  <c r="M23" i="20"/>
  <c r="L23" i="20"/>
  <c r="K23" i="20"/>
  <c r="P22" i="20"/>
  <c r="O22" i="20"/>
  <c r="N22" i="20"/>
  <c r="M22" i="20"/>
  <c r="L22" i="20"/>
  <c r="K22" i="20"/>
  <c r="P21" i="20"/>
  <c r="O21" i="20"/>
  <c r="N21" i="20"/>
  <c r="M21" i="20"/>
  <c r="L21" i="20"/>
  <c r="K21" i="20"/>
  <c r="P20" i="20"/>
  <c r="O20" i="20"/>
  <c r="N20" i="20"/>
  <c r="M20" i="20"/>
  <c r="L20" i="20"/>
  <c r="K20" i="20"/>
  <c r="P19" i="20"/>
  <c r="O19" i="20"/>
  <c r="N19" i="20"/>
  <c r="M19" i="20"/>
  <c r="L19" i="20"/>
  <c r="K19" i="20"/>
  <c r="P18" i="20"/>
  <c r="N18" i="20"/>
  <c r="M18" i="20"/>
  <c r="L18" i="20"/>
  <c r="K18" i="20"/>
  <c r="P17" i="20"/>
  <c r="O17" i="20"/>
  <c r="M17" i="20"/>
  <c r="L17" i="20"/>
  <c r="K17" i="20"/>
  <c r="P16" i="20"/>
  <c r="N16" i="20"/>
  <c r="M16" i="20"/>
  <c r="L16" i="20"/>
  <c r="K16" i="20"/>
  <c r="P15" i="20"/>
  <c r="N15" i="20"/>
  <c r="M15" i="20"/>
  <c r="L15" i="20"/>
  <c r="K15" i="20"/>
  <c r="P14" i="20"/>
  <c r="N14" i="20"/>
  <c r="M14" i="20"/>
  <c r="L14" i="20"/>
  <c r="K14" i="20"/>
  <c r="P13" i="20"/>
  <c r="N13" i="20"/>
  <c r="M13" i="20"/>
  <c r="L13" i="20"/>
  <c r="K13" i="20"/>
  <c r="P12" i="20"/>
  <c r="O12" i="20"/>
  <c r="N12" i="20"/>
  <c r="M12" i="20"/>
  <c r="L12" i="20"/>
  <c r="K12" i="20"/>
  <c r="P11" i="20"/>
  <c r="O11" i="20"/>
  <c r="N11" i="20"/>
  <c r="M11" i="20"/>
  <c r="L11" i="20"/>
  <c r="K11" i="20"/>
  <c r="P10" i="20"/>
  <c r="O10" i="20"/>
  <c r="N10" i="20"/>
  <c r="M10" i="20"/>
  <c r="L10" i="20"/>
  <c r="K10" i="20"/>
  <c r="P9" i="20"/>
  <c r="O9" i="20"/>
  <c r="N9" i="20"/>
  <c r="L9" i="20"/>
  <c r="K9" i="20"/>
  <c r="P8" i="20"/>
  <c r="O8" i="20"/>
  <c r="N8" i="20"/>
  <c r="L8" i="20"/>
  <c r="K8" i="20"/>
  <c r="P7" i="20"/>
  <c r="O7" i="20"/>
  <c r="N7" i="20"/>
  <c r="M7" i="20"/>
  <c r="L7" i="20"/>
  <c r="K7" i="20"/>
  <c r="P6" i="20"/>
  <c r="O6" i="20"/>
  <c r="N6" i="20"/>
  <c r="M6" i="20"/>
  <c r="L6" i="20"/>
  <c r="K6" i="20"/>
  <c r="P5" i="20"/>
  <c r="O5" i="20"/>
  <c r="N5" i="20"/>
  <c r="M5" i="20"/>
  <c r="L5" i="20"/>
  <c r="K5" i="20"/>
  <c r="AA426" i="20" l="1"/>
  <c r="K425" i="20"/>
  <c r="L425" i="20"/>
  <c r="M425" i="20"/>
  <c r="N425" i="20"/>
  <c r="O425" i="20"/>
  <c r="P425" i="20"/>
</calcChain>
</file>

<file path=xl/comments1.xml><?xml version="1.0" encoding="utf-8"?>
<comments xmlns="http://schemas.openxmlformats.org/spreadsheetml/2006/main">
  <authors>
    <author>Autor</author>
  </authors>
  <commentList>
    <comment ref="J2" authorId="0" shapeId="0">
      <text>
        <r>
          <rPr>
            <b/>
            <sz val="10"/>
            <color rgb="FF000000"/>
            <rFont val="Calibri"/>
            <family val="2"/>
          </rPr>
          <t>Autor:</t>
        </r>
        <r>
          <rPr>
            <sz val="10"/>
            <color rgb="FF000000"/>
            <rFont val="Calibri"/>
            <family val="2"/>
          </rPr>
          <t xml:space="preserve">
Neu für NeoLoad</t>
        </r>
      </text>
    </comment>
  </commentList>
</comments>
</file>

<file path=xl/sharedStrings.xml><?xml version="1.0" encoding="utf-8"?>
<sst xmlns="http://schemas.openxmlformats.org/spreadsheetml/2006/main" count="8700" uniqueCount="1290">
  <si>
    <t>Enterprise Core Services</t>
  </si>
  <si>
    <t>Application Server</t>
  </si>
  <si>
    <t>Virtual Compute</t>
  </si>
  <si>
    <t>Storage</t>
  </si>
  <si>
    <t>Datenbank</t>
  </si>
  <si>
    <t>Service Level Aspekte</t>
  </si>
  <si>
    <t>Uniq-ID</t>
  </si>
  <si>
    <t>Name der Anwendung</t>
  </si>
  <si>
    <t>Beschreibung (Optional)</t>
  </si>
  <si>
    <t>TAM</t>
  </si>
  <si>
    <t>Umgebung</t>
  </si>
  <si>
    <t>Betriebssystem</t>
  </si>
  <si>
    <t>Typ</t>
  </si>
  <si>
    <t>Anzahl Appl. Server</t>
  </si>
  <si>
    <t>vCPU</t>
  </si>
  <si>
    <t>vRAM
(in GB)</t>
  </si>
  <si>
    <t>Anzahl Virtual Machines</t>
  </si>
  <si>
    <t>Speichertyp</t>
  </si>
  <si>
    <t>Speicher 
(in GB)</t>
  </si>
  <si>
    <t>DB-Größe
(in GB)</t>
  </si>
  <si>
    <t>Serviceklasse</t>
  </si>
  <si>
    <t>DR-Klasse</t>
  </si>
  <si>
    <t>Adonis</t>
  </si>
  <si>
    <t>nicht enthalten</t>
  </si>
  <si>
    <t>Prod</t>
  </si>
  <si>
    <t>Windows</t>
  </si>
  <si>
    <t>Private Web</t>
  </si>
  <si>
    <t>File Storage</t>
  </si>
  <si>
    <t>n/a</t>
  </si>
  <si>
    <t>Gold</t>
  </si>
  <si>
    <t>DR3</t>
  </si>
  <si>
    <t>Non-Prod</t>
  </si>
  <si>
    <t>MS SQL</t>
  </si>
  <si>
    <t>Dedicated  Compute Systems</t>
  </si>
  <si>
    <t>Virtuell Compute Systems</t>
  </si>
  <si>
    <t>Compute Systems</t>
  </si>
  <si>
    <t>Block Storage SAN</t>
  </si>
  <si>
    <t>NAS</t>
  </si>
  <si>
    <t>Middleware &amp; Platform</t>
  </si>
  <si>
    <t>Migrationsgruppe</t>
  </si>
  <si>
    <t>Technical Application Managenemt</t>
  </si>
  <si>
    <t>Dedicated WinLnx System, Small</t>
  </si>
  <si>
    <t>Virtuelle WinLnx System, Small</t>
  </si>
  <si>
    <t>Virtuelle WinLnx System, Medium</t>
  </si>
  <si>
    <t>Virtuelle WinLnx System, Large</t>
  </si>
  <si>
    <t>Virtuelle WinLnx System, Extra Large</t>
  </si>
  <si>
    <t>Virtuelle WinLnx System, Extra Large Plus</t>
  </si>
  <si>
    <t>Virtuelle WinLnx System, Extra Large Pro</t>
  </si>
  <si>
    <t>Virtuelle WinLnx System, Zusätzliche CPU (Cores)</t>
  </si>
  <si>
    <t>Virtuelle WinLnx System,Zusätzliches RAM in GB</t>
  </si>
  <si>
    <t>Virtual WinLnx System, Small</t>
  </si>
  <si>
    <t>Virtual WinLnx System, Medium</t>
  </si>
  <si>
    <t>Virtual WinLnx System, Large</t>
  </si>
  <si>
    <t>Virtual WinLnx System, Extra Large</t>
  </si>
  <si>
    <t>Virtual WinLnx System, Extra Large Plus</t>
  </si>
  <si>
    <t>Virtual WinLnx System, Extra Large Pro</t>
  </si>
  <si>
    <t>CPU</t>
  </si>
  <si>
    <t>RAM</t>
  </si>
  <si>
    <t>Storage Klasse 1 Enterprise SAN gespiegelt</t>
  </si>
  <si>
    <t>Storage Klasse 1 Enterprise SAN ungespiegelt</t>
  </si>
  <si>
    <t>Storage Klasse 2 Midrange SAN gespiegelt</t>
  </si>
  <si>
    <t>Storage Klasse 2 Midrange SAN ungespiegelt</t>
  </si>
  <si>
    <t>Object Storage</t>
  </si>
  <si>
    <t>ROS</t>
  </si>
  <si>
    <t>Appl. Server (Private Web)</t>
  </si>
  <si>
    <t>Appl. Server (Public Web)</t>
  </si>
  <si>
    <t>PaaS</t>
  </si>
  <si>
    <t>Container</t>
  </si>
  <si>
    <t>PostgreSQL</t>
  </si>
  <si>
    <t>UDB (DB2)</t>
  </si>
  <si>
    <t>MySQL</t>
  </si>
  <si>
    <t>MongoDB</t>
  </si>
  <si>
    <t># Systems</t>
  </si>
  <si>
    <t># Virtual Machine</t>
  </si>
  <si>
    <t># Total Cores</t>
  </si>
  <si>
    <t>Total GB</t>
  </si>
  <si>
    <t>GB</t>
  </si>
  <si>
    <t># Instanzen</t>
  </si>
  <si>
    <t>AUTE8157</t>
  </si>
  <si>
    <t>Automic - Entw - BARMER</t>
  </si>
  <si>
    <t>A</t>
  </si>
  <si>
    <t>Entwicklung</t>
  </si>
  <si>
    <t>Basis</t>
  </si>
  <si>
    <t>DR1</t>
  </si>
  <si>
    <t>Linux</t>
  </si>
  <si>
    <t>AUTM9778</t>
  </si>
  <si>
    <t>Automic - Modell - BARMER</t>
  </si>
  <si>
    <t>Modell</t>
  </si>
  <si>
    <t>AUTP9798</t>
  </si>
  <si>
    <t>Automic - Prod - BARMER</t>
  </si>
  <si>
    <t>Produktion</t>
  </si>
  <si>
    <t>Silber</t>
  </si>
  <si>
    <t>AUTP2440</t>
  </si>
  <si>
    <t>AUTT2314</t>
  </si>
  <si>
    <t>Automic - Test - BARMER</t>
  </si>
  <si>
    <t>Test</t>
  </si>
  <si>
    <t>AUTT8735</t>
  </si>
  <si>
    <t>WIKP1432</t>
  </si>
  <si>
    <t>Barmer Wiki - Prod - BARMER</t>
  </si>
  <si>
    <t>Bronze</t>
  </si>
  <si>
    <t>enthalten</t>
  </si>
  <si>
    <t>WIKT1436</t>
  </si>
  <si>
    <t>Barmer Wiki - Test - BARMER</t>
  </si>
  <si>
    <t>ZISP7573</t>
  </si>
  <si>
    <t>BARMER ZIS - Monitoring - Prod - BARMER</t>
  </si>
  <si>
    <t>ZISP7577</t>
  </si>
  <si>
    <t>ZISP5432</t>
  </si>
  <si>
    <t>ZISP5436</t>
  </si>
  <si>
    <t>ZIST7581</t>
  </si>
  <si>
    <t>BARMER ZIS - Monitoring - Test - BARMER</t>
  </si>
  <si>
    <t>ZIST5445</t>
  </si>
  <si>
    <t>BDOT3535</t>
  </si>
  <si>
    <t>bDOS (DoS2) - Fachtest - BARMER</t>
  </si>
  <si>
    <t>BDOT3539</t>
  </si>
  <si>
    <t>BDOT1306</t>
  </si>
  <si>
    <t>BDOT3509</t>
  </si>
  <si>
    <t>BDOT3513</t>
  </si>
  <si>
    <t>BDOT3518</t>
  </si>
  <si>
    <t>BDOT3522</t>
  </si>
  <si>
    <t>BDOT3526</t>
  </si>
  <si>
    <t>BDOT3530</t>
  </si>
  <si>
    <t>BDOT3543</t>
  </si>
  <si>
    <t>BDOT3547</t>
  </si>
  <si>
    <t>BDOT1286</t>
  </si>
  <si>
    <t>BDOT1294</t>
  </si>
  <si>
    <t>BDOT1302</t>
  </si>
  <si>
    <t>BDOM1334</t>
  </si>
  <si>
    <t>bDOS (DoS2) - MoWa (Modellumgebung) - BARMER</t>
  </si>
  <si>
    <t>BDOM1338</t>
  </si>
  <si>
    <t>BDOM1342</t>
  </si>
  <si>
    <t>BDOM1346</t>
  </si>
  <si>
    <t>BDOM1356</t>
  </si>
  <si>
    <t>BDOM1360</t>
  </si>
  <si>
    <t>BDOM1364</t>
  </si>
  <si>
    <t>BDOM1368</t>
  </si>
  <si>
    <t>BDOM1372</t>
  </si>
  <si>
    <t>BDOM1376</t>
  </si>
  <si>
    <t>BDOM1380</t>
  </si>
  <si>
    <t>BDOM1384</t>
  </si>
  <si>
    <t>BDOM1388</t>
  </si>
  <si>
    <t>BDOM1352</t>
  </si>
  <si>
    <t>BDOM1392</t>
  </si>
  <si>
    <t>BDOM1396</t>
  </si>
  <si>
    <t>BDOP4901</t>
  </si>
  <si>
    <t>bDOS (DoS2) - Prod - BARMER</t>
  </si>
  <si>
    <t>BDOP4905</t>
  </si>
  <si>
    <t>BDOP4917</t>
  </si>
  <si>
    <t>BDOP4921</t>
  </si>
  <si>
    <t>BDOP4925</t>
  </si>
  <si>
    <t>BDOP4929</t>
  </si>
  <si>
    <t>BDOP4933</t>
  </si>
  <si>
    <t>BDOP4938</t>
  </si>
  <si>
    <t>BDOP4942</t>
  </si>
  <si>
    <t>BDOP4946</t>
  </si>
  <si>
    <t>BDOP4950</t>
  </si>
  <si>
    <t>BDOP4967</t>
  </si>
  <si>
    <t>BDOP4971</t>
  </si>
  <si>
    <t>BDOP4975</t>
  </si>
  <si>
    <t>BDOP4976</t>
  </si>
  <si>
    <t>BDOP4983</t>
  </si>
  <si>
    <t>BDOM7624</t>
  </si>
  <si>
    <t>bDOS (DoS2) - Training - BARMER</t>
  </si>
  <si>
    <t>BDOM7701</t>
  </si>
  <si>
    <t>BDOM7972</t>
  </si>
  <si>
    <t>BDOM8223</t>
  </si>
  <si>
    <t>BDOM7662</t>
  </si>
  <si>
    <t>BDOM7680</t>
  </si>
  <si>
    <t>BDOM7686</t>
  </si>
  <si>
    <t>BITT6883</t>
  </si>
  <si>
    <t>BI - Test - BARMER</t>
  </si>
  <si>
    <t>BIZP2387</t>
  </si>
  <si>
    <t>Bizerba - Prod - BARMER</t>
  </si>
  <si>
    <t>CHEP6340</t>
  </si>
  <si>
    <t>Check_MK - Prod - BARMER</t>
  </si>
  <si>
    <t>CHET6329</t>
  </si>
  <si>
    <t>Check_MK - Test - BARMER</t>
  </si>
  <si>
    <t>DAPP0977</t>
  </si>
  <si>
    <t>DA - Prod - BARMER</t>
  </si>
  <si>
    <t>DAPP4958</t>
  </si>
  <si>
    <t>DAPP1017</t>
  </si>
  <si>
    <t>DAPP9972</t>
  </si>
  <si>
    <t>DAPP4968</t>
  </si>
  <si>
    <t>DAPP4976</t>
  </si>
  <si>
    <t>DAPP3784</t>
  </si>
  <si>
    <t>DAPP4216</t>
  </si>
  <si>
    <t>DAQT5009</t>
  </si>
  <si>
    <t>DA - QS - BARMER</t>
  </si>
  <si>
    <t>DAQT5025</t>
  </si>
  <si>
    <t>DAQT3780</t>
  </si>
  <si>
    <t>DOCE2975</t>
  </si>
  <si>
    <t>DocConnect - Entw - BARMER</t>
  </si>
  <si>
    <t>DOCM2865</t>
  </si>
  <si>
    <t>DocConnect - Modell - BARMER</t>
  </si>
  <si>
    <t>DOCM2869</t>
  </si>
  <si>
    <t>DOCP9686</t>
  </si>
  <si>
    <t>DocConnect - Prod - BARMER</t>
  </si>
  <si>
    <t>DOCP9690</t>
  </si>
  <si>
    <t>DOCT2873</t>
  </si>
  <si>
    <t>DocConnect - Test - BARMER</t>
  </si>
  <si>
    <t>DOCT2879</t>
  </si>
  <si>
    <t>DOCP9494</t>
  </si>
  <si>
    <t>Document Pipeline - Prod - BARMER</t>
  </si>
  <si>
    <t>DOCT9498</t>
  </si>
  <si>
    <t>Document Pipeline - Test - BARMER</t>
  </si>
  <si>
    <t>DOCE8109</t>
  </si>
  <si>
    <t>Documentum | DASService - Entw - BARMER</t>
  </si>
  <si>
    <t>DOCP1779</t>
  </si>
  <si>
    <t>Documentum | DASService - Prod - BARMER</t>
  </si>
  <si>
    <t>DOCP1783</t>
  </si>
  <si>
    <t>DOCP1787</t>
  </si>
  <si>
    <t>DOCP0281</t>
  </si>
  <si>
    <t>DOCP3613</t>
  </si>
  <si>
    <t>DOCT1992</t>
  </si>
  <si>
    <t>Documentum | DASService - Test - BARMER</t>
  </si>
  <si>
    <t>DOCT2005</t>
  </si>
  <si>
    <t>DOCT2013</t>
  </si>
  <si>
    <t>DOCT2018</t>
  </si>
  <si>
    <t>ECSP7722</t>
  </si>
  <si>
    <t>ECS - Prod - BARMER</t>
  </si>
  <si>
    <t>ECSP7725</t>
  </si>
  <si>
    <t>ECSP7728</t>
  </si>
  <si>
    <t>ECSP7731</t>
  </si>
  <si>
    <t>ECSP7734</t>
  </si>
  <si>
    <t>ECSP7737</t>
  </si>
  <si>
    <t>EIDT4614</t>
  </si>
  <si>
    <t>EIDC - Non-Prod - BARMER</t>
  </si>
  <si>
    <t>EIDP4584</t>
  </si>
  <si>
    <t>EIDC - Prod - BARMER</t>
  </si>
  <si>
    <t>EIDP5800</t>
  </si>
  <si>
    <t>HDSP5838</t>
  </si>
  <si>
    <t>HDS (ALASKA) - Prod - BARMER</t>
  </si>
  <si>
    <t>HDSP5845</t>
  </si>
  <si>
    <t>HDSP7505</t>
  </si>
  <si>
    <t>HDST7477</t>
  </si>
  <si>
    <t>HDS (ALASKA) - Test - BARMER</t>
  </si>
  <si>
    <t>HDST4337</t>
  </si>
  <si>
    <t>HDST5728</t>
  </si>
  <si>
    <t>ICOE9187</t>
  </si>
  <si>
    <t>icom - Entw - BARMER</t>
  </si>
  <si>
    <t>ICOP9196</t>
  </si>
  <si>
    <t>icom - Prod - BARMER</t>
  </si>
  <si>
    <t>ICOT9192</t>
  </si>
  <si>
    <t>icom - Test - BARMER</t>
  </si>
  <si>
    <t>INFP3694</t>
  </si>
  <si>
    <t>Infowebserver-IIS - Prod - BARMER</t>
  </si>
  <si>
    <t>INFP2049</t>
  </si>
  <si>
    <t>Infowebserver-IIS WebSpace - Prod - BARMER</t>
  </si>
  <si>
    <t>INTP8870</t>
  </si>
  <si>
    <t>Intranet - Piwik - Prod - BARMER</t>
  </si>
  <si>
    <t>INTT8806</t>
  </si>
  <si>
    <t>Intranet - Piwik - Test - BARMER</t>
  </si>
  <si>
    <t>INTP9752</t>
  </si>
  <si>
    <t>Intranet - Prod - BARMER</t>
  </si>
  <si>
    <t>INTT0343</t>
  </si>
  <si>
    <t>Intranet - Test - BARMER</t>
  </si>
  <si>
    <t>ISIP1062</t>
  </si>
  <si>
    <t>ISIS Papyrus - Prod - BARMER</t>
  </si>
  <si>
    <t>Unix</t>
  </si>
  <si>
    <t>ISIP1095</t>
  </si>
  <si>
    <t>ISIP1115</t>
  </si>
  <si>
    <t>ISIP1119</t>
  </si>
  <si>
    <t>ISIP1123</t>
  </si>
  <si>
    <t>ISIP1140</t>
  </si>
  <si>
    <t>ISIP0884</t>
  </si>
  <si>
    <t>ISIP1084</t>
  </si>
  <si>
    <t>ISIP1102</t>
  </si>
  <si>
    <t>ISIP1106</t>
  </si>
  <si>
    <t>ISIP1111</t>
  </si>
  <si>
    <t>ISIP1088</t>
  </si>
  <si>
    <t>ISIT1900</t>
  </si>
  <si>
    <t>ISIS Papyrus - Test - BARMER</t>
  </si>
  <si>
    <t>ISIT4691</t>
  </si>
  <si>
    <t>ISIT1922</t>
  </si>
  <si>
    <t>ISIT1883</t>
  </si>
  <si>
    <t>ISIT1887</t>
  </si>
  <si>
    <t>ISIT1908</t>
  </si>
  <si>
    <t>ISIT1912</t>
  </si>
  <si>
    <t>ISIT1916</t>
  </si>
  <si>
    <t>ISIT1933</t>
  </si>
  <si>
    <t>ISIT4643</t>
  </si>
  <si>
    <t>ISIT4671</t>
  </si>
  <si>
    <t>ONEP7793</t>
  </si>
  <si>
    <t>One Identity Manager - Prod - BARMER</t>
  </si>
  <si>
    <t>ONEP4339</t>
  </si>
  <si>
    <t>ONEP9388</t>
  </si>
  <si>
    <t>ONEP3797</t>
  </si>
  <si>
    <t>ONET7801</t>
  </si>
  <si>
    <t>One Identity Manager - Test - BARMER</t>
  </si>
  <si>
    <t>ONET7805</t>
  </si>
  <si>
    <t>ONET7825</t>
  </si>
  <si>
    <t>WIMP6422</t>
  </si>
  <si>
    <t>WIM - Prod - BARMER</t>
  </si>
  <si>
    <t>WIMP6805</t>
  </si>
  <si>
    <t>WIMP6899</t>
  </si>
  <si>
    <t>WIMP6902</t>
  </si>
  <si>
    <t>WIMP6924</t>
  </si>
  <si>
    <t>WIMP6928</t>
  </si>
  <si>
    <t>WIMP6940</t>
  </si>
  <si>
    <t>WIMP6944</t>
  </si>
  <si>
    <t>WIMP4260</t>
  </si>
  <si>
    <t>WIMP4268</t>
  </si>
  <si>
    <t>WIMP4284</t>
  </si>
  <si>
    <t>WIMP4294</t>
  </si>
  <si>
    <t>WIMP4298</t>
  </si>
  <si>
    <t>WIMP4305</t>
  </si>
  <si>
    <t>WIMP7412</t>
  </si>
  <si>
    <t>JIRP1314</t>
  </si>
  <si>
    <t>Barmer Jira - Prod - BARMER</t>
  </si>
  <si>
    <t>B</t>
  </si>
  <si>
    <t>JIRT1428</t>
  </si>
  <si>
    <t>Barmer Jira - Test - BARMER</t>
  </si>
  <si>
    <t>BCAM2983</t>
  </si>
  <si>
    <t>bCare - Modell - BARMER</t>
  </si>
  <si>
    <t>BCAM5430</t>
  </si>
  <si>
    <t>BCAM9780</t>
  </si>
  <si>
    <t>BCAP0417</t>
  </si>
  <si>
    <t>bCare - Prod - BARMER</t>
  </si>
  <si>
    <t>DR4</t>
  </si>
  <si>
    <t>BCAP0421</t>
  </si>
  <si>
    <t>BCAP0431</t>
  </si>
  <si>
    <t>BCAP4517</t>
  </si>
  <si>
    <t>BCAP3157</t>
  </si>
  <si>
    <t>BCAP1516</t>
  </si>
  <si>
    <t>BCAP0425</t>
  </si>
  <si>
    <t>BCAP2138</t>
  </si>
  <si>
    <t>BCAT2266</t>
  </si>
  <si>
    <t>bCare - Test - BARMER</t>
  </si>
  <si>
    <t>BCAT5566</t>
  </si>
  <si>
    <t>BCAT5451</t>
  </si>
  <si>
    <t>BCAT7823</t>
  </si>
  <si>
    <t>BCAT4529</t>
  </si>
  <si>
    <t>BCAT3161</t>
  </si>
  <si>
    <t>BCAT3172</t>
  </si>
  <si>
    <t>BCAT3637</t>
  </si>
  <si>
    <t>BCAT6474</t>
  </si>
  <si>
    <t>BCAT5469</t>
  </si>
  <si>
    <t>BCAT5594</t>
  </si>
  <si>
    <t>BCAM4248</t>
  </si>
  <si>
    <t>bCare Elastic Cloud Enterprise - Modell - BARMER</t>
  </si>
  <si>
    <t>BCAM4523</t>
  </si>
  <si>
    <t>BCAM4657</t>
  </si>
  <si>
    <t>BCAP4259</t>
  </si>
  <si>
    <t>bCare Elastic Cloud Enterprise - Prod - BARMER</t>
  </si>
  <si>
    <t>BCAP4722</t>
  </si>
  <si>
    <t>BCAP4784</t>
  </si>
  <si>
    <t>BCAT6185</t>
  </si>
  <si>
    <t>bCare Elastic Cloud Enterprise - Test - BARMER</t>
  </si>
  <si>
    <t>BCAT5590</t>
  </si>
  <si>
    <t>bCare Toolset - Test - BARMER</t>
  </si>
  <si>
    <t>BCAT5623</t>
  </si>
  <si>
    <t>BCAT5627</t>
  </si>
  <si>
    <t>BCAT5638</t>
  </si>
  <si>
    <t>BCAT5662</t>
  </si>
  <si>
    <t>BCAT5672</t>
  </si>
  <si>
    <t>BCAT5676</t>
  </si>
  <si>
    <t>BCAT5680</t>
  </si>
  <si>
    <t>BCAT5685</t>
  </si>
  <si>
    <t>BCAT5740</t>
  </si>
  <si>
    <t>BCAT5752</t>
  </si>
  <si>
    <t>BCAT5225</t>
  </si>
  <si>
    <t>BCAP7328</t>
  </si>
  <si>
    <t>bCare Toolset MSSQL - Prod - BARMER</t>
  </si>
  <si>
    <t>BCAT5708</t>
  </si>
  <si>
    <t>bCare Toolset MSSQL - Test - BARMER</t>
  </si>
  <si>
    <t>BCAT5732</t>
  </si>
  <si>
    <t>BCAT5702</t>
  </si>
  <si>
    <t>DALP6857</t>
  </si>
  <si>
    <t>DALOG - Prod - BARMER</t>
  </si>
  <si>
    <t>DALP6874</t>
  </si>
  <si>
    <t>DALT6903</t>
  </si>
  <si>
    <t>DALOG - Test - BARMER</t>
  </si>
  <si>
    <t>DALT6931</t>
  </si>
  <si>
    <t>DALT6884</t>
  </si>
  <si>
    <t>EMME2892</t>
  </si>
  <si>
    <t>eMMa - Entw - BARMER</t>
  </si>
  <si>
    <t>EMME2897</t>
  </si>
  <si>
    <t>EMMP1645</t>
  </si>
  <si>
    <t>eMMa - Prod - BARMER</t>
  </si>
  <si>
    <t>EMMP1649</t>
  </si>
  <si>
    <t>EMMP1661</t>
  </si>
  <si>
    <t>EMMP1665</t>
  </si>
  <si>
    <t>EMMT2901</t>
  </si>
  <si>
    <t>eMMa - Test - BARMER</t>
  </si>
  <si>
    <t>EMMT2909</t>
  </si>
  <si>
    <t>EMMT2913</t>
  </si>
  <si>
    <t>EMMT2905</t>
  </si>
  <si>
    <t>GITP3132</t>
  </si>
  <si>
    <t>GitLab - Prod - BARMER</t>
  </si>
  <si>
    <t>GITT3143</t>
  </si>
  <si>
    <t>GitLab - Test - BARMER</t>
  </si>
  <si>
    <t>JAVP7676</t>
  </si>
  <si>
    <t>Java West - DB2 LUW West - Prod - BARMER</t>
  </si>
  <si>
    <t>JAVT8012</t>
  </si>
  <si>
    <t>Java West - DB2 LUW West - Test - BARMER</t>
  </si>
  <si>
    <t>JAVT9025</t>
  </si>
  <si>
    <t>JAVT7309</t>
  </si>
  <si>
    <t>MEDP4350</t>
  </si>
  <si>
    <t>MediApp - Prod - BARMER</t>
  </si>
  <si>
    <t>MEDT8477</t>
  </si>
  <si>
    <t>MediApp - Test - BARMER</t>
  </si>
  <si>
    <t>OMSE9435</t>
  </si>
  <si>
    <t>OMS Entwicklung - Test - BARMER</t>
  </si>
  <si>
    <t>PROP8481</t>
  </si>
  <si>
    <t>proGov - Prod - BARMER</t>
  </si>
  <si>
    <t>PROT5373</t>
  </si>
  <si>
    <t>proGov - Test - BARMER</t>
  </si>
  <si>
    <t>QLIT5744</t>
  </si>
  <si>
    <t>Qlik - EQ - BARMER</t>
  </si>
  <si>
    <t>QLIT5765</t>
  </si>
  <si>
    <t>QLIM1360</t>
  </si>
  <si>
    <t>Qlik - Modell - BARMER</t>
  </si>
  <si>
    <t>QLIM3145</t>
  </si>
  <si>
    <t>QLIM1368</t>
  </si>
  <si>
    <t>QLIP9040</t>
  </si>
  <si>
    <t>Qlik - Prod - BARMER</t>
  </si>
  <si>
    <t>QLIP9114</t>
  </si>
  <si>
    <t>QLIP2183</t>
  </si>
  <si>
    <t>SAEE1793</t>
  </si>
  <si>
    <t>SAEM - Entw - BARMER</t>
  </si>
  <si>
    <t>SAEE2315</t>
  </si>
  <si>
    <t>SAEP3430</t>
  </si>
  <si>
    <t>SAEM - Prod - BARMER</t>
  </si>
  <si>
    <t>SAEP3434</t>
  </si>
  <si>
    <t>SAEP3438</t>
  </si>
  <si>
    <t>SAEP3442</t>
  </si>
  <si>
    <t>SAET2497</t>
  </si>
  <si>
    <t>SAEM - Test - BARMER</t>
  </si>
  <si>
    <t>SAET3043</t>
  </si>
  <si>
    <t>SAET3445</t>
  </si>
  <si>
    <t>SAET3650</t>
  </si>
  <si>
    <t>SHAT2307</t>
  </si>
  <si>
    <t>Shared MSSQL barnbwi23582307\qs - Test - BARMER</t>
  </si>
  <si>
    <t>SHAE2311</t>
  </si>
  <si>
    <t>Shared MSSQL barnbwi23582311\entw3 + ecmentw - Entw - BARMER</t>
  </si>
  <si>
    <t>SHAE4543</t>
  </si>
  <si>
    <t>Shared MSSQL barnbwi23704543\entw1 - Entw - BARMER</t>
  </si>
  <si>
    <t>SHAE6459</t>
  </si>
  <si>
    <t>Shared MSSQL barnbwi23866459\entw3 - Entw - BARMER</t>
  </si>
  <si>
    <t>SHAE4464</t>
  </si>
  <si>
    <t>Shared MSSQL barnbwi26104464\entw2 - Entw - BARMER</t>
  </si>
  <si>
    <t>SHAP7917</t>
  </si>
  <si>
    <t>Shared MSSQL barpbwi23717917\psysdbs - Prod - BARMER</t>
  </si>
  <si>
    <t>SHAP7925</t>
  </si>
  <si>
    <t>Shared MSSQL barpbwi23717925\prod - Prod - BARMER</t>
  </si>
  <si>
    <t>SHAP7929</t>
  </si>
  <si>
    <t>Shared MSSQL barpbwi23717929\prod2 - Prod - BARMER</t>
  </si>
  <si>
    <t>SHAP0196</t>
  </si>
  <si>
    <t>Shared MSSQL barpbwi24570196\prod1 - Prod - BARMER</t>
  </si>
  <si>
    <t>3MKP9438</t>
  </si>
  <si>
    <t>3M Kodip - Prod - BARMER</t>
  </si>
  <si>
    <t>C</t>
  </si>
  <si>
    <t>3MKT0706</t>
  </si>
  <si>
    <t>3M Kodip - Test - BARMER</t>
  </si>
  <si>
    <t>ADDT2804</t>
  </si>
  <si>
    <t>ADDS - Non-Prod - BARMER</t>
  </si>
  <si>
    <t>ADDT2807</t>
  </si>
  <si>
    <t>ADDT2960</t>
  </si>
  <si>
    <t>ADDT2987</t>
  </si>
  <si>
    <t>ADDP2798</t>
  </si>
  <si>
    <t>ADDS - Prod - BARMER</t>
  </si>
  <si>
    <t>ADDP2801</t>
  </si>
  <si>
    <t>ADDP2978</t>
  </si>
  <si>
    <t>ADDP2981</t>
  </si>
  <si>
    <t>ADDP2966</t>
  </si>
  <si>
    <t>ADDP2969</t>
  </si>
  <si>
    <t>ADDP2993</t>
  </si>
  <si>
    <t>ADDP2996</t>
  </si>
  <si>
    <t>ADDP3005</t>
  </si>
  <si>
    <t>ADDP3008</t>
  </si>
  <si>
    <t>ADFT3215</t>
  </si>
  <si>
    <t>ADFS - Non-Prod - BARMER</t>
  </si>
  <si>
    <t>ADFT3284</t>
  </si>
  <si>
    <t>ADFP3156</t>
  </si>
  <si>
    <t>ADFS - Prod - BARMER</t>
  </si>
  <si>
    <t>ADFP3159</t>
  </si>
  <si>
    <t>ADFP3246</t>
  </si>
  <si>
    <t>ADFP3249</t>
  </si>
  <si>
    <t>ADOP0854</t>
  </si>
  <si>
    <t>ADONIS NP - Prod - BARMER</t>
  </si>
  <si>
    <t>ADOP0858</t>
  </si>
  <si>
    <t>ADOT0850</t>
  </si>
  <si>
    <t>ADONIS NP - Test - BARMER</t>
  </si>
  <si>
    <t>APPT5461</t>
  </si>
  <si>
    <t>AppDynamics - nonProd - BARMER</t>
  </si>
  <si>
    <t>APPT0710</t>
  </si>
  <si>
    <t>APPT0074</t>
  </si>
  <si>
    <t>APPT7728</t>
  </si>
  <si>
    <t>APPT0722</t>
  </si>
  <si>
    <t>APPT0758</t>
  </si>
  <si>
    <t>APPT0766</t>
  </si>
  <si>
    <t>APPT0770</t>
  </si>
  <si>
    <t>APPT0780</t>
  </si>
  <si>
    <t>APPT4142</t>
  </si>
  <si>
    <t>APPP2012</t>
  </si>
  <si>
    <t>AppDynamics - Prod - BARMER</t>
  </si>
  <si>
    <t>APPP4495</t>
  </si>
  <si>
    <t>APPP7719</t>
  </si>
  <si>
    <t>APPP0724</t>
  </si>
  <si>
    <t>APPP0762</t>
  </si>
  <si>
    <t>APPP0778</t>
  </si>
  <si>
    <t>APPP7732</t>
  </si>
  <si>
    <t>APPP7714</t>
  </si>
  <si>
    <t>OTSP9155</t>
  </si>
  <si>
    <t>BARMER OTS - Prod - BARMER</t>
  </si>
  <si>
    <t>OTSP7710</t>
  </si>
  <si>
    <t>OTSP4987</t>
  </si>
  <si>
    <t>OTSP5450</t>
  </si>
  <si>
    <t>OTSP7821</t>
  </si>
  <si>
    <t>OTST9163</t>
  </si>
  <si>
    <t>BARMER OTS - Test - BARMER</t>
  </si>
  <si>
    <t>OTST7858</t>
  </si>
  <si>
    <t>OTST6412</t>
  </si>
  <si>
    <t>OTST0536</t>
  </si>
  <si>
    <t>IBOP7673</t>
  </si>
  <si>
    <t>IBO Personalmessung - Prod - BARMER</t>
  </si>
  <si>
    <t>IBOT8155</t>
  </si>
  <si>
    <t>IBO Personalmessung - Test - BARMER</t>
  </si>
  <si>
    <t>IDEP9739</t>
  </si>
  <si>
    <t>Ideenmanagement - Prod - BARMER</t>
  </si>
  <si>
    <t>IDET1379</t>
  </si>
  <si>
    <t>Ideenmanagement - Test - BARMER</t>
  </si>
  <si>
    <t>MICT7658</t>
  </si>
  <si>
    <t>MicroStrategy - NONPROD - BARMER</t>
  </si>
  <si>
    <t>MICP2195</t>
  </si>
  <si>
    <t>MicroStrategy - Prod - BARMER</t>
  </si>
  <si>
    <t>MICP2150</t>
  </si>
  <si>
    <t>MICE9731</t>
  </si>
  <si>
    <t>MicroStrategy - Sandbox - BARMER</t>
  </si>
  <si>
    <t>NOVP0688</t>
  </si>
  <si>
    <t>Novatime Zutrittskontrolle - Prod - BARMER</t>
  </si>
  <si>
    <t>NOVP0700</t>
  </si>
  <si>
    <t>OSSP8852</t>
  </si>
  <si>
    <t>OSS Server - Prod - BARMER</t>
  </si>
  <si>
    <t>OSSP2260</t>
  </si>
  <si>
    <t>OSSP7051</t>
  </si>
  <si>
    <t>OSSP7087</t>
  </si>
  <si>
    <t>OSSP7097</t>
  </si>
  <si>
    <t>OSSP7107</t>
  </si>
  <si>
    <t>OSSP7117</t>
  </si>
  <si>
    <t>OSSP9151</t>
  </si>
  <si>
    <t>OSST8869</t>
  </si>
  <si>
    <t>OSS Server - Test - BARMER</t>
  </si>
  <si>
    <t>OSST2229</t>
  </si>
  <si>
    <t>OSST2239</t>
  </si>
  <si>
    <t>OSST2203</t>
  </si>
  <si>
    <t>OSST2220</t>
  </si>
  <si>
    <t>OSSP8528</t>
  </si>
  <si>
    <t>OSS Webservice - Prod - BARMER</t>
  </si>
  <si>
    <t>OSST8569</t>
  </si>
  <si>
    <t>OSS Webservice - Test - BARMER</t>
  </si>
  <si>
    <t>PUPP7203</t>
  </si>
  <si>
    <t>Puppet - Prod - BARMER</t>
  </si>
  <si>
    <t>PUPP3826</t>
  </si>
  <si>
    <t>PUPT7199</t>
  </si>
  <si>
    <t>Puppet - Test - BARMER</t>
  </si>
  <si>
    <t>PUPT3859</t>
  </si>
  <si>
    <t>PUPT8080</t>
  </si>
  <si>
    <t>PUPT8093</t>
  </si>
  <si>
    <t>PUPT8085</t>
  </si>
  <si>
    <t>PUPT2458</t>
  </si>
  <si>
    <t>PUPT2462</t>
  </si>
  <si>
    <t>PUPT2466</t>
  </si>
  <si>
    <t>PUPT2508</t>
  </si>
  <si>
    <t>PUPT2512</t>
  </si>
  <si>
    <t>PUPT2454</t>
  </si>
  <si>
    <t>WAVP1442</t>
  </si>
  <si>
    <t>waveware - Prod - BARMER</t>
  </si>
  <si>
    <t>WAVT7146</t>
  </si>
  <si>
    <t>waveware - Test - BARMER</t>
  </si>
  <si>
    <t>WAVT1560</t>
  </si>
  <si>
    <t>CONP2237</t>
  </si>
  <si>
    <t>Controlling DWH - Prod - BARMER</t>
  </si>
  <si>
    <t>D</t>
  </si>
  <si>
    <t>PROP3164</t>
  </si>
  <si>
    <t>Process Mining - Prod - BARMER</t>
  </si>
  <si>
    <t>QUAP8759</t>
  </si>
  <si>
    <t>QuantCo Analyse - Prod - BARMER</t>
  </si>
  <si>
    <t>QUAT3732</t>
  </si>
  <si>
    <t>QuantCo Analyse - Test - BARMER</t>
  </si>
  <si>
    <t>REPP3527</t>
  </si>
  <si>
    <t>Reporting - Prod - BARMER</t>
  </si>
  <si>
    <t>REPP6879</t>
  </si>
  <si>
    <t>REPT3531</t>
  </si>
  <si>
    <t>Reporting - Test - BARMER</t>
  </si>
  <si>
    <t>RPTP3301</t>
  </si>
  <si>
    <t>RPT Server - Prod - BARMER</t>
  </si>
  <si>
    <t>RPTP3309</t>
  </si>
  <si>
    <t>RPTP3313</t>
  </si>
  <si>
    <t>RPTP3317</t>
  </si>
  <si>
    <t>RPTP3321</t>
  </si>
  <si>
    <t>RPTP3325</t>
  </si>
  <si>
    <t>RPTP3329</t>
  </si>
  <si>
    <t>RPTP7764</t>
  </si>
  <si>
    <t>RPTP7906</t>
  </si>
  <si>
    <t>RPTP7919</t>
  </si>
  <si>
    <t>RPTP7923</t>
  </si>
  <si>
    <t>SAPP1311</t>
  </si>
  <si>
    <t>SAP Predictive Analytics - Prod - BARMER</t>
  </si>
  <si>
    <t>DR2</t>
  </si>
  <si>
    <t>SASP6277</t>
  </si>
  <si>
    <t>SAS - Prod - BARMER</t>
  </si>
  <si>
    <t>SCOP6171</t>
  </si>
  <si>
    <t>Scoring Service - Prod - BARMER</t>
  </si>
  <si>
    <t>SCOP7651</t>
  </si>
  <si>
    <t>SCOP3265</t>
  </si>
  <si>
    <t>SCOP6471</t>
  </si>
  <si>
    <t>SCOP6493</t>
  </si>
  <si>
    <t>SCOP6516</t>
  </si>
  <si>
    <t>SCOP6620</t>
  </si>
  <si>
    <t>SCOP6646</t>
  </si>
  <si>
    <t>SCOP7937</t>
  </si>
  <si>
    <t>SCOP5226</t>
  </si>
  <si>
    <t>SCOP3212</t>
  </si>
  <si>
    <t>SCOP0176</t>
  </si>
  <si>
    <t>SCOP9830</t>
  </si>
  <si>
    <t>SCOP3274</t>
  </si>
  <si>
    <t>SCOP3233</t>
  </si>
  <si>
    <t>SCOP6457</t>
  </si>
  <si>
    <t>SCOT7629</t>
  </si>
  <si>
    <t>Scoring Service - Test - BARMER</t>
  </si>
  <si>
    <t>SCOT7649</t>
  </si>
  <si>
    <t>SECP3475</t>
  </si>
  <si>
    <t>SecPKI - Prod - BARMER</t>
  </si>
  <si>
    <t>SECP3479</t>
  </si>
  <si>
    <t>SECT6470</t>
  </si>
  <si>
    <t>SecPKI - Test - BARMER</t>
  </si>
  <si>
    <t>SECT3489</t>
  </si>
  <si>
    <t>SECT3529</t>
  </si>
  <si>
    <t>SECT3540</t>
  </si>
  <si>
    <t>SECT3892</t>
  </si>
  <si>
    <t>SPSP2177</t>
  </si>
  <si>
    <t>SPSS - Prod - BARMER</t>
  </si>
  <si>
    <t>TALP0561</t>
  </si>
  <si>
    <t>Talend - Prod - BARMER</t>
  </si>
  <si>
    <t>TESP1803</t>
  </si>
  <si>
    <t>Testcenter Automationsplattform (TCAP) - Prod - BARMER</t>
  </si>
  <si>
    <t>TEST1795</t>
  </si>
  <si>
    <t>Testcenter Automationsplattform (TCAP) - Test - BARMER</t>
  </si>
  <si>
    <t>TEST1799</t>
  </si>
  <si>
    <t>TOSP7915</t>
  </si>
  <si>
    <t>tosca - Prod - BARMER</t>
  </si>
  <si>
    <t>TOSP7916</t>
  </si>
  <si>
    <t>tosca - Test - BARMER</t>
  </si>
  <si>
    <t>VERP5079</t>
  </si>
  <si>
    <t>VerA - Prod - BARMER</t>
  </si>
  <si>
    <t>VERT5072</t>
  </si>
  <si>
    <t>VerA - Test - BARMER</t>
  </si>
  <si>
    <t>WDWP0436</t>
  </si>
  <si>
    <t>WDWH (Wissenschafts-Data Warehouse) - Prod - BARMER</t>
  </si>
  <si>
    <t>WDWP4330</t>
  </si>
  <si>
    <t>Name der Umgebung</t>
  </si>
  <si>
    <t>Umgebungsstufe</t>
  </si>
  <si>
    <t>KRITIS</t>
  </si>
  <si>
    <t>EC-PW-539438</t>
  </si>
  <si>
    <t>nein</t>
  </si>
  <si>
    <t>EC-NW-820706</t>
  </si>
  <si>
    <t>EC-PW-730854</t>
  </si>
  <si>
    <t>EC-PW-730858</t>
  </si>
  <si>
    <t>EC-PW-787328</t>
  </si>
  <si>
    <t>EC-NW-730850</t>
  </si>
  <si>
    <t>EC-NW-575708</t>
  </si>
  <si>
    <t>EC-NL-920074</t>
  </si>
  <si>
    <t>EC-NL-930710</t>
  </si>
  <si>
    <t>EC-NL-930722</t>
  </si>
  <si>
    <t>EC-PL-930758</t>
  </si>
  <si>
    <t>EC-PL-930766</t>
  </si>
  <si>
    <t>EC-PL-930770</t>
  </si>
  <si>
    <t>EC-PL-930780</t>
  </si>
  <si>
    <t>EC-PL-104142</t>
  </si>
  <si>
    <t>EC-NL-885461</t>
  </si>
  <si>
    <t>EC-PA-670536</t>
  </si>
  <si>
    <t>EC-PL-930724</t>
  </si>
  <si>
    <t>EC-PL-930762</t>
  </si>
  <si>
    <t>EC-PL-930778</t>
  </si>
  <si>
    <t>EC-PL-432012</t>
  </si>
  <si>
    <t>EC-PL-474495</t>
  </si>
  <si>
    <t>EC-PL-057714</t>
  </si>
  <si>
    <t>EC-PL-057719</t>
  </si>
  <si>
    <t>EC-PL-337732</t>
  </si>
  <si>
    <t>EC-PL-337728</t>
  </si>
  <si>
    <t>EC-NL-538157</t>
  </si>
  <si>
    <t>EC-NL-019788</t>
  </si>
  <si>
    <t>EC-NL-539778</t>
  </si>
  <si>
    <t>EC-NL-019740</t>
  </si>
  <si>
    <t>EC-PW-792440</t>
  </si>
  <si>
    <t>ja</t>
  </si>
  <si>
    <t>EC-PL-539798</t>
  </si>
  <si>
    <t>EC-PL-019769</t>
  </si>
  <si>
    <t>EC-NW-792314</t>
  </si>
  <si>
    <t>EC-NL-538735</t>
  </si>
  <si>
    <t>EC-NL-019732</t>
  </si>
  <si>
    <t>EC-PW-941314</t>
  </si>
  <si>
    <t>EC-NW-941428</t>
  </si>
  <si>
    <t>EC-PW-084987</t>
  </si>
  <si>
    <t>EC-NW-016412</t>
  </si>
  <si>
    <t>EC-PW-941432</t>
  </si>
  <si>
    <t>EC-NW-941436</t>
  </si>
  <si>
    <t>EC-PW-885432</t>
  </si>
  <si>
    <t>EC-PW-885436</t>
  </si>
  <si>
    <t>EC-PW-677573</t>
  </si>
  <si>
    <t>EC-PW-677577</t>
  </si>
  <si>
    <t>EC-NW-885445</t>
  </si>
  <si>
    <t>EC-NW-677581</t>
  </si>
  <si>
    <t>EC-NA-632983</t>
  </si>
  <si>
    <t>EC-NL-685430</t>
  </si>
  <si>
    <t>EC-NL-689780</t>
  </si>
  <si>
    <t>EC-NL-631360</t>
  </si>
  <si>
    <t>EC-NW-631368</t>
  </si>
  <si>
    <t>EC-NL-597518</t>
  </si>
  <si>
    <t>EC-NL-597525</t>
  </si>
  <si>
    <t>EC-NL-877625</t>
  </si>
  <si>
    <t>EC-NL-877634</t>
  </si>
  <si>
    <t>EC-NL-877654</t>
  </si>
  <si>
    <t>EC-NL-877660</t>
  </si>
  <si>
    <t>EC-PL-700417</t>
  </si>
  <si>
    <t>EC-PL-700421</t>
  </si>
  <si>
    <t>EC-PL-700425</t>
  </si>
  <si>
    <t>EC-PL-940431</t>
  </si>
  <si>
    <t>EC-PA-711516</t>
  </si>
  <si>
    <t>EC-PW-702138</t>
  </si>
  <si>
    <t>EC-PL-283157</t>
  </si>
  <si>
    <t>EC-PL-984517</t>
  </si>
  <si>
    <t>EC-PW-702183</t>
  </si>
  <si>
    <t>EC-PL-314222</t>
  </si>
  <si>
    <t>EC-PL-085787</t>
  </si>
  <si>
    <t>EC-PL-596452</t>
  </si>
  <si>
    <t>EC-PL-597514</t>
  </si>
  <si>
    <t>EC-PL-877692</t>
  </si>
  <si>
    <t>EC-PL-877700</t>
  </si>
  <si>
    <t>EC-PL-877770</t>
  </si>
  <si>
    <t>EC-PL-877808</t>
  </si>
  <si>
    <t>EC-PL-719040</t>
  </si>
  <si>
    <t>EC-PL-719114</t>
  </si>
  <si>
    <t>EC-NA-582266</t>
  </si>
  <si>
    <t>EC-NL-283161</t>
  </si>
  <si>
    <t>EC-NL-283172</t>
  </si>
  <si>
    <t>EC-NW-603637</t>
  </si>
  <si>
    <t>EC-NL-984529</t>
  </si>
  <si>
    <t>EC-NL-685451</t>
  </si>
  <si>
    <t>EC-NL-575469</t>
  </si>
  <si>
    <t>EC-NL-575566</t>
  </si>
  <si>
    <t>EC-NL-575594</t>
  </si>
  <si>
    <t>EC-NW-826474</t>
  </si>
  <si>
    <t>EC-NL-947823</t>
  </si>
  <si>
    <t>EC-NL-713145</t>
  </si>
  <si>
    <t>EC-NL-575744</t>
  </si>
  <si>
    <t>EC-NW-575765</t>
  </si>
  <si>
    <t>EC-NL-596036</t>
  </si>
  <si>
    <t>EC-NL-597441</t>
  </si>
  <si>
    <t>EC-NL-597492</t>
  </si>
  <si>
    <t>EC-NL-274248</t>
  </si>
  <si>
    <t>EC-NL-274523</t>
  </si>
  <si>
    <t>EC-NL-274657</t>
  </si>
  <si>
    <t>EC-PL-274259</t>
  </si>
  <si>
    <t>EC-PL-274722</t>
  </si>
  <si>
    <t>EC-PL-274784</t>
  </si>
  <si>
    <t>EC-NL-326185</t>
  </si>
  <si>
    <t>EC-NW-825225</t>
  </si>
  <si>
    <t>EC-NL-575590</t>
  </si>
  <si>
    <t>EC-NL-575623</t>
  </si>
  <si>
    <t>EC-NL-575627</t>
  </si>
  <si>
    <t>EC-NL-575638</t>
  </si>
  <si>
    <t>EC-NL-575740</t>
  </si>
  <si>
    <t>EC-NL-575752</t>
  </si>
  <si>
    <t>EC-PW-837747</t>
  </si>
  <si>
    <t>EC-NW-575702</t>
  </si>
  <si>
    <t>EC-NW-575732</t>
  </si>
  <si>
    <t>EC-NW-748927</t>
  </si>
  <si>
    <t>EC-NW-941286</t>
  </si>
  <si>
    <t>EC-NW-941294</t>
  </si>
  <si>
    <t>EC-NW-941302</t>
  </si>
  <si>
    <t>EC-NW-941306</t>
  </si>
  <si>
    <t>EC-NW-813509</t>
  </si>
  <si>
    <t>EC-NW-813513</t>
  </si>
  <si>
    <t>EC-NW-813518</t>
  </si>
  <si>
    <t>EC-NW-813522</t>
  </si>
  <si>
    <t>EC-NW-813526</t>
  </si>
  <si>
    <t>EC-NW-813530</t>
  </si>
  <si>
    <t>EC-NW-813535</t>
  </si>
  <si>
    <t>EC-NW-813539</t>
  </si>
  <si>
    <t>EC-NW-813543</t>
  </si>
  <si>
    <t>EC-NW-813547</t>
  </si>
  <si>
    <t>EC-NW-866470</t>
  </si>
  <si>
    <t>EC-NW-841334</t>
  </si>
  <si>
    <t>EC-NW-841338</t>
  </si>
  <si>
    <t>EC-NW-841342</t>
  </si>
  <si>
    <t>EC-NW-841346</t>
  </si>
  <si>
    <t>EC-NW-841352</t>
  </si>
  <si>
    <t>EC-NW-841356</t>
  </si>
  <si>
    <t>EC-NW-841360</t>
  </si>
  <si>
    <t>EC-NW-841364</t>
  </si>
  <si>
    <t>EC-NW-841368</t>
  </si>
  <si>
    <t>EC-NW-841372</t>
  </si>
  <si>
    <t>EC-NW-841376</t>
  </si>
  <si>
    <t>EC-NW-841380</t>
  </si>
  <si>
    <t>EC-NW-841384</t>
  </si>
  <si>
    <t>EC-NW-841388</t>
  </si>
  <si>
    <t>EC-NW-841392</t>
  </si>
  <si>
    <t>EC-NW-841396</t>
  </si>
  <si>
    <t>EC-NW-841400</t>
  </si>
  <si>
    <t>EC-NW-841404</t>
  </si>
  <si>
    <t>EC-NW-841408</t>
  </si>
  <si>
    <t>EC-NW-841412</t>
  </si>
  <si>
    <t>EC-NW-841416</t>
  </si>
  <si>
    <t>EC-NW-841420</t>
  </si>
  <si>
    <t>EC-NW-841424</t>
  </si>
  <si>
    <t>EC-NW-841428</t>
  </si>
  <si>
    <t>EC-NW-841432</t>
  </si>
  <si>
    <t>EC-NW-884941</t>
  </si>
  <si>
    <t>EC-NW-165791</t>
  </si>
  <si>
    <t>EC-NW-165815</t>
  </si>
  <si>
    <t>EC-PW-864901</t>
  </si>
  <si>
    <t>EC-PW-864905</t>
  </si>
  <si>
    <t>EC-PW-864917</t>
  </si>
  <si>
    <t>EC-PW-864921</t>
  </si>
  <si>
    <t>EC-PW-864925</t>
  </si>
  <si>
    <t>EC-PW-864929</t>
  </si>
  <si>
    <t>EC-PW-864933</t>
  </si>
  <si>
    <t>EC-PW-864938</t>
  </si>
  <si>
    <t>EC-PW-864942</t>
  </si>
  <si>
    <t>EC-PW-864946</t>
  </si>
  <si>
    <t>EC-PW-864950</t>
  </si>
  <si>
    <t>EC-PW-864967</t>
  </si>
  <si>
    <t>EC-PW-864971</t>
  </si>
  <si>
    <t>EC-PW-864975</t>
  </si>
  <si>
    <t>EC-PW-864976</t>
  </si>
  <si>
    <t>EC-PW-864983</t>
  </si>
  <si>
    <t>EC-PW-900247</t>
  </si>
  <si>
    <t>EC-PW-900251</t>
  </si>
  <si>
    <t>EC-PW-750464</t>
  </si>
  <si>
    <t>EC-PW-881232</t>
  </si>
  <si>
    <t>EC-PW-882025</t>
  </si>
  <si>
    <t>EC-PW-394015</t>
  </si>
  <si>
    <t>EC-PW-864988</t>
  </si>
  <si>
    <t>EC-PW-864992</t>
  </si>
  <si>
    <t>EC-PW-864997</t>
  </si>
  <si>
    <t>EC-PW-865001</t>
  </si>
  <si>
    <t>EC-PW-865005</t>
  </si>
  <si>
    <t>EC-PW-865009</t>
  </si>
  <si>
    <t>EC-PW-165819</t>
  </si>
  <si>
    <t>EC-PW-165823</t>
  </si>
  <si>
    <t>EC-PW-165829</t>
  </si>
  <si>
    <t>EC-PW-165834</t>
  </si>
  <si>
    <t>EC-PW-165838</t>
  </si>
  <si>
    <t>EC-PW-165846</t>
  </si>
  <si>
    <t>EC-PW-768158</t>
  </si>
  <si>
    <t>EC-PW-768168</t>
  </si>
  <si>
    <t>EC-NW-677624</t>
  </si>
  <si>
    <t>EC-NW-677662</t>
  </si>
  <si>
    <t>EC-NW-677680</t>
  </si>
  <si>
    <t>EC-NW-677686</t>
  </si>
  <si>
    <t>EC-NW-677701</t>
  </si>
  <si>
    <t>EC-NW-617972</t>
  </si>
  <si>
    <t>EC-NW-678223</t>
  </si>
  <si>
    <t>EC-NW-263540</t>
  </si>
  <si>
    <t>EC-PW-986879</t>
  </si>
  <si>
    <t>BI - Prod - BARMER</t>
  </si>
  <si>
    <t>EC-NW-986883</t>
  </si>
  <si>
    <t>EC-PW-852387</t>
  </si>
  <si>
    <t>EC-PL-606340</t>
  </si>
  <si>
    <t>EC-NL-606329</t>
  </si>
  <si>
    <t>EC-PW-002237</t>
  </si>
  <si>
    <t>EC-PL-180977</t>
  </si>
  <si>
    <t>EC-PL-181017</t>
  </si>
  <si>
    <t>EC-PW-933784</t>
  </si>
  <si>
    <t>EC-PL-194216</t>
  </si>
  <si>
    <t>EC-PL-404958</t>
  </si>
  <si>
    <t>EC-PL-404968</t>
  </si>
  <si>
    <t>EC-PL-404976</t>
  </si>
  <si>
    <t>EC-PL-509972</t>
  </si>
  <si>
    <t>EC-PL-405038</t>
  </si>
  <si>
    <t>EC-PL-405052</t>
  </si>
  <si>
    <t>EC-NW-933780</t>
  </si>
  <si>
    <t>EC-NL-405009</t>
  </si>
  <si>
    <t>EC-NL-405025</t>
  </si>
  <si>
    <t>EC-NL-405056</t>
  </si>
  <si>
    <t>EC-PL-956857</t>
  </si>
  <si>
    <t>EC-PL-956874</t>
  </si>
  <si>
    <t>EC-NL-956884</t>
  </si>
  <si>
    <t>EC-NL-956903</t>
  </si>
  <si>
    <t>EC-NL-956931</t>
  </si>
  <si>
    <t>EC-NW-022975</t>
  </si>
  <si>
    <t>EC-NW-022865</t>
  </si>
  <si>
    <t>EC-NW-022869</t>
  </si>
  <si>
    <t>EC-PW-029686</t>
  </si>
  <si>
    <t>EC-PW-029690</t>
  </si>
  <si>
    <t>EC-NW-022873</t>
  </si>
  <si>
    <t>EC-NW-022879</t>
  </si>
  <si>
    <t>EC-PW-949494</t>
  </si>
  <si>
    <t>EC-NW-949498</t>
  </si>
  <si>
    <t>EC-NW-118109</t>
  </si>
  <si>
    <t>EC-PW-900281</t>
  </si>
  <si>
    <t>EC-PW-871779</t>
  </si>
  <si>
    <t>EC-PW-871783</t>
  </si>
  <si>
    <t>EC-PW-871787</t>
  </si>
  <si>
    <t>EC-PW-993613</t>
  </si>
  <si>
    <t>EC-NW-871992</t>
  </si>
  <si>
    <t>EC-NW-872005</t>
  </si>
  <si>
    <t>EC-NW-872013</t>
  </si>
  <si>
    <t>EC-NW-872018</t>
  </si>
  <si>
    <t>EC-PO-687722</t>
  </si>
  <si>
    <t>EC-PO-687725</t>
  </si>
  <si>
    <t>EC-PO-687728</t>
  </si>
  <si>
    <t>EC-PO-687731</t>
  </si>
  <si>
    <t>EC-PO-687734</t>
  </si>
  <si>
    <t>EC-PO-687737</t>
  </si>
  <si>
    <t>EC-NW-982892</t>
  </si>
  <si>
    <t>EC-NW-982897</t>
  </si>
  <si>
    <t>EC-PW-971645</t>
  </si>
  <si>
    <t>EC-PW-971649</t>
  </si>
  <si>
    <t>EC-PW-971661</t>
  </si>
  <si>
    <t>EC-PW-971665</t>
  </si>
  <si>
    <t>EC-NW-982901</t>
  </si>
  <si>
    <t>EC-NW-982905</t>
  </si>
  <si>
    <t>EC-NW-982909</t>
  </si>
  <si>
    <t>EC-NW-982913</t>
  </si>
  <si>
    <t>EC-PL-283132</t>
  </si>
  <si>
    <t>EC-NL-283143</t>
  </si>
  <si>
    <t>EC-PW-955838</t>
  </si>
  <si>
    <t>EC-PW-955845</t>
  </si>
  <si>
    <t>EC-PW-887505</t>
  </si>
  <si>
    <t>EC-NW-954337</t>
  </si>
  <si>
    <t>EC-NW-025728</t>
  </si>
  <si>
    <t>EC-NW-887477</t>
  </si>
  <si>
    <t>EC-PW-580959</t>
  </si>
  <si>
    <t>helicViewer - Prod - BARMER</t>
  </si>
  <si>
    <t>EC-PW-551860</t>
  </si>
  <si>
    <t>EC-PW-551878</t>
  </si>
  <si>
    <t>EC-PW-551885</t>
  </si>
  <si>
    <t>EC-PW-551901</t>
  </si>
  <si>
    <t>EC-PW-878524</t>
  </si>
  <si>
    <t>EC-NW-607842</t>
  </si>
  <si>
    <t>helicViewer - Test - BARMER</t>
  </si>
  <si>
    <t>EC-NW-608062</t>
  </si>
  <si>
    <t>EC-NW-608188</t>
  </si>
  <si>
    <t>EC-PW-867673</t>
  </si>
  <si>
    <t>EC-NW-868155</t>
  </si>
  <si>
    <t>EC-NW-629187</t>
  </si>
  <si>
    <t>EC-PW-629196</t>
  </si>
  <si>
    <t>EC-NW-629192</t>
  </si>
  <si>
    <t>EC-PW-899739</t>
  </si>
  <si>
    <t>EC-NW-921379</t>
  </si>
  <si>
    <t>EC-PW-813694</t>
  </si>
  <si>
    <t>EC-PW-872049</t>
  </si>
  <si>
    <t>EC-PW-938870</t>
  </si>
  <si>
    <t>EC-NW-898806</t>
  </si>
  <si>
    <t>EC-PL-969752</t>
  </si>
  <si>
    <t>EC-NL-950343</t>
  </si>
  <si>
    <t>EC-PA-750884</t>
  </si>
  <si>
    <t>EC-PA-751062</t>
  </si>
  <si>
    <t>EC-PA-751084</t>
  </si>
  <si>
    <t>EC-PA-751088</t>
  </si>
  <si>
    <t>EC-PA-751095</t>
  </si>
  <si>
    <t>EC-PA-751102</t>
  </si>
  <si>
    <t>EC-PA-751106</t>
  </si>
  <si>
    <t>EC-PA-751111</t>
  </si>
  <si>
    <t>EC-PA-751115</t>
  </si>
  <si>
    <t>EC-PA-751119</t>
  </si>
  <si>
    <t>EC-PA-751123</t>
  </si>
  <si>
    <t>EC-PA-751140</t>
  </si>
  <si>
    <t>EC-PA-751153</t>
  </si>
  <si>
    <t>EC-PA-751162</t>
  </si>
  <si>
    <t>EC-PA-751279</t>
  </si>
  <si>
    <t>EC-PA-751408</t>
  </si>
  <si>
    <t>EC-PA-751412</t>
  </si>
  <si>
    <t>EC-PA-751446</t>
  </si>
  <si>
    <t>EC-NA-731883</t>
  </si>
  <si>
    <t>EC-NA-731887</t>
  </si>
  <si>
    <t>EC-NA-731900</t>
  </si>
  <si>
    <t>EC-NA-731908</t>
  </si>
  <si>
    <t>EC-NA-731912</t>
  </si>
  <si>
    <t>EC-NA-731916</t>
  </si>
  <si>
    <t>EC-NA-731922</t>
  </si>
  <si>
    <t>EC-NA-731933</t>
  </si>
  <si>
    <t>EC-NA-674643</t>
  </si>
  <si>
    <t>EC-NA-674671</t>
  </si>
  <si>
    <t>EC-NA-674691</t>
  </si>
  <si>
    <t>EC-PA-947676</t>
  </si>
  <si>
    <t>EC-NA-867309</t>
  </si>
  <si>
    <t>EC-NA-858012</t>
  </si>
  <si>
    <t>EC-NA-859025</t>
  </si>
  <si>
    <t>EC-PL-021014</t>
  </si>
  <si>
    <t>Lasttest Server - Prod - BARMER</t>
  </si>
  <si>
    <t>EC-PL-021027</t>
  </si>
  <si>
    <t>EC-PW-043301</t>
  </si>
  <si>
    <t>EC-PW-043309</t>
  </si>
  <si>
    <t>EC-PW-043313</t>
  </si>
  <si>
    <t>EC-PW-043317</t>
  </si>
  <si>
    <t>EC-PW-043321</t>
  </si>
  <si>
    <t>EC-PW-043325</t>
  </si>
  <si>
    <t>EC-PW-043329</t>
  </si>
  <si>
    <t>EC-PL-154030</t>
  </si>
  <si>
    <t>EC-PW-154059</t>
  </si>
  <si>
    <t>EC-PW-147764</t>
  </si>
  <si>
    <t>EC-PW-147906</t>
  </si>
  <si>
    <t>EC-PW-147919</t>
  </si>
  <si>
    <t>EC-PW-147923</t>
  </si>
  <si>
    <t>EC-PW-954350</t>
  </si>
  <si>
    <t>EC-NW-818477</t>
  </si>
  <si>
    <t>EC-NW-377658</t>
  </si>
  <si>
    <t>EC-PW-392150</t>
  </si>
  <si>
    <t>EC-PW-412195</t>
  </si>
  <si>
    <t>EC-NW-899731</t>
  </si>
  <si>
    <t>EC-PW-180688</t>
  </si>
  <si>
    <t>EC-PW-180700</t>
  </si>
  <si>
    <t>EC-NL-119435</t>
  </si>
  <si>
    <t>EC-PW-133797</t>
  </si>
  <si>
    <t>EC-PW-364339</t>
  </si>
  <si>
    <t>EC-PW-807793</t>
  </si>
  <si>
    <t>EC-PW-149388</t>
  </si>
  <si>
    <t>EC-PW-037044</t>
  </si>
  <si>
    <t>EC-PL-312260</t>
  </si>
  <si>
    <t>EC-PL-217051</t>
  </si>
  <si>
    <t>EC-PL-217087</t>
  </si>
  <si>
    <t>EC-PL-217097</t>
  </si>
  <si>
    <t>EC-PL-217107</t>
  </si>
  <si>
    <t>EC-PL-217117</t>
  </si>
  <si>
    <t>EC-PL-818852</t>
  </si>
  <si>
    <t>EC-PL-929151</t>
  </si>
  <si>
    <t>EC-PL-312203</t>
  </si>
  <si>
    <t>EC-PL-312220</t>
  </si>
  <si>
    <t>EC-PL-312229</t>
  </si>
  <si>
    <t>EC-PL-312239</t>
  </si>
  <si>
    <t>EC-PL-885450</t>
  </si>
  <si>
    <t>EC-PW-877821</t>
  </si>
  <si>
    <t>EC-NL-818869</t>
  </si>
  <si>
    <t>EC-NW-877858</t>
  </si>
  <si>
    <t>EC-PW-788528</t>
  </si>
  <si>
    <t>EC-NW-788569</t>
  </si>
  <si>
    <t>EC-PW-970034</t>
  </si>
  <si>
    <t>Payment Management - Prod - BARMER</t>
  </si>
  <si>
    <t>EC-PW-970038</t>
  </si>
  <si>
    <t>EC-NW-970022</t>
  </si>
  <si>
    <t>Payment Management - Test - BARMER</t>
  </si>
  <si>
    <t>EC-NW-330368</t>
  </si>
  <si>
    <t>Power Designer Portal - Test - BARMER</t>
  </si>
  <si>
    <t>EC-NW-135882</t>
  </si>
  <si>
    <t>EC-NW-038954</t>
  </si>
  <si>
    <t>EC-PL-283336</t>
  </si>
  <si>
    <t>Power Designer Repository - Prod - BARMER</t>
  </si>
  <si>
    <t>EC-PL-283447</t>
  </si>
  <si>
    <t>EC-PL-493164</t>
  </si>
  <si>
    <t>EC-PL-058481</t>
  </si>
  <si>
    <t>EC-NL-035373</t>
  </si>
  <si>
    <t>EC-NL-580914</t>
  </si>
  <si>
    <t>EC-NL-580928</t>
  </si>
  <si>
    <t>EC-NL-580938</t>
  </si>
  <si>
    <t>EC-PL-580905</t>
  </si>
  <si>
    <t>EC-PL-778759</t>
  </si>
  <si>
    <t>EC-PW-745430</t>
  </si>
  <si>
    <t>EC-PW-747674</t>
  </si>
  <si>
    <t>EC-NL-793732</t>
  </si>
  <si>
    <t>EC-PW-973192</t>
  </si>
  <si>
    <t>Rebel - Prod - BARMER</t>
  </si>
  <si>
    <t>EC-NW-973188</t>
  </si>
  <si>
    <t>Rebel - Test - BARMER</t>
  </si>
  <si>
    <t>EC-NW-921793</t>
  </si>
  <si>
    <t>EC-NW-922315</t>
  </si>
  <si>
    <t>EC-PW-943430</t>
  </si>
  <si>
    <t>EC-PW-943434</t>
  </si>
  <si>
    <t>EC-PW-943438</t>
  </si>
  <si>
    <t>EC-PW-943442</t>
  </si>
  <si>
    <t>EC-NW-922497</t>
  </si>
  <si>
    <t>EC-NW-923043</t>
  </si>
  <si>
    <t>EC-NW-923445</t>
  </si>
  <si>
    <t>EC-NW-923650</t>
  </si>
  <si>
    <t>EC-PW-881311</t>
  </si>
  <si>
    <t>EC-PA-876277</t>
  </si>
  <si>
    <t>EC-PW-870176</t>
  </si>
  <si>
    <t>EC-PW-453212</t>
  </si>
  <si>
    <t>EC-PL-453233</t>
  </si>
  <si>
    <t>EC-PL-453265</t>
  </si>
  <si>
    <t>EC-PW-453274</t>
  </si>
  <si>
    <t>EC-PW-395226</t>
  </si>
  <si>
    <t>EC-PL-396171</t>
  </si>
  <si>
    <t>EC-PL-456457</t>
  </si>
  <si>
    <t>EC-PL-456471</t>
  </si>
  <si>
    <t>EC-PL-456493</t>
  </si>
  <si>
    <t>EC-PL-456516</t>
  </si>
  <si>
    <t>EC-PL-456620</t>
  </si>
  <si>
    <t>EC-PL-456646</t>
  </si>
  <si>
    <t>EC-PL-397651</t>
  </si>
  <si>
    <t>EC-PW-717937</t>
  </si>
  <si>
    <t>EC-PW-709830</t>
  </si>
  <si>
    <t>EC-NW-867629</t>
  </si>
  <si>
    <t>EC-NW-867649</t>
  </si>
  <si>
    <t>EC-NW-582311</t>
  </si>
  <si>
    <t>EC-NW-704543</t>
  </si>
  <si>
    <t>EC-PW-263475</t>
  </si>
  <si>
    <t>EC-PW-263479</t>
  </si>
  <si>
    <t>EC-NW-263489</t>
  </si>
  <si>
    <t>EC-NW-263529</t>
  </si>
  <si>
    <t>EC-NW-543892</t>
  </si>
  <si>
    <t>EC-NW-582307</t>
  </si>
  <si>
    <t>EC-NW-866459</t>
  </si>
  <si>
    <t>EC-NW-104464</t>
  </si>
  <si>
    <t>EC-PW-717917</t>
  </si>
  <si>
    <t>EC-PW-717925</t>
  </si>
  <si>
    <t>EC-PW-717929</t>
  </si>
  <si>
    <t>EC-PW-570196</t>
  </si>
  <si>
    <t>EC-PW-672177</t>
  </si>
  <si>
    <t>EC-PL-750561</t>
  </si>
  <si>
    <t>EC-PW-871803</t>
  </si>
  <si>
    <t>EC-NW-871795</t>
  </si>
  <si>
    <t>EC-NW-871799</t>
  </si>
  <si>
    <t>EC-PW-177915</t>
  </si>
  <si>
    <t>EC-PW-177916</t>
  </si>
  <si>
    <t>EC-PW-085079</t>
  </si>
  <si>
    <t>EC-NW-085072</t>
  </si>
  <si>
    <t>EC-PW-961442</t>
  </si>
  <si>
    <t>EC-NW-961560</t>
  </si>
  <si>
    <t>EC-NW-957146</t>
  </si>
  <si>
    <t>EC-PW-110436</t>
  </si>
  <si>
    <t>EC-PW-704330</t>
  </si>
  <si>
    <t>EC-PL-774260</t>
  </si>
  <si>
    <t>EC-PL-774268</t>
  </si>
  <si>
    <t>EC-PL-774284</t>
  </si>
  <si>
    <t>EC-PL-774294</t>
  </si>
  <si>
    <t>EC-PL-774298</t>
  </si>
  <si>
    <t>EC-PL-774305</t>
  </si>
  <si>
    <t>EC-PL-696422</t>
  </si>
  <si>
    <t>EC-PL-696805</t>
  </si>
  <si>
    <t>EC-PL-696899</t>
  </si>
  <si>
    <t>EC-PL-696902</t>
  </si>
  <si>
    <t>EC-PL-696924</t>
  </si>
  <si>
    <t>EC-PL-696928</t>
  </si>
  <si>
    <t>EC-PL-696940</t>
  </si>
  <si>
    <t>EC-PL-696944</t>
  </si>
  <si>
    <t>EC-PL-797412</t>
  </si>
  <si>
    <t>EC-PL-982004</t>
  </si>
  <si>
    <t>EC-PL-688930</t>
  </si>
  <si>
    <t>EC-PL-688937</t>
  </si>
  <si>
    <t>EC-PL-688947</t>
  </si>
  <si>
    <t>EC-NL-107078</t>
  </si>
  <si>
    <t>Datenkatalog - Non-Prod - BARMER</t>
  </si>
  <si>
    <t>EC-NW-807801</t>
  </si>
  <si>
    <t>EC-NW-807805</t>
  </si>
  <si>
    <t>EC-NW-807825</t>
  </si>
  <si>
    <t>EC-NW-293005</t>
  </si>
  <si>
    <t>One Identity Manager - DEV - BARMER</t>
  </si>
  <si>
    <t>EC-NW-293018</t>
  </si>
  <si>
    <t>One Identity Manager - PreProd - BARMER</t>
  </si>
  <si>
    <t>EC-NW-293037</t>
  </si>
  <si>
    <t>EC-NW-293046</t>
  </si>
  <si>
    <t>EC-NW-131560</t>
  </si>
  <si>
    <t>EC-NW-131564</t>
  </si>
  <si>
    <t>EC-NW-037040</t>
  </si>
  <si>
    <t>EC-PL-836845</t>
  </si>
  <si>
    <t>EC-PL-107044</t>
  </si>
  <si>
    <t>Datenkatalog - Prod - BARMER</t>
  </si>
  <si>
    <t>EC-NL-929163</t>
  </si>
  <si>
    <t>openNMS - Non-Prod - BARMER</t>
  </si>
  <si>
    <t>EC-PL-929155</t>
  </si>
  <si>
    <t>openNMS - Prod - BARMER</t>
  </si>
  <si>
    <t>EC-PL-057710</t>
  </si>
  <si>
    <t>1IMTE7817</t>
  </si>
  <si>
    <t>1IM - Non Prod - TEST - HEK</t>
  </si>
  <si>
    <t>Nein</t>
  </si>
  <si>
    <t>1IMTE7821</t>
  </si>
  <si>
    <t>1</t>
  </si>
  <si>
    <t>1IMPR7813</t>
  </si>
  <si>
    <t>1IM - Prod - HEK - PROD - HEK</t>
  </si>
  <si>
    <t>Ja</t>
  </si>
  <si>
    <t>1IMPR8358</t>
  </si>
  <si>
    <t>1IMPR1284</t>
  </si>
  <si>
    <t>3MKPR9408</t>
  </si>
  <si>
    <t>3M Kodip - PROD - HEK</t>
  </si>
  <si>
    <t>3</t>
  </si>
  <si>
    <t>3MKTE9478</t>
  </si>
  <si>
    <t>3M Kodip - TEST - HEK</t>
  </si>
  <si>
    <t>4KAPR1676</t>
  </si>
  <si>
    <t>4k Analytics Suite - PROD - HEK</t>
  </si>
  <si>
    <t>ADLPR4687</t>
  </si>
  <si>
    <t>ADLDS - Non Prod - HEK</t>
  </si>
  <si>
    <t>MEWPR6869</t>
  </si>
  <si>
    <t>MediaWiki (BlueSpice) - PROD - HEK</t>
  </si>
  <si>
    <t>MEWPR0093</t>
  </si>
  <si>
    <t>HDSPR0738</t>
  </si>
  <si>
    <t>HDS - PROD - HEK</t>
  </si>
  <si>
    <t>ADCPR4599</t>
  </si>
  <si>
    <t>AAD Connect - Prod - HEK - PROD - HEK</t>
  </si>
  <si>
    <t>ADCPR4596</t>
  </si>
  <si>
    <t>ADFPR4250</t>
  </si>
  <si>
    <t>ADFS - Prod - HEK</t>
  </si>
  <si>
    <t>ADFPR4246</t>
  </si>
  <si>
    <t>ADFPR3203</t>
  </si>
  <si>
    <t>AUTPR9863</t>
  </si>
  <si>
    <t>Automic - Applikationsserver - PROD - HEK</t>
  </si>
  <si>
    <t>AUTTE9831</t>
  </si>
  <si>
    <t>Automic - Applikationsserver - TEST - HEK</t>
  </si>
  <si>
    <t>ADFPR3200</t>
  </si>
  <si>
    <t>ADLPR4669</t>
  </si>
  <si>
    <t>ADLDS - Prod - HEK</t>
  </si>
  <si>
    <t>AUTPR0264</t>
  </si>
  <si>
    <t>Automic - Datenbankserver - PROD - HEK</t>
  </si>
  <si>
    <t>ADLPR4666</t>
  </si>
  <si>
    <t>BOTPR9316</t>
  </si>
  <si>
    <t>BO Tools - PROD - HEK</t>
  </si>
  <si>
    <t>AUTTE2012</t>
  </si>
  <si>
    <t>Automic - Datenaustausch - TEST - HEK</t>
  </si>
  <si>
    <t>AUTTE9797</t>
  </si>
  <si>
    <t>Automic - Datenbankserver - TEST - HEK</t>
  </si>
  <si>
    <t>CHMTE6329</t>
  </si>
  <si>
    <t>Check_MK - TEST - HEK</t>
  </si>
  <si>
    <t>HDSTE8773</t>
  </si>
  <si>
    <t>HDS - TEST - HEK</t>
  </si>
  <si>
    <t>DOSPR2550</t>
  </si>
  <si>
    <t>DocSync (ehem. Moreen) - PROD - HEK</t>
  </si>
  <si>
    <t>DOSTE0230</t>
  </si>
  <si>
    <t>DocSync (ehem. Moreen) - TEST - HEK</t>
  </si>
  <si>
    <t>ADDPR3095</t>
  </si>
  <si>
    <t>ADDS - Prod - HEK</t>
  </si>
  <si>
    <t>ADDPR3088</t>
  </si>
  <si>
    <t>ADDPR3085</t>
  </si>
  <si>
    <t>ADDPR3081</t>
  </si>
  <si>
    <t>GERPR3340</t>
  </si>
  <si>
    <t>GERMO - PROD - HEK</t>
  </si>
  <si>
    <t>HEKTE6699</t>
  </si>
  <si>
    <t>HEK.de - TEST - HEK</t>
  </si>
  <si>
    <t>GERPR4928</t>
  </si>
  <si>
    <t>GERMO (S7) + Shared-DBMS (CoRF, HDS, KODIP,  SFirm4) - PROD - HEK</t>
  </si>
  <si>
    <t>GERPR4932</t>
  </si>
  <si>
    <t>GERTE5036</t>
  </si>
  <si>
    <t>GERMO (S7) + Shared-DBMS (CoRF, HDS, KODIP,  SFirm4) - TEST - HEK</t>
  </si>
  <si>
    <t>2</t>
  </si>
  <si>
    <t>MEWTE4928</t>
  </si>
  <si>
    <t>MediaWiki (BlueSpice) - TEST - HEK</t>
  </si>
  <si>
    <t>MEWTE4975</t>
  </si>
  <si>
    <t>GERTE4877</t>
  </si>
  <si>
    <t>GERMO - TEST - HEK</t>
  </si>
  <si>
    <t>HEKPR9506</t>
  </si>
  <si>
    <t>HEK.de - PROD - HEK</t>
  </si>
  <si>
    <t>AUTPR2002</t>
  </si>
  <si>
    <t>Automic - Datenaustausch - PROD - HEK</t>
  </si>
  <si>
    <t>HEVPR8660</t>
  </si>
  <si>
    <t>helicViewer - PROD - HEK</t>
  </si>
  <si>
    <t>HEVPR8664</t>
  </si>
  <si>
    <t>HEVTE2871</t>
  </si>
  <si>
    <t>helicViewer - TEST - HEK</t>
  </si>
  <si>
    <t>HONPR0746</t>
  </si>
  <si>
    <t>Honeywell IQ MultiAccess Clients - PROD - HEK</t>
  </si>
  <si>
    <t>BOTPR2450</t>
  </si>
  <si>
    <t>CHMPR6340</t>
  </si>
  <si>
    <t>Check_MK - PROD - HEK</t>
  </si>
  <si>
    <t>MEWPR0097</t>
  </si>
  <si>
    <t>CVSPR6587</t>
  </si>
  <si>
    <t>CVS - PROD - HEK</t>
  </si>
  <si>
    <t>HEKPR9182</t>
  </si>
  <si>
    <t>NUXTE1751</t>
  </si>
  <si>
    <t>Nuxeo MigServer - TEST - HEK</t>
  </si>
  <si>
    <t>ORCPR4216</t>
  </si>
  <si>
    <t>Orchestra 1 - PROD - HEK</t>
  </si>
  <si>
    <t>ORCPR4958</t>
  </si>
  <si>
    <t>Orchestra 2 - PROD - HEK</t>
  </si>
  <si>
    <t>ORCPR3784</t>
  </si>
  <si>
    <t>Orchestra - PROD - HEK</t>
  </si>
  <si>
    <t>ORCTE5009</t>
  </si>
  <si>
    <t>Orchestra - TEST - HEK</t>
  </si>
  <si>
    <t>ORCTE3780</t>
  </si>
  <si>
    <t>CELPR2462</t>
  </si>
  <si>
    <t>ProcessMining (Celonis) - PROD - HEK</t>
  </si>
  <si>
    <t>PROPR6050</t>
  </si>
  <si>
    <t>proGOV - PROD - HEK</t>
  </si>
  <si>
    <t>PROPR3344</t>
  </si>
  <si>
    <t>QUAPR8272</t>
  </si>
  <si>
    <t>Quantco Analyse - Analytic Server - PROD - HEK</t>
  </si>
  <si>
    <t>QUAPR6093</t>
  </si>
  <si>
    <t>Quantco Analyse - Quantco Server - PROD - HEK</t>
  </si>
  <si>
    <t>QUAPR5264</t>
  </si>
  <si>
    <t>Quantco Analyse - Scoring Service - PROD - HEK</t>
  </si>
  <si>
    <t>QUATE3573</t>
  </si>
  <si>
    <t>Quantco Analyse - Scoring Service - TEST - HEK</t>
  </si>
  <si>
    <t>QUATE8268</t>
  </si>
  <si>
    <t>QUAPR3650</t>
  </si>
  <si>
    <t>Quantco Analyse - SQL Server - PROD - HEK</t>
  </si>
  <si>
    <t>Quantco Analyse - SQL Server - TEST - HEK</t>
  </si>
  <si>
    <t>WECPR6196</t>
  </si>
  <si>
    <t>Webcrawler - PROD - HEK</t>
  </si>
  <si>
    <t>ZOSPR8331</t>
  </si>
  <si>
    <t>ZoomSearch Archiv - PROD - HEK</t>
  </si>
  <si>
    <t>ZOSPR0742</t>
  </si>
  <si>
    <t>ECS - Prod - HEK</t>
  </si>
  <si>
    <t>der</t>
  </si>
  <si>
    <t>BARMER und der HEK</t>
  </si>
  <si>
    <t>01-02-02 Service Objekte</t>
  </si>
  <si>
    <t>Verfügbarkeits-klasse</t>
  </si>
  <si>
    <t>Migrations-gruppe</t>
  </si>
  <si>
    <t>Technischer Anwendungsbetrieb</t>
  </si>
  <si>
    <t>BARMER Service Objekte</t>
  </si>
  <si>
    <t>HEK Service Objekte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</si>
</sst>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[$€]* #,##0.00_);_([$€]* \(#,##0.00\);_([$€]* &quot;-&quot;??_);_(@_)"/>
  </numFmts>
  <fonts count="30" x14ac:knownFonts="1">
    <font>
      <sz val="10"/>
      <color rgb="FF000000"/>
      <name val="Calibri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8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E5EA"/>
        <bgColor indexed="9"/>
      </patternFill>
    </fill>
    <fill>
      <patternFill patternType="solid">
        <fgColor rgb="FFB453FF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8" fillId="0" borderId="0"/>
    <xf numFmtId="165" fontId="8" fillId="0" borderId="0"/>
    <xf numFmtId="9" fontId="8" fillId="0" borderId="0" applyFont="0" applyFill="0" applyBorder="0" applyAlignment="0" applyProtection="0"/>
    <xf numFmtId="0" fontId="7" fillId="0" borderId="0"/>
    <xf numFmtId="164" fontId="9" fillId="0" borderId="0" applyFont="0" applyFill="0" applyBorder="0" applyAlignment="0" applyProtection="0"/>
    <xf numFmtId="0" fontId="10" fillId="0" borderId="0"/>
    <xf numFmtId="165" fontId="11" fillId="0" borderId="0"/>
    <xf numFmtId="0" fontId="12" fillId="0" borderId="0"/>
    <xf numFmtId="165" fontId="6" fillId="0" borderId="0"/>
    <xf numFmtId="0" fontId="7" fillId="0" borderId="0"/>
    <xf numFmtId="0" fontId="7" fillId="0" borderId="0"/>
    <xf numFmtId="165" fontId="7" fillId="0" borderId="0"/>
    <xf numFmtId="9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5" fillId="0" borderId="0"/>
    <xf numFmtId="0" fontId="11" fillId="0" borderId="0"/>
    <xf numFmtId="0" fontId="5" fillId="0" borderId="0"/>
    <xf numFmtId="0" fontId="15" fillId="11" borderId="4">
      <alignment horizontal="left" vertical="top" wrapText="1" indent="1"/>
    </xf>
    <xf numFmtId="0" fontId="2" fillId="0" borderId="0"/>
  </cellStyleXfs>
  <cellXfs count="105">
    <xf numFmtId="0" fontId="0" fillId="0" borderId="0" xfId="0"/>
    <xf numFmtId="0" fontId="5" fillId="0" borderId="0" xfId="17"/>
    <xf numFmtId="0" fontId="5" fillId="2" borderId="0" xfId="17" applyFill="1"/>
    <xf numFmtId="0" fontId="5" fillId="0" borderId="1" xfId="17" applyBorder="1"/>
    <xf numFmtId="0" fontId="5" fillId="0" borderId="2" xfId="17" applyBorder="1"/>
    <xf numFmtId="0" fontId="5" fillId="2" borderId="1" xfId="17" applyFill="1" applyBorder="1"/>
    <xf numFmtId="0" fontId="5" fillId="2" borderId="2" xfId="17" applyFill="1" applyBorder="1"/>
    <xf numFmtId="0" fontId="5" fillId="0" borderId="3" xfId="17" applyBorder="1"/>
    <xf numFmtId="0" fontId="4" fillId="0" borderId="3" xfId="17" applyFont="1" applyBorder="1" applyAlignment="1">
      <alignment horizontal="center" vertical="top"/>
    </xf>
    <xf numFmtId="0" fontId="4" fillId="0" borderId="2" xfId="17" applyFont="1" applyBorder="1" applyAlignment="1">
      <alignment horizontal="center" vertical="top"/>
    </xf>
    <xf numFmtId="0" fontId="4" fillId="0" borderId="0" xfId="17" applyFont="1" applyAlignment="1">
      <alignment horizontal="center" vertical="top"/>
    </xf>
    <xf numFmtId="0" fontId="16" fillId="4" borderId="4" xfId="17" applyFont="1" applyFill="1" applyBorder="1" applyAlignment="1">
      <alignment horizontal="left" vertical="top"/>
    </xf>
    <xf numFmtId="0" fontId="14" fillId="3" borderId="4" xfId="17" applyFont="1" applyFill="1" applyBorder="1" applyAlignment="1">
      <alignment horizontal="left" vertical="top"/>
    </xf>
    <xf numFmtId="0" fontId="14" fillId="3" borderId="4" xfId="17" applyFont="1" applyFill="1" applyBorder="1" applyAlignment="1">
      <alignment horizontal="left" vertical="top" wrapText="1"/>
    </xf>
    <xf numFmtId="0" fontId="14" fillId="3" borderId="4" xfId="17" applyFont="1" applyFill="1" applyBorder="1" applyAlignment="1">
      <alignment horizontal="center" vertical="top"/>
    </xf>
    <xf numFmtId="0" fontId="14" fillId="3" borderId="4" xfId="17" applyFont="1" applyFill="1" applyBorder="1" applyAlignment="1">
      <alignment horizontal="center" vertical="top" wrapText="1"/>
    </xf>
    <xf numFmtId="0" fontId="17" fillId="4" borderId="4" xfId="17" applyFont="1" applyFill="1" applyBorder="1" applyAlignment="1">
      <alignment vertical="top"/>
    </xf>
    <xf numFmtId="0" fontId="15" fillId="3" borderId="4" xfId="17" applyFont="1" applyFill="1" applyBorder="1" applyAlignment="1">
      <alignment horizontal="left" vertical="top"/>
    </xf>
    <xf numFmtId="0" fontId="15" fillId="3" borderId="4" xfId="17" applyFont="1" applyFill="1" applyBorder="1" applyAlignment="1">
      <alignment horizontal="center" vertical="top"/>
    </xf>
    <xf numFmtId="0" fontId="16" fillId="8" borderId="4" xfId="17" applyFont="1" applyFill="1" applyBorder="1" applyAlignment="1">
      <alignment horizontal="left" vertical="top"/>
    </xf>
    <xf numFmtId="0" fontId="14" fillId="8" borderId="4" xfId="17" applyFont="1" applyFill="1" applyBorder="1" applyAlignment="1">
      <alignment horizontal="left" vertical="top"/>
    </xf>
    <xf numFmtId="0" fontId="14" fillId="8" borderId="4" xfId="17" applyFont="1" applyFill="1" applyBorder="1" applyAlignment="1">
      <alignment horizontal="left" vertical="top" wrapText="1"/>
    </xf>
    <xf numFmtId="0" fontId="14" fillId="8" borderId="4" xfId="17" applyFont="1" applyFill="1" applyBorder="1" applyAlignment="1">
      <alignment horizontal="center" vertical="top" wrapText="1"/>
    </xf>
    <xf numFmtId="0" fontId="14" fillId="8" borderId="4" xfId="17" applyFont="1" applyFill="1" applyBorder="1" applyAlignment="1">
      <alignment horizontal="center" vertical="top"/>
    </xf>
    <xf numFmtId="0" fontId="20" fillId="8" borderId="4" xfId="17" applyFont="1" applyFill="1" applyBorder="1" applyAlignment="1">
      <alignment horizontal="center" vertical="top" wrapText="1"/>
    </xf>
    <xf numFmtId="0" fontId="20" fillId="8" borderId="4" xfId="17" applyFont="1" applyFill="1" applyBorder="1" applyAlignment="1">
      <alignment horizontal="center" vertical="top"/>
    </xf>
    <xf numFmtId="0" fontId="13" fillId="10" borderId="5" xfId="17" applyFont="1" applyFill="1" applyBorder="1" applyAlignment="1">
      <alignment horizontal="center" vertical="top"/>
    </xf>
    <xf numFmtId="0" fontId="21" fillId="12" borderId="8" xfId="0" applyFont="1" applyFill="1" applyBorder="1" applyAlignment="1">
      <alignment wrapText="1"/>
    </xf>
    <xf numFmtId="0" fontId="14" fillId="3" borderId="9" xfId="17" applyFont="1" applyFill="1" applyBorder="1" applyAlignment="1">
      <alignment horizontal="center" vertical="top" wrapText="1"/>
    </xf>
    <xf numFmtId="0" fontId="22" fillId="0" borderId="2" xfId="17" applyFont="1" applyBorder="1" applyAlignment="1">
      <alignment wrapText="1"/>
    </xf>
    <xf numFmtId="0" fontId="13" fillId="6" borderId="6" xfId="17" applyFont="1" applyFill="1" applyBorder="1" applyAlignment="1">
      <alignment horizontal="center" vertical="top"/>
    </xf>
    <xf numFmtId="0" fontId="13" fillId="6" borderId="7" xfId="17" applyFont="1" applyFill="1" applyBorder="1" applyAlignment="1">
      <alignment horizontal="center" vertical="top"/>
    </xf>
    <xf numFmtId="0" fontId="13" fillId="6" borderId="8" xfId="17" applyFont="1" applyFill="1" applyBorder="1" applyAlignment="1">
      <alignment horizontal="center" vertical="top"/>
    </xf>
    <xf numFmtId="0" fontId="3" fillId="3" borderId="4" xfId="17" applyFont="1" applyFill="1" applyBorder="1" applyAlignment="1">
      <alignment horizontal="center" vertical="top"/>
    </xf>
    <xf numFmtId="0" fontId="3" fillId="3" borderId="4" xfId="17" applyFont="1" applyFill="1" applyBorder="1" applyAlignment="1">
      <alignment horizontal="left" vertical="top"/>
    </xf>
    <xf numFmtId="0" fontId="3" fillId="3" borderId="4" xfId="17" applyFont="1" applyFill="1" applyBorder="1" applyAlignment="1">
      <alignment horizontal="center" vertical="top" wrapText="1"/>
    </xf>
    <xf numFmtId="0" fontId="3" fillId="3" borderId="4" xfId="17" applyFont="1" applyFill="1" applyBorder="1" applyAlignment="1">
      <alignment horizontal="center" vertical="center"/>
    </xf>
    <xf numFmtId="0" fontId="15" fillId="3" borderId="4" xfId="19" applyFont="1" applyFill="1" applyBorder="1" applyAlignment="1">
      <alignment horizontal="left" vertical="top"/>
    </xf>
    <xf numFmtId="0" fontId="15" fillId="3" borderId="4" xfId="19" applyFont="1" applyFill="1" applyBorder="1" applyAlignment="1">
      <alignment horizontal="center" vertical="top"/>
    </xf>
    <xf numFmtId="0" fontId="15" fillId="3" borderId="4" xfId="19" applyFont="1" applyFill="1" applyBorder="1" applyAlignment="1">
      <alignment horizontal="left" vertical="top" wrapText="1"/>
    </xf>
    <xf numFmtId="0" fontId="23" fillId="0" borderId="0" xfId="0" applyFo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vertical="top" wrapText="1"/>
    </xf>
    <xf numFmtId="0" fontId="23" fillId="0" borderId="0" xfId="0" quotePrefix="1" applyFont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5" fillId="0" borderId="0" xfId="0" applyFont="1"/>
    <xf numFmtId="0" fontId="1" fillId="0" borderId="0" xfId="17" applyFont="1"/>
    <xf numFmtId="0" fontId="1" fillId="0" borderId="0" xfId="17" applyFont="1" applyAlignment="1">
      <alignment horizontal="center" vertical="top"/>
    </xf>
    <xf numFmtId="0" fontId="26" fillId="4" borderId="4" xfId="17" applyFont="1" applyFill="1" applyBorder="1" applyAlignment="1">
      <alignment horizontal="left" vertical="top"/>
    </xf>
    <xf numFmtId="0" fontId="29" fillId="3" borderId="4" xfId="17" applyFont="1" applyFill="1" applyBorder="1" applyAlignment="1">
      <alignment horizontal="left" vertical="top"/>
    </xf>
    <xf numFmtId="0" fontId="29" fillId="3" borderId="4" xfId="17" applyFont="1" applyFill="1" applyBorder="1" applyAlignment="1">
      <alignment horizontal="center" vertical="top" wrapText="1"/>
    </xf>
    <xf numFmtId="0" fontId="29" fillId="3" borderId="4" xfId="17" applyFont="1" applyFill="1" applyBorder="1" applyAlignment="1">
      <alignment horizontal="center" vertical="top"/>
    </xf>
    <xf numFmtId="0" fontId="1" fillId="0" borderId="2" xfId="17" applyFont="1" applyBorder="1"/>
    <xf numFmtId="0" fontId="27" fillId="8" borderId="4" xfId="17" applyFont="1" applyFill="1" applyBorder="1" applyAlignment="1">
      <alignment horizontal="left" vertical="top"/>
    </xf>
    <xf numFmtId="0" fontId="29" fillId="8" borderId="4" xfId="17" applyFont="1" applyFill="1" applyBorder="1" applyAlignment="1">
      <alignment horizontal="left" vertical="top"/>
    </xf>
    <xf numFmtId="0" fontId="29" fillId="8" borderId="4" xfId="17" applyFont="1" applyFill="1" applyBorder="1" applyAlignment="1">
      <alignment horizontal="center" vertical="top" wrapText="1"/>
    </xf>
    <xf numFmtId="0" fontId="29" fillId="8" borderId="4" xfId="17" applyFont="1" applyFill="1" applyBorder="1" applyAlignment="1">
      <alignment horizontal="center" vertical="top"/>
    </xf>
    <xf numFmtId="0" fontId="11" fillId="8" borderId="4" xfId="17" applyFont="1" applyFill="1" applyBorder="1" applyAlignment="1">
      <alignment horizontal="center" vertical="top"/>
    </xf>
    <xf numFmtId="0" fontId="1" fillId="0" borderId="0" xfId="17" applyFont="1" applyAlignment="1">
      <alignment wrapText="1"/>
    </xf>
    <xf numFmtId="0" fontId="28" fillId="4" borderId="4" xfId="17" applyFont="1" applyFill="1" applyBorder="1" applyAlignment="1">
      <alignment vertical="top"/>
    </xf>
    <xf numFmtId="0" fontId="1" fillId="3" borderId="4" xfId="17" applyFont="1" applyFill="1" applyBorder="1" applyAlignment="1">
      <alignment horizontal="left" vertical="top"/>
    </xf>
    <xf numFmtId="0" fontId="1" fillId="3" borderId="4" xfId="17" applyFont="1" applyFill="1" applyBorder="1" applyAlignment="1">
      <alignment horizontal="center" vertical="top"/>
    </xf>
    <xf numFmtId="0" fontId="1" fillId="3" borderId="4" xfId="17" applyFont="1" applyFill="1" applyBorder="1" applyAlignment="1">
      <alignment horizontal="center" vertical="top" wrapText="1"/>
    </xf>
    <xf numFmtId="0" fontId="1" fillId="3" borderId="11" xfId="17" applyFont="1" applyFill="1" applyBorder="1" applyAlignment="1">
      <alignment horizontal="center" vertical="top"/>
    </xf>
    <xf numFmtId="0" fontId="28" fillId="4" borderId="11" xfId="17" applyFont="1" applyFill="1" applyBorder="1" applyAlignment="1">
      <alignment vertical="top"/>
    </xf>
    <xf numFmtId="0" fontId="1" fillId="3" borderId="12" xfId="17" applyFont="1" applyFill="1" applyBorder="1" applyAlignment="1">
      <alignment horizontal="left" vertical="top"/>
    </xf>
    <xf numFmtId="0" fontId="1" fillId="3" borderId="8" xfId="17" applyFont="1" applyFill="1" applyBorder="1" applyAlignment="1">
      <alignment horizontal="center" vertical="top"/>
    </xf>
    <xf numFmtId="0" fontId="1" fillId="3" borderId="13" xfId="17" applyFont="1" applyFill="1" applyBorder="1" applyAlignment="1">
      <alignment horizontal="center" vertical="top"/>
    </xf>
    <xf numFmtId="0" fontId="1" fillId="3" borderId="11" xfId="17" applyFont="1" applyFill="1" applyBorder="1" applyAlignment="1">
      <alignment horizontal="center" vertical="top" wrapText="1"/>
    </xf>
    <xf numFmtId="0" fontId="28" fillId="4" borderId="8" xfId="17" applyFont="1" applyFill="1" applyBorder="1" applyAlignment="1">
      <alignment vertical="top"/>
    </xf>
    <xf numFmtId="0" fontId="1" fillId="3" borderId="10" xfId="17" applyFont="1" applyFill="1" applyBorder="1" applyAlignment="1">
      <alignment horizontal="left" vertical="top"/>
    </xf>
    <xf numFmtId="0" fontId="1" fillId="3" borderId="14" xfId="17" applyFont="1" applyFill="1" applyBorder="1" applyAlignment="1">
      <alignment horizontal="center" vertical="top"/>
    </xf>
    <xf numFmtId="0" fontId="1" fillId="3" borderId="8" xfId="17" applyFont="1" applyFill="1" applyBorder="1" applyAlignment="1">
      <alignment horizontal="center" vertical="top" wrapText="1"/>
    </xf>
    <xf numFmtId="0" fontId="1" fillId="0" borderId="1" xfId="17" applyFont="1" applyBorder="1"/>
    <xf numFmtId="0" fontId="1" fillId="0" borderId="2" xfId="17" applyFont="1" applyBorder="1" applyAlignment="1">
      <alignment horizontal="center" vertical="top"/>
    </xf>
    <xf numFmtId="0" fontId="1" fillId="0" borderId="0" xfId="19" applyFont="1"/>
    <xf numFmtId="0" fontId="1" fillId="0" borderId="0" xfId="19" applyFont="1" applyAlignment="1">
      <alignment horizontal="center" vertical="top"/>
    </xf>
    <xf numFmtId="0" fontId="27" fillId="8" borderId="4" xfId="19" applyFont="1" applyFill="1" applyBorder="1" applyAlignment="1">
      <alignment horizontal="left" vertical="top"/>
    </xf>
    <xf numFmtId="0" fontId="29" fillId="8" borderId="4" xfId="19" applyFont="1" applyFill="1" applyBorder="1" applyAlignment="1">
      <alignment horizontal="left" vertical="top"/>
    </xf>
    <xf numFmtId="0" fontId="29" fillId="8" borderId="4" xfId="19" applyFont="1" applyFill="1" applyBorder="1" applyAlignment="1">
      <alignment horizontal="left" vertical="top" wrapText="1"/>
    </xf>
    <xf numFmtId="0" fontId="29" fillId="8" borderId="4" xfId="19" applyFont="1" applyFill="1" applyBorder="1" applyAlignment="1">
      <alignment horizontal="center" vertical="top"/>
    </xf>
    <xf numFmtId="0" fontId="11" fillId="8" borderId="4" xfId="19" applyFont="1" applyFill="1" applyBorder="1" applyAlignment="1">
      <alignment horizontal="center" vertical="top"/>
    </xf>
    <xf numFmtId="0" fontId="29" fillId="8" borderId="4" xfId="19" applyFont="1" applyFill="1" applyBorder="1" applyAlignment="1">
      <alignment horizontal="center" vertical="top" wrapText="1"/>
    </xf>
    <xf numFmtId="0" fontId="28" fillId="4" borderId="4" xfId="19" applyFont="1" applyFill="1" applyBorder="1" applyAlignment="1">
      <alignment vertical="top"/>
    </xf>
    <xf numFmtId="0" fontId="1" fillId="3" borderId="4" xfId="19" applyFont="1" applyFill="1" applyBorder="1" applyAlignment="1">
      <alignment horizontal="left" vertical="top"/>
    </xf>
    <xf numFmtId="0" fontId="1" fillId="3" borderId="4" xfId="19" applyFont="1" applyFill="1" applyBorder="1" applyAlignment="1">
      <alignment horizontal="center" vertical="top"/>
    </xf>
    <xf numFmtId="0" fontId="1" fillId="3" borderId="4" xfId="19" applyFont="1" applyFill="1" applyBorder="1" applyAlignment="1">
      <alignment horizontal="center" vertical="top" wrapText="1"/>
    </xf>
    <xf numFmtId="0" fontId="1" fillId="2" borderId="0" xfId="19" applyFont="1" applyFill="1"/>
    <xf numFmtId="0" fontId="1" fillId="0" borderId="2" xfId="19" applyFont="1" applyBorder="1"/>
    <xf numFmtId="0" fontId="1" fillId="0" borderId="2" xfId="19" applyFont="1" applyBorder="1" applyAlignment="1">
      <alignment horizontal="center" vertical="top"/>
    </xf>
    <xf numFmtId="0" fontId="25" fillId="0" borderId="0" xfId="17" applyFont="1" applyAlignment="1">
      <alignment vertical="center"/>
    </xf>
    <xf numFmtId="0" fontId="13" fillId="0" borderId="4" xfId="17" applyFont="1" applyBorder="1" applyAlignment="1">
      <alignment horizontal="center" vertical="top"/>
    </xf>
    <xf numFmtId="0" fontId="13" fillId="9" borderId="4" xfId="17" applyFont="1" applyFill="1" applyBorder="1" applyAlignment="1">
      <alignment horizontal="center" vertical="top"/>
    </xf>
    <xf numFmtId="0" fontId="13" fillId="10" borderId="7" xfId="17" applyFont="1" applyFill="1" applyBorder="1" applyAlignment="1">
      <alignment horizontal="center" vertical="top"/>
    </xf>
    <xf numFmtId="0" fontId="13" fillId="10" borderId="4" xfId="17" applyFont="1" applyFill="1" applyBorder="1" applyAlignment="1">
      <alignment horizontal="center" vertical="top"/>
    </xf>
    <xf numFmtId="0" fontId="13" fillId="5" borderId="5" xfId="17" applyFont="1" applyFill="1" applyBorder="1" applyAlignment="1">
      <alignment horizontal="center" vertical="top"/>
    </xf>
    <xf numFmtId="0" fontId="13" fillId="5" borderId="6" xfId="17" applyFont="1" applyFill="1" applyBorder="1" applyAlignment="1">
      <alignment horizontal="center" vertical="top"/>
    </xf>
    <xf numFmtId="0" fontId="13" fillId="6" borderId="8" xfId="17" applyFont="1" applyFill="1" applyBorder="1" applyAlignment="1">
      <alignment horizontal="center" vertical="top"/>
    </xf>
    <xf numFmtId="0" fontId="13" fillId="6" borderId="10" xfId="17" applyFont="1" applyFill="1" applyBorder="1" applyAlignment="1">
      <alignment horizontal="center" vertical="top"/>
    </xf>
    <xf numFmtId="0" fontId="13" fillId="7" borderId="5" xfId="17" applyFont="1" applyFill="1" applyBorder="1" applyAlignment="1">
      <alignment horizontal="center" vertical="top"/>
    </xf>
    <xf numFmtId="0" fontId="13" fillId="7" borderId="6" xfId="17" applyFont="1" applyFill="1" applyBorder="1" applyAlignment="1">
      <alignment horizontal="center" vertical="top"/>
    </xf>
    <xf numFmtId="0" fontId="13" fillId="7" borderId="7" xfId="17" applyFont="1" applyFill="1" applyBorder="1" applyAlignment="1">
      <alignment horizontal="center" vertical="top"/>
    </xf>
    <xf numFmtId="0" fontId="27" fillId="0" borderId="4" xfId="17" applyFont="1" applyBorder="1" applyAlignment="1">
      <alignment horizontal="center" vertical="center"/>
    </xf>
  </cellXfs>
  <cellStyles count="20">
    <cellStyle name="Comma 2 2" xfId="5"/>
    <cellStyle name="Comma 2 2 2" xfId="14"/>
    <cellStyle name="Heading4 2 2 2" xfId="18"/>
    <cellStyle name="Normal 11 5 2" xfId="9"/>
    <cellStyle name="Normal 11 5 2 2" xfId="15"/>
    <cellStyle name="Normal 2" xfId="10"/>
    <cellStyle name="Normal 2 5" xfId="16"/>
    <cellStyle name="Normal 47 2" xfId="8"/>
    <cellStyle name="Percent 3" xfId="3"/>
    <cellStyle name="Percent 3 2" xfId="13"/>
    <cellStyle name="Standard" xfId="0" builtinId="0"/>
    <cellStyle name="Standard 2" xfId="1"/>
    <cellStyle name="Standard 2 2" xfId="11"/>
    <cellStyle name="Standard 3" xfId="2"/>
    <cellStyle name="Standard 3 2" xfId="12"/>
    <cellStyle name="Standard 4" xfId="4"/>
    <cellStyle name="Standard 5" xfId="17"/>
    <cellStyle name="Standard 5 2" xfId="7"/>
    <cellStyle name="Standard 5 3" xfId="19"/>
    <cellStyle name="Standard 5 4" xf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45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_TechnischesZielbild2027ff/Freigegebene%20Dokumente/SAP/02_Arbeitsdokumente/03_Service%20Katalog/01_WIP_Arbeitsversion/11-100%20EN%20Exhibit%201%20(Service%20Catalog)_SAP_v0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Kunden/BMW/Service%20Request%20Templat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 Cover Sheet"/>
      <sheetName val="iOC_Title_Page"/>
      <sheetName val="Deckblatt"/>
      <sheetName val="iOC_Intro_EN"/>
      <sheetName val="iOC_Intro_DE"/>
      <sheetName val="iOC_Contract"/>
      <sheetName val="iOC_Service_Requests"/>
      <sheetName val="iOC_Document_History"/>
      <sheetName val="Dokumenten Historie"/>
      <sheetName val="iOC_Definitions"/>
      <sheetName val="iOC_Standard_Requests"/>
      <sheetName val="iOC_Glossary"/>
      <sheetName val="Glossar"/>
      <sheetName val="iOC_Services"/>
      <sheetName val="Einführung"/>
      <sheetName val="Services"/>
      <sheetName val="Service Requests"/>
      <sheetName val="iOC_Template"/>
      <sheetName val="Template"/>
      <sheetName val="Dedicated Compute Systems"/>
      <sheetName val="Dedicated Compute Components"/>
      <sheetName val="Virtual Compute Systems"/>
      <sheetName val="Virtual Compute Components"/>
      <sheetName val="Cloud Compute"/>
      <sheetName val="Open Systems Storage"/>
      <sheetName val="Cloud Storage"/>
      <sheetName val="Housing Service"/>
      <sheetName val="iOC_Repository"/>
      <sheetName val="Repository"/>
      <sheetName val="Repository_Comments"/>
      <sheetName val="iOC_Repository_Comments"/>
      <sheetName val="iOC_Repository_Template"/>
      <sheetName val="iOC_Themes"/>
      <sheetName val="iOC_Release_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37"/>
  <sheetViews>
    <sheetView showGridLines="0" tabSelected="1" view="pageLayout" zoomScale="120" zoomScaleNormal="100" zoomScaleSheetLayoutView="100" zoomScalePageLayoutView="120" workbookViewId="0">
      <selection activeCell="B8" sqref="B8"/>
    </sheetView>
  </sheetViews>
  <sheetFormatPr baseColWidth="10" defaultColWidth="12.6640625" defaultRowHeight="13.8" x14ac:dyDescent="0.25"/>
  <cols>
    <col min="1" max="1" width="30.6640625" style="40" customWidth="1"/>
    <col min="2" max="2" width="73.6640625" style="40" customWidth="1"/>
    <col min="3" max="3" width="16.6640625" style="40" customWidth="1"/>
    <col min="4" max="4" width="12.6640625" style="40"/>
    <col min="5" max="5" width="38.88671875" style="40" customWidth="1"/>
    <col min="6" max="16384" width="12.6640625" style="40"/>
  </cols>
  <sheetData>
    <row r="3" spans="2:3" x14ac:dyDescent="0.25">
      <c r="B3" s="41"/>
      <c r="C3" s="42"/>
    </row>
    <row r="4" spans="2:3" ht="18" customHeight="1" x14ac:dyDescent="0.25">
      <c r="B4" s="41"/>
      <c r="C4" s="42"/>
    </row>
    <row r="5" spans="2:3" x14ac:dyDescent="0.25">
      <c r="B5" s="43"/>
      <c r="C5" s="44"/>
    </row>
    <row r="7" spans="2:3" ht="24.6" x14ac:dyDescent="0.25">
      <c r="B7" s="45"/>
    </row>
    <row r="8" spans="2:3" ht="24.6" x14ac:dyDescent="0.25">
      <c r="B8" s="46" t="s">
        <v>1284</v>
      </c>
    </row>
    <row r="9" spans="2:3" ht="24.6" x14ac:dyDescent="0.25">
      <c r="B9" s="45"/>
    </row>
    <row r="10" spans="2:3" ht="24.6" x14ac:dyDescent="0.25">
      <c r="B10" s="46" t="s">
        <v>0</v>
      </c>
    </row>
    <row r="11" spans="2:3" ht="24.6" x14ac:dyDescent="0.25">
      <c r="B11" s="45"/>
    </row>
    <row r="12" spans="2:3" ht="24.6" x14ac:dyDescent="0.25">
      <c r="B12" s="46" t="s">
        <v>1282</v>
      </c>
    </row>
    <row r="13" spans="2:3" ht="24.6" x14ac:dyDescent="0.25">
      <c r="B13" s="45"/>
    </row>
    <row r="14" spans="2:3" ht="24.6" x14ac:dyDescent="0.25">
      <c r="B14" s="46" t="s">
        <v>1283</v>
      </c>
    </row>
    <row r="15" spans="2:3" ht="24.6" x14ac:dyDescent="0.25">
      <c r="B15" s="46"/>
    </row>
    <row r="16" spans="2:3" ht="24.6" x14ac:dyDescent="0.25">
      <c r="B16" s="46"/>
    </row>
    <row r="21" spans="2:3" x14ac:dyDescent="0.25">
      <c r="B21" s="41"/>
      <c r="C21" s="42"/>
    </row>
    <row r="27" spans="2:3" ht="6" customHeight="1" x14ac:dyDescent="0.25"/>
    <row r="29" spans="2:3" ht="6" customHeight="1" x14ac:dyDescent="0.25"/>
    <row r="31" spans="2:3" ht="6" customHeight="1" x14ac:dyDescent="0.25"/>
    <row r="33" ht="6" customHeight="1" x14ac:dyDescent="0.25"/>
    <row r="35" ht="6" customHeight="1" x14ac:dyDescent="0.25"/>
    <row r="37" ht="6" customHeight="1" x14ac:dyDescent="0.25"/>
  </sheetData>
  <sheetProtection algorithmName="SHA-512" hashValue="+EMf3nTfV7eqksEn7wuDDlaPdBe6RQxwcHZUCXhsJM3D6SaAOrLyVcKyXRXdPQvL++PrUQv230+vIVOuSI2rrw==" saltValue="HLo/gPR0MSeuz1Z0VQ1B5g==" spinCount="100000" sheet="1" objects="1" scenarios="1"/>
  <dataConsolidate link="1"/>
  <pageMargins left="0.78740157480314965" right="0.78740157480314965" top="0.78740157480314965" bottom="0.78740157480314965" header="0.31496062992125984" footer="0.31496062992125984"/>
  <pageSetup paperSize="9" fitToHeight="0" orientation="landscape" r:id="rId1"/>
  <headerFooter>
    <oddHeader>&amp;L&amp;G&amp;C&amp;"Arial,Standard"Ausschreibung
TZB-EC-2025&amp;R&amp;"Arial,Standard"Beschaffung
Vergabe
01-02-02</oddHeader>
    <oddFooter>&amp;L&amp;"Arial,Standard"© BARMER&amp;C&amp;"Arial,Standard"Seite &amp;P von &amp;P&amp;R&amp;"Arial,Standard"Version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0"/>
  <sheetViews>
    <sheetView showGridLines="0" zoomScale="120" zoomScaleNormal="120" zoomScalePageLayoutView="40" workbookViewId="0">
      <pane ySplit="3" topLeftCell="A4" activePane="bottomLeft" state="frozen"/>
      <selection activeCell="K17" sqref="K17"/>
      <selection pane="bottomLeft" activeCell="C7" sqref="C7"/>
    </sheetView>
  </sheetViews>
  <sheetFormatPr baseColWidth="10" defaultColWidth="9" defaultRowHeight="15.75" customHeight="1" outlineLevelCol="1" x14ac:dyDescent="0.3"/>
  <cols>
    <col min="1" max="1" width="5" style="4" customWidth="1"/>
    <col min="2" max="2" width="17" style="4" customWidth="1"/>
    <col min="3" max="3" width="31.44140625" style="9" customWidth="1"/>
    <col min="4" max="4" width="38.5546875" style="9" hidden="1" customWidth="1" outlineLevel="1"/>
    <col min="5" max="5" width="16.5546875" style="9" customWidth="1" collapsed="1"/>
    <col min="6" max="6" width="20" style="9" customWidth="1"/>
    <col min="7" max="7" width="19.6640625" style="9" customWidth="1"/>
    <col min="8" max="9" width="14.44140625" style="9" customWidth="1"/>
    <col min="10" max="18" width="20" style="9" customWidth="1"/>
    <col min="19" max="16384" width="9" style="4"/>
  </cols>
  <sheetData>
    <row r="1" spans="1:19" s="1" customFormat="1" ht="15.75" customHeight="1" x14ac:dyDescent="0.3">
      <c r="C1" s="10"/>
      <c r="D1" s="10"/>
      <c r="E1" s="10"/>
      <c r="F1" s="10"/>
      <c r="G1" s="10"/>
      <c r="H1" s="10"/>
      <c r="I1" s="10"/>
      <c r="L1" s="10"/>
      <c r="M1" s="10"/>
      <c r="N1" s="10"/>
      <c r="O1" s="10"/>
      <c r="P1" s="10"/>
      <c r="Q1" s="10"/>
      <c r="R1" s="10"/>
    </row>
    <row r="2" spans="1:19" s="1" customFormat="1" ht="15.75" customHeight="1" x14ac:dyDescent="0.3">
      <c r="C2" s="10"/>
      <c r="D2" s="10"/>
      <c r="E2" s="10"/>
      <c r="F2" s="10"/>
      <c r="G2" s="10"/>
      <c r="H2" s="93" t="s">
        <v>1</v>
      </c>
      <c r="I2" s="93"/>
      <c r="J2" s="93" t="s">
        <v>2</v>
      </c>
      <c r="K2" s="93"/>
      <c r="L2" s="93"/>
      <c r="M2" s="93" t="s">
        <v>3</v>
      </c>
      <c r="N2" s="93"/>
      <c r="O2" s="93" t="s">
        <v>4</v>
      </c>
      <c r="P2" s="93"/>
      <c r="Q2" s="93" t="s">
        <v>5</v>
      </c>
      <c r="R2" s="93"/>
    </row>
    <row r="3" spans="1:19" ht="34.65" customHeight="1" x14ac:dyDescent="0.3">
      <c r="A3" s="1"/>
      <c r="B3" s="11" t="s">
        <v>6</v>
      </c>
      <c r="C3" s="12" t="s">
        <v>7</v>
      </c>
      <c r="D3" s="13" t="s">
        <v>8</v>
      </c>
      <c r="E3" s="15" t="s">
        <v>9</v>
      </c>
      <c r="F3" s="14" t="s">
        <v>10</v>
      </c>
      <c r="G3" s="14" t="s">
        <v>11</v>
      </c>
      <c r="H3" s="14" t="s">
        <v>12</v>
      </c>
      <c r="I3" s="15" t="s">
        <v>13</v>
      </c>
      <c r="J3" s="14" t="s">
        <v>14</v>
      </c>
      <c r="K3" s="15" t="s">
        <v>15</v>
      </c>
      <c r="L3" s="15" t="s">
        <v>16</v>
      </c>
      <c r="M3" s="15" t="s">
        <v>17</v>
      </c>
      <c r="N3" s="15" t="s">
        <v>18</v>
      </c>
      <c r="O3" s="15" t="s">
        <v>4</v>
      </c>
      <c r="P3" s="15" t="s">
        <v>19</v>
      </c>
      <c r="Q3" s="14" t="s">
        <v>20</v>
      </c>
      <c r="R3" s="14" t="s">
        <v>21</v>
      </c>
      <c r="S3" s="3"/>
    </row>
    <row r="4" spans="1:19" ht="14.4" x14ac:dyDescent="0.3">
      <c r="A4" s="1"/>
      <c r="B4" s="16"/>
      <c r="C4" s="34" t="s">
        <v>22</v>
      </c>
      <c r="D4" s="34"/>
      <c r="E4" s="33" t="s">
        <v>23</v>
      </c>
      <c r="F4" s="33" t="s">
        <v>24</v>
      </c>
      <c r="G4" s="35" t="s">
        <v>25</v>
      </c>
      <c r="H4" s="35" t="s">
        <v>26</v>
      </c>
      <c r="I4" s="33">
        <v>2</v>
      </c>
      <c r="J4" s="33"/>
      <c r="K4" s="33"/>
      <c r="L4" s="33">
        <v>2</v>
      </c>
      <c r="M4" s="33" t="s">
        <v>27</v>
      </c>
      <c r="N4" s="33"/>
      <c r="O4" s="33" t="s">
        <v>28</v>
      </c>
      <c r="P4" s="33"/>
      <c r="Q4" s="33" t="s">
        <v>29</v>
      </c>
      <c r="R4" s="33" t="s">
        <v>30</v>
      </c>
      <c r="S4" s="3"/>
    </row>
    <row r="5" spans="1:19" ht="14.4" x14ac:dyDescent="0.3">
      <c r="A5" s="1"/>
      <c r="B5" s="16"/>
      <c r="C5" s="34" t="s">
        <v>22</v>
      </c>
      <c r="D5" s="34"/>
      <c r="E5" s="33" t="s">
        <v>23</v>
      </c>
      <c r="F5" s="33" t="s">
        <v>31</v>
      </c>
      <c r="G5" s="35" t="s">
        <v>25</v>
      </c>
      <c r="H5" s="35" t="s">
        <v>26</v>
      </c>
      <c r="I5" s="33">
        <v>1</v>
      </c>
      <c r="J5" s="33"/>
      <c r="K5" s="33"/>
      <c r="L5" s="33">
        <v>1</v>
      </c>
      <c r="M5" s="33" t="s">
        <v>27</v>
      </c>
      <c r="N5" s="33"/>
      <c r="O5" s="33" t="s">
        <v>28</v>
      </c>
      <c r="P5" s="33"/>
      <c r="Q5" s="33" t="s">
        <v>29</v>
      </c>
      <c r="R5" s="33" t="s">
        <v>30</v>
      </c>
      <c r="S5" s="3"/>
    </row>
    <row r="6" spans="1:19" ht="14.4" x14ac:dyDescent="0.3">
      <c r="A6" s="1"/>
      <c r="B6" s="16"/>
      <c r="C6" s="17" t="s">
        <v>22</v>
      </c>
      <c r="D6" s="17"/>
      <c r="E6" s="33" t="s">
        <v>23</v>
      </c>
      <c r="F6" s="33" t="s">
        <v>31</v>
      </c>
      <c r="G6" s="35" t="s">
        <v>25</v>
      </c>
      <c r="H6" s="35" t="s">
        <v>28</v>
      </c>
      <c r="I6" s="18">
        <v>0</v>
      </c>
      <c r="J6" s="33"/>
      <c r="K6" s="33"/>
      <c r="L6" s="18">
        <v>1</v>
      </c>
      <c r="M6" s="33" t="s">
        <v>27</v>
      </c>
      <c r="N6" s="18"/>
      <c r="O6" s="33" t="s">
        <v>32</v>
      </c>
      <c r="P6" s="18"/>
      <c r="Q6" s="33" t="s">
        <v>29</v>
      </c>
      <c r="R6" s="33" t="s">
        <v>30</v>
      </c>
      <c r="S6" s="3"/>
    </row>
    <row r="7" spans="1:19" s="6" customFormat="1" ht="14.4" x14ac:dyDescent="0.3">
      <c r="A7" s="2"/>
      <c r="B7" s="16"/>
      <c r="C7" s="17"/>
      <c r="D7" s="17"/>
      <c r="E7" s="33" t="s">
        <v>23</v>
      </c>
      <c r="F7" s="33"/>
      <c r="G7" s="35"/>
      <c r="H7" s="35"/>
      <c r="I7" s="18"/>
      <c r="J7" s="33"/>
      <c r="K7" s="33"/>
      <c r="L7" s="18"/>
      <c r="M7" s="33"/>
      <c r="N7" s="18"/>
      <c r="O7" s="33"/>
      <c r="P7" s="18"/>
      <c r="Q7" s="33"/>
      <c r="R7" s="33"/>
      <c r="S7" s="5"/>
    </row>
    <row r="8" spans="1:19" ht="14.4" x14ac:dyDescent="0.3">
      <c r="A8" s="1"/>
      <c r="B8" s="16"/>
      <c r="C8" s="17"/>
      <c r="D8" s="17"/>
      <c r="E8" s="33" t="s">
        <v>23</v>
      </c>
      <c r="F8" s="33"/>
      <c r="G8" s="35"/>
      <c r="H8" s="35"/>
      <c r="I8" s="18"/>
      <c r="J8" s="33"/>
      <c r="K8" s="33"/>
      <c r="L8" s="18"/>
      <c r="M8" s="33"/>
      <c r="N8" s="18"/>
      <c r="O8" s="33"/>
      <c r="P8" s="18"/>
      <c r="Q8" s="33"/>
      <c r="R8" s="33"/>
      <c r="S8" s="3"/>
    </row>
    <row r="9" spans="1:19" ht="14.4" x14ac:dyDescent="0.3">
      <c r="A9" s="1"/>
      <c r="B9" s="16"/>
      <c r="C9" s="17"/>
      <c r="D9" s="17"/>
      <c r="E9" s="33" t="s">
        <v>23</v>
      </c>
      <c r="F9" s="33"/>
      <c r="G9" s="35"/>
      <c r="H9" s="35"/>
      <c r="I9" s="18"/>
      <c r="J9" s="33"/>
      <c r="K9" s="33"/>
      <c r="L9" s="18"/>
      <c r="M9" s="33"/>
      <c r="N9" s="18"/>
      <c r="O9" s="33"/>
      <c r="P9" s="18"/>
      <c r="Q9" s="33"/>
      <c r="R9" s="33"/>
      <c r="S9" s="3"/>
    </row>
    <row r="10" spans="1:19" ht="14.4" x14ac:dyDescent="0.3">
      <c r="A10" s="1"/>
      <c r="B10" s="16"/>
      <c r="C10" s="17"/>
      <c r="D10" s="17"/>
      <c r="E10" s="33" t="s">
        <v>23</v>
      </c>
      <c r="F10" s="33"/>
      <c r="G10" s="35"/>
      <c r="H10" s="35"/>
      <c r="I10" s="18"/>
      <c r="J10" s="33"/>
      <c r="K10" s="33"/>
      <c r="L10" s="18"/>
      <c r="M10" s="33"/>
      <c r="N10" s="18"/>
      <c r="O10" s="33"/>
      <c r="P10" s="18"/>
      <c r="Q10" s="33"/>
      <c r="R10" s="33"/>
      <c r="S10" s="3"/>
    </row>
    <row r="11" spans="1:19" ht="14.4" x14ac:dyDescent="0.3">
      <c r="A11" s="1"/>
      <c r="B11" s="16"/>
      <c r="C11" s="17"/>
      <c r="D11" s="17"/>
      <c r="E11" s="33" t="s">
        <v>23</v>
      </c>
      <c r="F11" s="33"/>
      <c r="G11" s="35"/>
      <c r="H11" s="35"/>
      <c r="I11" s="18"/>
      <c r="J11" s="33"/>
      <c r="K11" s="33"/>
      <c r="L11" s="18"/>
      <c r="M11" s="33"/>
      <c r="N11" s="18"/>
      <c r="O11" s="33"/>
      <c r="P11" s="18"/>
      <c r="Q11" s="33"/>
      <c r="R11" s="33"/>
      <c r="S11" s="3"/>
    </row>
    <row r="12" spans="1:19" ht="14.4" x14ac:dyDescent="0.3">
      <c r="A12" s="1"/>
      <c r="B12" s="16"/>
      <c r="C12" s="17"/>
      <c r="D12" s="17"/>
      <c r="E12" s="33" t="s">
        <v>23</v>
      </c>
      <c r="F12" s="33"/>
      <c r="G12" s="35"/>
      <c r="H12" s="35"/>
      <c r="I12" s="18"/>
      <c r="J12" s="33"/>
      <c r="K12" s="33"/>
      <c r="L12" s="18"/>
      <c r="M12" s="33"/>
      <c r="N12" s="18"/>
      <c r="O12" s="33"/>
      <c r="P12" s="18"/>
      <c r="Q12" s="33"/>
      <c r="R12" s="33"/>
      <c r="S12" s="3"/>
    </row>
    <row r="13" spans="1:19" s="6" customFormat="1" ht="14.4" x14ac:dyDescent="0.3">
      <c r="A13" s="2"/>
      <c r="B13" s="16"/>
      <c r="C13" s="17"/>
      <c r="D13" s="17"/>
      <c r="E13" s="33" t="s">
        <v>23</v>
      </c>
      <c r="F13" s="33"/>
      <c r="G13" s="35"/>
      <c r="H13" s="35"/>
      <c r="I13" s="18"/>
      <c r="J13" s="33"/>
      <c r="K13" s="33"/>
      <c r="L13" s="18"/>
      <c r="M13" s="33"/>
      <c r="N13" s="18"/>
      <c r="O13" s="33"/>
      <c r="P13" s="18"/>
      <c r="Q13" s="33"/>
      <c r="R13" s="33"/>
      <c r="S13" s="5"/>
    </row>
    <row r="14" spans="1:19" s="6" customFormat="1" ht="14.4" x14ac:dyDescent="0.3">
      <c r="A14" s="2"/>
      <c r="B14" s="16"/>
      <c r="C14" s="17"/>
      <c r="D14" s="17"/>
      <c r="E14" s="33" t="s">
        <v>23</v>
      </c>
      <c r="F14" s="33"/>
      <c r="G14" s="35"/>
      <c r="H14" s="35"/>
      <c r="I14" s="18"/>
      <c r="J14" s="33"/>
      <c r="K14" s="33"/>
      <c r="L14" s="18"/>
      <c r="M14" s="33"/>
      <c r="N14" s="18"/>
      <c r="O14" s="33"/>
      <c r="P14" s="18"/>
      <c r="Q14" s="33"/>
      <c r="R14" s="33"/>
      <c r="S14" s="5"/>
    </row>
    <row r="15" spans="1:19" ht="14.4" x14ac:dyDescent="0.3">
      <c r="A15" s="1"/>
      <c r="B15" s="16"/>
      <c r="C15" s="17"/>
      <c r="D15" s="17"/>
      <c r="E15" s="33" t="s">
        <v>23</v>
      </c>
      <c r="F15" s="33"/>
      <c r="G15" s="35"/>
      <c r="H15" s="35"/>
      <c r="I15" s="18"/>
      <c r="J15" s="33"/>
      <c r="K15" s="33"/>
      <c r="L15" s="18"/>
      <c r="M15" s="33"/>
      <c r="N15" s="18"/>
      <c r="O15" s="33"/>
      <c r="P15" s="18"/>
      <c r="Q15" s="33"/>
      <c r="R15" s="33"/>
      <c r="S15" s="3"/>
    </row>
    <row r="16" spans="1:19" ht="14.4" x14ac:dyDescent="0.3">
      <c r="A16" s="1"/>
      <c r="B16" s="16"/>
      <c r="C16" s="17"/>
      <c r="D16" s="17"/>
      <c r="E16" s="33" t="s">
        <v>23</v>
      </c>
      <c r="F16" s="33"/>
      <c r="G16" s="35"/>
      <c r="H16" s="35"/>
      <c r="I16" s="18"/>
      <c r="J16" s="33"/>
      <c r="K16" s="33"/>
      <c r="L16" s="18"/>
      <c r="M16" s="33"/>
      <c r="N16" s="18"/>
      <c r="O16" s="33"/>
      <c r="P16" s="18"/>
      <c r="Q16" s="33"/>
      <c r="R16" s="33"/>
      <c r="S16" s="3"/>
    </row>
    <row r="17" spans="1:19" ht="14.4" x14ac:dyDescent="0.3">
      <c r="A17" s="1"/>
      <c r="B17" s="16"/>
      <c r="C17" s="17"/>
      <c r="D17" s="17"/>
      <c r="E17" s="33" t="s">
        <v>23</v>
      </c>
      <c r="F17" s="33"/>
      <c r="G17" s="35"/>
      <c r="H17" s="35"/>
      <c r="I17" s="18"/>
      <c r="J17" s="33"/>
      <c r="K17" s="33"/>
      <c r="L17" s="18"/>
      <c r="M17" s="33"/>
      <c r="N17" s="18"/>
      <c r="O17" s="33"/>
      <c r="P17" s="18"/>
      <c r="Q17" s="33"/>
      <c r="R17" s="33"/>
      <c r="S17" s="3"/>
    </row>
    <row r="18" spans="1:19" ht="14.4" x14ac:dyDescent="0.3">
      <c r="A18" s="1"/>
      <c r="B18" s="16"/>
      <c r="C18" s="17"/>
      <c r="D18" s="17"/>
      <c r="E18" s="33" t="s">
        <v>23</v>
      </c>
      <c r="F18" s="33"/>
      <c r="G18" s="35"/>
      <c r="H18" s="35"/>
      <c r="I18" s="18"/>
      <c r="J18" s="33"/>
      <c r="K18" s="33"/>
      <c r="L18" s="18"/>
      <c r="M18" s="33"/>
      <c r="N18" s="18"/>
      <c r="O18" s="33"/>
      <c r="P18" s="18"/>
      <c r="Q18" s="33"/>
      <c r="R18" s="33"/>
      <c r="S18" s="3"/>
    </row>
    <row r="19" spans="1:19" ht="14.4" x14ac:dyDescent="0.3">
      <c r="A19" s="1"/>
      <c r="B19" s="16"/>
      <c r="C19" s="17"/>
      <c r="D19" s="17"/>
      <c r="E19" s="33" t="s">
        <v>23</v>
      </c>
      <c r="F19" s="33"/>
      <c r="G19" s="35"/>
      <c r="H19" s="35"/>
      <c r="I19" s="18"/>
      <c r="J19" s="33"/>
      <c r="K19" s="33"/>
      <c r="L19" s="18"/>
      <c r="M19" s="33"/>
      <c r="N19" s="18"/>
      <c r="O19" s="33"/>
      <c r="P19" s="18"/>
      <c r="Q19" s="33"/>
      <c r="R19" s="33"/>
      <c r="S19" s="3"/>
    </row>
    <row r="20" spans="1:19" ht="14.4" x14ac:dyDescent="0.3">
      <c r="A20" s="1"/>
      <c r="B20" s="16"/>
      <c r="C20" s="17"/>
      <c r="D20" s="17"/>
      <c r="E20" s="33" t="s">
        <v>23</v>
      </c>
      <c r="F20" s="33"/>
      <c r="G20" s="35"/>
      <c r="H20" s="35"/>
      <c r="I20" s="18"/>
      <c r="J20" s="33"/>
      <c r="K20" s="33"/>
      <c r="L20" s="18"/>
      <c r="M20" s="33"/>
      <c r="N20" s="18"/>
      <c r="O20" s="33"/>
      <c r="P20" s="18"/>
      <c r="Q20" s="33"/>
      <c r="R20" s="33"/>
      <c r="S20" s="3"/>
    </row>
    <row r="21" spans="1:19" s="6" customFormat="1" ht="14.4" x14ac:dyDescent="0.3">
      <c r="A21" s="2"/>
      <c r="B21" s="16"/>
      <c r="C21" s="17"/>
      <c r="D21" s="17"/>
      <c r="E21" s="33" t="s">
        <v>23</v>
      </c>
      <c r="F21" s="33"/>
      <c r="G21" s="35"/>
      <c r="H21" s="35"/>
      <c r="I21" s="18"/>
      <c r="J21" s="33"/>
      <c r="K21" s="33"/>
      <c r="L21" s="18"/>
      <c r="M21" s="33"/>
      <c r="N21" s="18"/>
      <c r="O21" s="33"/>
      <c r="P21" s="18"/>
      <c r="Q21" s="33"/>
      <c r="R21" s="33"/>
      <c r="S21" s="5"/>
    </row>
    <row r="22" spans="1:19" ht="14.4" x14ac:dyDescent="0.3">
      <c r="A22" s="1"/>
      <c r="B22" s="16"/>
      <c r="C22" s="17"/>
      <c r="D22" s="17"/>
      <c r="E22" s="33" t="s">
        <v>23</v>
      </c>
      <c r="F22" s="33"/>
      <c r="G22" s="35"/>
      <c r="H22" s="35"/>
      <c r="I22" s="18"/>
      <c r="J22" s="33"/>
      <c r="K22" s="33"/>
      <c r="L22" s="18"/>
      <c r="M22" s="33"/>
      <c r="N22" s="18"/>
      <c r="O22" s="33"/>
      <c r="P22" s="18"/>
      <c r="Q22" s="33"/>
      <c r="R22" s="33"/>
      <c r="S22" s="3"/>
    </row>
    <row r="23" spans="1:19" ht="14.4" x14ac:dyDescent="0.3">
      <c r="A23" s="1"/>
      <c r="B23" s="16"/>
      <c r="C23" s="17"/>
      <c r="D23" s="17"/>
      <c r="E23" s="33" t="s">
        <v>23</v>
      </c>
      <c r="F23" s="33"/>
      <c r="G23" s="35"/>
      <c r="H23" s="35"/>
      <c r="I23" s="18"/>
      <c r="J23" s="33"/>
      <c r="K23" s="33"/>
      <c r="L23" s="18"/>
      <c r="M23" s="33"/>
      <c r="N23" s="18"/>
      <c r="O23" s="33"/>
      <c r="P23" s="18"/>
      <c r="Q23" s="33"/>
      <c r="R23" s="33"/>
      <c r="S23" s="3"/>
    </row>
    <row r="24" spans="1:19" ht="14.4" x14ac:dyDescent="0.3">
      <c r="A24" s="1"/>
      <c r="B24" s="16"/>
      <c r="C24" s="17"/>
      <c r="D24" s="17"/>
      <c r="E24" s="33" t="s">
        <v>23</v>
      </c>
      <c r="F24" s="33"/>
      <c r="G24" s="35"/>
      <c r="H24" s="35"/>
      <c r="I24" s="18"/>
      <c r="J24" s="33"/>
      <c r="K24" s="33"/>
      <c r="L24" s="18"/>
      <c r="M24" s="33"/>
      <c r="N24" s="18"/>
      <c r="O24" s="33"/>
      <c r="P24" s="18"/>
      <c r="Q24" s="33"/>
      <c r="R24" s="33"/>
      <c r="S24" s="3"/>
    </row>
    <row r="25" spans="1:19" ht="14.4" x14ac:dyDescent="0.3">
      <c r="A25" s="1"/>
      <c r="B25" s="16"/>
      <c r="C25" s="17"/>
      <c r="D25" s="17"/>
      <c r="E25" s="33" t="s">
        <v>23</v>
      </c>
      <c r="F25" s="33"/>
      <c r="G25" s="35"/>
      <c r="H25" s="35"/>
      <c r="I25" s="18"/>
      <c r="J25" s="33"/>
      <c r="K25" s="33"/>
      <c r="L25" s="18"/>
      <c r="M25" s="33"/>
      <c r="N25" s="18"/>
      <c r="O25" s="33"/>
      <c r="P25" s="18"/>
      <c r="Q25" s="33"/>
      <c r="R25" s="33"/>
      <c r="S25" s="3"/>
    </row>
    <row r="26" spans="1:19" ht="14.4" x14ac:dyDescent="0.3">
      <c r="A26" s="1"/>
      <c r="B26" s="16"/>
      <c r="C26" s="17"/>
      <c r="D26" s="17"/>
      <c r="E26" s="33" t="s">
        <v>23</v>
      </c>
      <c r="F26" s="33"/>
      <c r="G26" s="35"/>
      <c r="H26" s="35"/>
      <c r="I26" s="18"/>
      <c r="J26" s="33"/>
      <c r="K26" s="33"/>
      <c r="L26" s="18"/>
      <c r="M26" s="33"/>
      <c r="N26" s="18"/>
      <c r="O26" s="33"/>
      <c r="P26" s="18"/>
      <c r="Q26" s="33"/>
      <c r="R26" s="33"/>
      <c r="S26" s="3"/>
    </row>
    <row r="27" spans="1:19" s="6" customFormat="1" ht="14.4" x14ac:dyDescent="0.3">
      <c r="A27" s="2"/>
      <c r="B27" s="16"/>
      <c r="C27" s="17"/>
      <c r="D27" s="17"/>
      <c r="E27" s="33" t="s">
        <v>23</v>
      </c>
      <c r="F27" s="33"/>
      <c r="G27" s="35"/>
      <c r="H27" s="35"/>
      <c r="I27" s="18"/>
      <c r="J27" s="33"/>
      <c r="K27" s="33"/>
      <c r="L27" s="18"/>
      <c r="M27" s="33"/>
      <c r="N27" s="18"/>
      <c r="O27" s="33"/>
      <c r="P27" s="18"/>
      <c r="Q27" s="33"/>
      <c r="R27" s="33"/>
      <c r="S27" s="5"/>
    </row>
    <row r="28" spans="1:19" ht="14.4" x14ac:dyDescent="0.3">
      <c r="A28" s="1"/>
      <c r="B28" s="16"/>
      <c r="C28" s="17"/>
      <c r="D28" s="17"/>
      <c r="E28" s="33" t="s">
        <v>23</v>
      </c>
      <c r="F28" s="33"/>
      <c r="G28" s="35"/>
      <c r="H28" s="35"/>
      <c r="I28" s="18"/>
      <c r="J28" s="33"/>
      <c r="K28" s="33"/>
      <c r="L28" s="18"/>
      <c r="M28" s="33"/>
      <c r="N28" s="18"/>
      <c r="O28" s="33"/>
      <c r="P28" s="18"/>
      <c r="Q28" s="33"/>
      <c r="R28" s="33"/>
      <c r="S28" s="3"/>
    </row>
    <row r="29" spans="1:19" ht="14.4" x14ac:dyDescent="0.3">
      <c r="A29" s="1"/>
      <c r="B29" s="16"/>
      <c r="C29" s="17"/>
      <c r="D29" s="17"/>
      <c r="E29" s="33" t="s">
        <v>23</v>
      </c>
      <c r="F29" s="33"/>
      <c r="G29" s="35"/>
      <c r="H29" s="35"/>
      <c r="I29" s="18"/>
      <c r="J29" s="33"/>
      <c r="K29" s="33"/>
      <c r="L29" s="18"/>
      <c r="M29" s="33"/>
      <c r="N29" s="18"/>
      <c r="O29" s="33"/>
      <c r="P29" s="18"/>
      <c r="Q29" s="33"/>
      <c r="R29" s="33"/>
      <c r="S29" s="3"/>
    </row>
    <row r="30" spans="1:19" ht="14.4" x14ac:dyDescent="0.3">
      <c r="A30" s="1"/>
      <c r="B30" s="16"/>
      <c r="C30" s="17"/>
      <c r="D30" s="17"/>
      <c r="E30" s="33" t="s">
        <v>23</v>
      </c>
      <c r="F30" s="33"/>
      <c r="G30" s="35"/>
      <c r="H30" s="35"/>
      <c r="I30" s="18"/>
      <c r="J30" s="33"/>
      <c r="K30" s="33"/>
      <c r="L30" s="18"/>
      <c r="M30" s="33"/>
      <c r="N30" s="18"/>
      <c r="O30" s="33"/>
      <c r="P30" s="18"/>
      <c r="Q30" s="33"/>
      <c r="R30" s="33"/>
      <c r="S30" s="3"/>
    </row>
    <row r="31" spans="1:19" ht="14.4" x14ac:dyDescent="0.3">
      <c r="A31" s="1"/>
      <c r="B31" s="16"/>
      <c r="C31" s="17"/>
      <c r="D31" s="17"/>
      <c r="E31" s="33" t="s">
        <v>23</v>
      </c>
      <c r="F31" s="33"/>
      <c r="G31" s="35"/>
      <c r="H31" s="35"/>
      <c r="I31" s="18"/>
      <c r="J31" s="33"/>
      <c r="K31" s="33"/>
      <c r="L31" s="18"/>
      <c r="M31" s="33"/>
      <c r="N31" s="18"/>
      <c r="O31" s="33"/>
      <c r="P31" s="18"/>
      <c r="Q31" s="33"/>
      <c r="R31" s="33"/>
      <c r="S31" s="3"/>
    </row>
    <row r="32" spans="1:19" ht="14.4" x14ac:dyDescent="0.3">
      <c r="A32" s="1"/>
      <c r="B32" s="16"/>
      <c r="C32" s="17"/>
      <c r="D32" s="17"/>
      <c r="E32" s="33" t="s">
        <v>23</v>
      </c>
      <c r="F32" s="33"/>
      <c r="G32" s="35"/>
      <c r="H32" s="35"/>
      <c r="I32" s="18"/>
      <c r="J32" s="33"/>
      <c r="K32" s="33"/>
      <c r="L32" s="18"/>
      <c r="M32" s="33"/>
      <c r="N32" s="18"/>
      <c r="O32" s="33"/>
      <c r="P32" s="18"/>
      <c r="Q32" s="33"/>
      <c r="R32" s="33"/>
      <c r="S32" s="3"/>
    </row>
    <row r="33" spans="1:19" ht="14.4" x14ac:dyDescent="0.3">
      <c r="A33" s="1"/>
      <c r="B33" s="16"/>
      <c r="C33" s="17"/>
      <c r="D33" s="17"/>
      <c r="E33" s="33" t="s">
        <v>23</v>
      </c>
      <c r="F33" s="33"/>
      <c r="G33" s="35"/>
      <c r="H33" s="35"/>
      <c r="I33" s="18"/>
      <c r="J33" s="33"/>
      <c r="K33" s="33"/>
      <c r="L33" s="18"/>
      <c r="M33" s="33"/>
      <c r="N33" s="18"/>
      <c r="O33" s="33"/>
      <c r="P33" s="18"/>
      <c r="Q33" s="33"/>
      <c r="R33" s="33"/>
      <c r="S33" s="3"/>
    </row>
    <row r="34" spans="1:19" ht="14.4" x14ac:dyDescent="0.3">
      <c r="A34" s="1"/>
      <c r="B34" s="16"/>
      <c r="C34" s="17"/>
      <c r="D34" s="17"/>
      <c r="E34" s="33" t="s">
        <v>23</v>
      </c>
      <c r="F34" s="33"/>
      <c r="G34" s="35"/>
      <c r="H34" s="35"/>
      <c r="I34" s="18"/>
      <c r="J34" s="33"/>
      <c r="K34" s="33"/>
      <c r="L34" s="18"/>
      <c r="M34" s="33"/>
      <c r="N34" s="18"/>
      <c r="O34" s="33"/>
      <c r="P34" s="18"/>
      <c r="Q34" s="33"/>
      <c r="R34" s="33"/>
      <c r="S34" s="3"/>
    </row>
    <row r="35" spans="1:19" ht="14.4" x14ac:dyDescent="0.3">
      <c r="A35" s="1"/>
      <c r="B35" s="16"/>
      <c r="C35" s="17"/>
      <c r="D35" s="17"/>
      <c r="E35" s="33" t="s">
        <v>23</v>
      </c>
      <c r="F35" s="33"/>
      <c r="G35" s="35"/>
      <c r="H35" s="35"/>
      <c r="I35" s="18"/>
      <c r="J35" s="33"/>
      <c r="K35" s="33"/>
      <c r="L35" s="18"/>
      <c r="M35" s="33"/>
      <c r="N35" s="18"/>
      <c r="O35" s="33"/>
      <c r="P35" s="18"/>
      <c r="Q35" s="33"/>
      <c r="R35" s="33"/>
      <c r="S35" s="3"/>
    </row>
    <row r="36" spans="1:19" ht="14.4" x14ac:dyDescent="0.3">
      <c r="A36" s="1"/>
      <c r="B36" s="16"/>
      <c r="C36" s="34"/>
      <c r="D36" s="34"/>
      <c r="E36" s="33" t="s">
        <v>23</v>
      </c>
      <c r="F36" s="33"/>
      <c r="G36" s="35"/>
      <c r="H36" s="35"/>
      <c r="I36" s="18"/>
      <c r="J36" s="33"/>
      <c r="K36" s="33"/>
      <c r="L36" s="18"/>
      <c r="M36" s="33"/>
      <c r="N36" s="18"/>
      <c r="O36" s="33"/>
      <c r="P36" s="18"/>
      <c r="Q36" s="33"/>
      <c r="R36" s="33"/>
      <c r="S36" s="3"/>
    </row>
    <row r="37" spans="1:19" ht="14.4" x14ac:dyDescent="0.3">
      <c r="A37" s="1"/>
      <c r="B37" s="16"/>
      <c r="C37" s="34"/>
      <c r="D37" s="34"/>
      <c r="E37" s="33" t="s">
        <v>23</v>
      </c>
      <c r="F37" s="33"/>
      <c r="G37" s="35"/>
      <c r="H37" s="35"/>
      <c r="I37" s="18"/>
      <c r="J37" s="33"/>
      <c r="K37" s="33"/>
      <c r="L37" s="18"/>
      <c r="M37" s="33"/>
      <c r="N37" s="18"/>
      <c r="O37" s="33"/>
      <c r="P37" s="18"/>
      <c r="Q37" s="33"/>
      <c r="R37" s="33"/>
      <c r="S37" s="3"/>
    </row>
    <row r="38" spans="1:19" ht="14.4" x14ac:dyDescent="0.3">
      <c r="A38" s="1"/>
      <c r="B38" s="16"/>
      <c r="C38" s="34"/>
      <c r="D38" s="34"/>
      <c r="E38" s="33" t="s">
        <v>23</v>
      </c>
      <c r="F38" s="33"/>
      <c r="G38" s="35"/>
      <c r="H38" s="35"/>
      <c r="I38" s="18"/>
      <c r="J38" s="33"/>
      <c r="K38" s="33"/>
      <c r="L38" s="18"/>
      <c r="M38" s="33"/>
      <c r="N38" s="18"/>
      <c r="O38" s="33"/>
      <c r="P38" s="18"/>
      <c r="Q38" s="33"/>
      <c r="R38" s="33"/>
      <c r="S38" s="3"/>
    </row>
    <row r="39" spans="1:19" ht="14.4" x14ac:dyDescent="0.3">
      <c r="A39" s="1"/>
      <c r="B39" s="16"/>
      <c r="C39" s="34"/>
      <c r="D39" s="34"/>
      <c r="E39" s="33" t="s">
        <v>23</v>
      </c>
      <c r="F39" s="33"/>
      <c r="G39" s="35"/>
      <c r="H39" s="35"/>
      <c r="I39" s="18"/>
      <c r="J39" s="33"/>
      <c r="K39" s="33"/>
      <c r="L39" s="18"/>
      <c r="M39" s="33"/>
      <c r="N39" s="18"/>
      <c r="O39" s="33"/>
      <c r="P39" s="18"/>
      <c r="Q39" s="33"/>
      <c r="R39" s="33"/>
      <c r="S39" s="3"/>
    </row>
    <row r="40" spans="1:19" ht="14.4" x14ac:dyDescent="0.3">
      <c r="A40" s="1"/>
      <c r="B40" s="16"/>
      <c r="C40" s="34"/>
      <c r="D40" s="34"/>
      <c r="E40" s="33" t="s">
        <v>23</v>
      </c>
      <c r="F40" s="33"/>
      <c r="G40" s="35"/>
      <c r="H40" s="35"/>
      <c r="I40" s="18"/>
      <c r="J40" s="33"/>
      <c r="K40" s="33"/>
      <c r="L40" s="18"/>
      <c r="M40" s="33"/>
      <c r="N40" s="18"/>
      <c r="O40" s="33"/>
      <c r="P40" s="18"/>
      <c r="Q40" s="33"/>
      <c r="R40" s="33"/>
      <c r="S40" s="3"/>
    </row>
    <row r="41" spans="1:19" ht="14.4" x14ac:dyDescent="0.3">
      <c r="A41" s="1"/>
      <c r="B41" s="16"/>
      <c r="C41" s="34"/>
      <c r="D41" s="34"/>
      <c r="E41" s="33" t="s">
        <v>23</v>
      </c>
      <c r="F41" s="33"/>
      <c r="G41" s="35"/>
      <c r="H41" s="35"/>
      <c r="I41" s="18"/>
      <c r="J41" s="33"/>
      <c r="K41" s="33"/>
      <c r="L41" s="18"/>
      <c r="M41" s="33"/>
      <c r="N41" s="18"/>
      <c r="O41" s="33"/>
      <c r="P41" s="18"/>
      <c r="Q41" s="33"/>
      <c r="R41" s="33"/>
      <c r="S41" s="3"/>
    </row>
    <row r="42" spans="1:19" s="6" customFormat="1" ht="14.4" x14ac:dyDescent="0.3">
      <c r="A42" s="2"/>
      <c r="B42" s="16"/>
      <c r="C42" s="17"/>
      <c r="D42" s="17"/>
      <c r="E42" s="33" t="s">
        <v>23</v>
      </c>
      <c r="F42" s="33"/>
      <c r="G42" s="35"/>
      <c r="H42" s="35"/>
      <c r="I42" s="18"/>
      <c r="J42" s="33"/>
      <c r="K42" s="33"/>
      <c r="L42" s="18"/>
      <c r="M42" s="33"/>
      <c r="N42" s="18"/>
      <c r="O42" s="33"/>
      <c r="P42" s="18"/>
      <c r="Q42" s="33"/>
      <c r="R42" s="33"/>
      <c r="S42" s="5"/>
    </row>
    <row r="43" spans="1:19" ht="14.4" x14ac:dyDescent="0.3">
      <c r="A43" s="1"/>
      <c r="B43" s="16"/>
      <c r="C43" s="17"/>
      <c r="D43" s="17"/>
      <c r="E43" s="33" t="s">
        <v>23</v>
      </c>
      <c r="F43" s="33"/>
      <c r="G43" s="35"/>
      <c r="H43" s="35"/>
      <c r="I43" s="18"/>
      <c r="J43" s="33"/>
      <c r="K43" s="33"/>
      <c r="L43" s="18"/>
      <c r="M43" s="33"/>
      <c r="N43" s="18"/>
      <c r="O43" s="33"/>
      <c r="P43" s="18"/>
      <c r="Q43" s="33"/>
      <c r="R43" s="33"/>
      <c r="S43" s="3"/>
    </row>
    <row r="44" spans="1:19" ht="14.4" x14ac:dyDescent="0.3">
      <c r="A44" s="1"/>
      <c r="B44" s="16"/>
      <c r="C44" s="17"/>
      <c r="D44" s="17"/>
      <c r="E44" s="33" t="s">
        <v>23</v>
      </c>
      <c r="F44" s="33"/>
      <c r="G44" s="35"/>
      <c r="H44" s="35"/>
      <c r="I44" s="18"/>
      <c r="J44" s="33"/>
      <c r="K44" s="33"/>
      <c r="L44" s="18"/>
      <c r="M44" s="33"/>
      <c r="N44" s="18"/>
      <c r="O44" s="33"/>
      <c r="P44" s="18"/>
      <c r="Q44" s="33"/>
      <c r="R44" s="33"/>
      <c r="S44" s="3"/>
    </row>
    <row r="45" spans="1:19" ht="14.4" x14ac:dyDescent="0.3">
      <c r="A45" s="1"/>
      <c r="B45" s="16"/>
      <c r="C45" s="17"/>
      <c r="D45" s="17"/>
      <c r="E45" s="33" t="s">
        <v>23</v>
      </c>
      <c r="F45" s="33"/>
      <c r="G45" s="35"/>
      <c r="H45" s="35"/>
      <c r="I45" s="18"/>
      <c r="J45" s="33"/>
      <c r="K45" s="33"/>
      <c r="L45" s="18"/>
      <c r="M45" s="33"/>
      <c r="N45" s="18"/>
      <c r="O45" s="33"/>
      <c r="P45" s="18"/>
      <c r="Q45" s="33"/>
      <c r="R45" s="33"/>
      <c r="S45" s="3"/>
    </row>
    <row r="46" spans="1:19" ht="14.4" x14ac:dyDescent="0.3">
      <c r="A46" s="1"/>
      <c r="B46" s="16"/>
      <c r="C46" s="17"/>
      <c r="D46" s="17"/>
      <c r="E46" s="33" t="s">
        <v>23</v>
      </c>
      <c r="F46" s="33"/>
      <c r="G46" s="35"/>
      <c r="H46" s="35"/>
      <c r="I46" s="18"/>
      <c r="J46" s="33"/>
      <c r="K46" s="33"/>
      <c r="L46" s="18"/>
      <c r="M46" s="33"/>
      <c r="N46" s="18"/>
      <c r="O46" s="33"/>
      <c r="P46" s="18"/>
      <c r="Q46" s="33"/>
      <c r="R46" s="33"/>
      <c r="S46" s="3"/>
    </row>
    <row r="47" spans="1:19" ht="14.4" x14ac:dyDescent="0.3">
      <c r="A47" s="1"/>
      <c r="B47" s="16"/>
      <c r="C47" s="17"/>
      <c r="D47" s="17"/>
      <c r="E47" s="33" t="s">
        <v>23</v>
      </c>
      <c r="F47" s="33"/>
      <c r="G47" s="35"/>
      <c r="H47" s="35"/>
      <c r="I47" s="18"/>
      <c r="J47" s="33"/>
      <c r="K47" s="33"/>
      <c r="L47" s="18"/>
      <c r="M47" s="33"/>
      <c r="N47" s="18"/>
      <c r="O47" s="33"/>
      <c r="P47" s="18"/>
      <c r="Q47" s="33"/>
      <c r="R47" s="33"/>
      <c r="S47" s="3"/>
    </row>
    <row r="48" spans="1:19" ht="14.4" x14ac:dyDescent="0.3">
      <c r="A48" s="1"/>
      <c r="B48" s="16"/>
      <c r="C48" s="17"/>
      <c r="D48" s="17"/>
      <c r="E48" s="33" t="s">
        <v>23</v>
      </c>
      <c r="F48" s="33"/>
      <c r="G48" s="35"/>
      <c r="H48" s="35"/>
      <c r="I48" s="18"/>
      <c r="J48" s="33"/>
      <c r="K48" s="33"/>
      <c r="L48" s="18"/>
      <c r="M48" s="33"/>
      <c r="N48" s="18"/>
      <c r="O48" s="33"/>
      <c r="P48" s="18"/>
      <c r="Q48" s="33"/>
      <c r="R48" s="33"/>
      <c r="S48" s="3"/>
    </row>
    <row r="49" spans="1:19" ht="14.4" x14ac:dyDescent="0.3">
      <c r="A49" s="1"/>
      <c r="B49" s="16"/>
      <c r="C49" s="17"/>
      <c r="D49" s="17"/>
      <c r="E49" s="33" t="s">
        <v>23</v>
      </c>
      <c r="F49" s="33"/>
      <c r="G49" s="35"/>
      <c r="H49" s="35"/>
      <c r="I49" s="18"/>
      <c r="J49" s="33"/>
      <c r="K49" s="33"/>
      <c r="L49" s="18"/>
      <c r="M49" s="33"/>
      <c r="N49" s="18"/>
      <c r="O49" s="33"/>
      <c r="P49" s="18"/>
      <c r="Q49" s="33"/>
      <c r="R49" s="33"/>
      <c r="S49" s="3"/>
    </row>
    <row r="50" spans="1:19" s="6" customFormat="1" ht="14.4" x14ac:dyDescent="0.3">
      <c r="A50" s="2"/>
      <c r="B50" s="16"/>
      <c r="C50" s="17"/>
      <c r="D50" s="17"/>
      <c r="E50" s="33" t="s">
        <v>23</v>
      </c>
      <c r="F50" s="33"/>
      <c r="G50" s="35"/>
      <c r="H50" s="35"/>
      <c r="I50" s="18"/>
      <c r="J50" s="33"/>
      <c r="K50" s="33"/>
      <c r="L50" s="18"/>
      <c r="M50" s="33"/>
      <c r="N50" s="18"/>
      <c r="O50" s="33"/>
      <c r="P50" s="18"/>
      <c r="Q50" s="33"/>
      <c r="R50" s="33"/>
      <c r="S50" s="5"/>
    </row>
    <row r="51" spans="1:19" s="6" customFormat="1" ht="14.4" x14ac:dyDescent="0.3">
      <c r="A51" s="2"/>
      <c r="B51" s="16"/>
      <c r="C51" s="17"/>
      <c r="D51" s="17"/>
      <c r="E51" s="33" t="s">
        <v>23</v>
      </c>
      <c r="F51" s="33"/>
      <c r="G51" s="35"/>
      <c r="H51" s="35"/>
      <c r="I51" s="18"/>
      <c r="J51" s="33"/>
      <c r="K51" s="33"/>
      <c r="L51" s="18"/>
      <c r="M51" s="33"/>
      <c r="N51" s="18"/>
      <c r="O51" s="33"/>
      <c r="P51" s="18"/>
      <c r="Q51" s="33"/>
      <c r="R51" s="33"/>
      <c r="S51" s="5"/>
    </row>
    <row r="52" spans="1:19" ht="14.4" x14ac:dyDescent="0.3">
      <c r="A52" s="1"/>
      <c r="B52" s="16"/>
      <c r="C52" s="17"/>
      <c r="D52" s="17"/>
      <c r="E52" s="33" t="s">
        <v>23</v>
      </c>
      <c r="F52" s="33"/>
      <c r="G52" s="35"/>
      <c r="H52" s="35"/>
      <c r="I52" s="18"/>
      <c r="J52" s="33"/>
      <c r="K52" s="33"/>
      <c r="L52" s="18"/>
      <c r="M52" s="33"/>
      <c r="N52" s="18"/>
      <c r="O52" s="33"/>
      <c r="P52" s="18"/>
      <c r="Q52" s="33"/>
      <c r="R52" s="33"/>
      <c r="S52" s="3"/>
    </row>
    <row r="53" spans="1:19" ht="14.4" x14ac:dyDescent="0.3">
      <c r="A53" s="1"/>
      <c r="B53" s="16"/>
      <c r="C53" s="17"/>
      <c r="D53" s="17"/>
      <c r="E53" s="33" t="s">
        <v>23</v>
      </c>
      <c r="F53" s="33"/>
      <c r="G53" s="35"/>
      <c r="H53" s="35"/>
      <c r="I53" s="18"/>
      <c r="J53" s="33"/>
      <c r="K53" s="33"/>
      <c r="L53" s="18"/>
      <c r="M53" s="33"/>
      <c r="N53" s="18"/>
      <c r="O53" s="33"/>
      <c r="P53" s="18"/>
      <c r="Q53" s="33"/>
      <c r="R53" s="33"/>
      <c r="S53" s="3"/>
    </row>
    <row r="54" spans="1:19" ht="14.4" x14ac:dyDescent="0.3">
      <c r="A54" s="1"/>
      <c r="B54" s="16"/>
      <c r="C54" s="17"/>
      <c r="D54" s="17"/>
      <c r="E54" s="33" t="s">
        <v>23</v>
      </c>
      <c r="F54" s="33"/>
      <c r="G54" s="35"/>
      <c r="H54" s="35"/>
      <c r="I54" s="18"/>
      <c r="J54" s="33"/>
      <c r="K54" s="33"/>
      <c r="L54" s="18"/>
      <c r="M54" s="33"/>
      <c r="N54" s="18"/>
      <c r="O54" s="33"/>
      <c r="P54" s="18"/>
      <c r="Q54" s="33"/>
      <c r="R54" s="33"/>
      <c r="S54" s="3"/>
    </row>
    <row r="55" spans="1:19" ht="14.4" x14ac:dyDescent="0.3">
      <c r="A55" s="1"/>
      <c r="B55" s="16"/>
      <c r="C55" s="17"/>
      <c r="D55" s="17"/>
      <c r="E55" s="33" t="s">
        <v>23</v>
      </c>
      <c r="F55" s="33"/>
      <c r="G55" s="35"/>
      <c r="H55" s="35"/>
      <c r="I55" s="18"/>
      <c r="J55" s="33"/>
      <c r="K55" s="33"/>
      <c r="L55" s="18"/>
      <c r="M55" s="33"/>
      <c r="N55" s="18"/>
      <c r="O55" s="33"/>
      <c r="P55" s="18"/>
      <c r="Q55" s="33"/>
      <c r="R55" s="33"/>
      <c r="S55" s="3"/>
    </row>
    <row r="56" spans="1:19" ht="14.4" x14ac:dyDescent="0.3">
      <c r="A56" s="1"/>
      <c r="B56" s="16"/>
      <c r="C56" s="17"/>
      <c r="D56" s="17"/>
      <c r="E56" s="33" t="s">
        <v>23</v>
      </c>
      <c r="F56" s="33"/>
      <c r="G56" s="35"/>
      <c r="H56" s="35"/>
      <c r="I56" s="18"/>
      <c r="J56" s="33"/>
      <c r="K56" s="33"/>
      <c r="L56" s="18"/>
      <c r="M56" s="33"/>
      <c r="N56" s="18"/>
      <c r="O56" s="33"/>
      <c r="P56" s="18"/>
      <c r="Q56" s="33"/>
      <c r="R56" s="33"/>
      <c r="S56" s="3"/>
    </row>
    <row r="57" spans="1:19" ht="14.4" x14ac:dyDescent="0.3">
      <c r="A57" s="1"/>
      <c r="B57" s="16"/>
      <c r="C57" s="17"/>
      <c r="D57" s="17"/>
      <c r="E57" s="33" t="s">
        <v>23</v>
      </c>
      <c r="F57" s="33"/>
      <c r="G57" s="35"/>
      <c r="H57" s="35"/>
      <c r="I57" s="18"/>
      <c r="J57" s="33"/>
      <c r="K57" s="33"/>
      <c r="L57" s="18"/>
      <c r="M57" s="33"/>
      <c r="N57" s="18"/>
      <c r="O57" s="33"/>
      <c r="P57" s="18"/>
      <c r="Q57" s="33"/>
      <c r="R57" s="33"/>
      <c r="S57" s="3"/>
    </row>
    <row r="58" spans="1:19" ht="14.4" x14ac:dyDescent="0.3">
      <c r="A58" s="1"/>
      <c r="B58" s="16"/>
      <c r="C58" s="17"/>
      <c r="D58" s="17"/>
      <c r="E58" s="33" t="s">
        <v>23</v>
      </c>
      <c r="F58" s="33"/>
      <c r="G58" s="35"/>
      <c r="H58" s="35"/>
      <c r="I58" s="18"/>
      <c r="J58" s="33"/>
      <c r="K58" s="33"/>
      <c r="L58" s="18"/>
      <c r="M58" s="33"/>
      <c r="N58" s="18"/>
      <c r="O58" s="33"/>
      <c r="P58" s="18"/>
      <c r="Q58" s="33"/>
      <c r="R58" s="33"/>
      <c r="S58" s="3"/>
    </row>
    <row r="59" spans="1:19" ht="14.4" x14ac:dyDescent="0.3">
      <c r="A59" s="1"/>
      <c r="B59" s="16"/>
      <c r="C59" s="17"/>
      <c r="D59" s="17"/>
      <c r="E59" s="33" t="s">
        <v>23</v>
      </c>
      <c r="F59" s="33"/>
      <c r="G59" s="35"/>
      <c r="H59" s="35"/>
      <c r="I59" s="18"/>
      <c r="J59" s="33"/>
      <c r="K59" s="33"/>
      <c r="L59" s="18"/>
      <c r="M59" s="33"/>
      <c r="N59" s="18"/>
      <c r="O59" s="33"/>
      <c r="P59" s="18"/>
      <c r="Q59" s="33"/>
      <c r="R59" s="33"/>
      <c r="S59" s="3"/>
    </row>
    <row r="60" spans="1:19" ht="14.4" x14ac:dyDescent="0.3">
      <c r="A60" s="1"/>
      <c r="B60" s="16"/>
      <c r="C60" s="17"/>
      <c r="D60" s="17"/>
      <c r="E60" s="33" t="s">
        <v>23</v>
      </c>
      <c r="F60" s="33"/>
      <c r="G60" s="35"/>
      <c r="H60" s="35"/>
      <c r="I60" s="18"/>
      <c r="J60" s="33"/>
      <c r="K60" s="33"/>
      <c r="L60" s="18"/>
      <c r="M60" s="33"/>
      <c r="N60" s="18"/>
      <c r="O60" s="33"/>
      <c r="P60" s="18"/>
      <c r="Q60" s="33"/>
      <c r="R60" s="33"/>
      <c r="S60" s="3"/>
    </row>
    <row r="61" spans="1:19" ht="14.4" x14ac:dyDescent="0.3">
      <c r="A61" s="1"/>
      <c r="B61" s="16"/>
      <c r="C61" s="17"/>
      <c r="D61" s="17"/>
      <c r="E61" s="33" t="s">
        <v>23</v>
      </c>
      <c r="F61" s="33"/>
      <c r="G61" s="35"/>
      <c r="H61" s="35"/>
      <c r="I61" s="18"/>
      <c r="J61" s="33"/>
      <c r="K61" s="33"/>
      <c r="L61" s="18"/>
      <c r="M61" s="33"/>
      <c r="N61" s="18"/>
      <c r="O61" s="33"/>
      <c r="P61" s="18"/>
      <c r="Q61" s="33"/>
      <c r="R61" s="33"/>
      <c r="S61" s="3"/>
    </row>
    <row r="62" spans="1:19" ht="14.4" x14ac:dyDescent="0.3">
      <c r="A62" s="1"/>
      <c r="B62" s="16"/>
      <c r="C62" s="17"/>
      <c r="D62" s="17"/>
      <c r="E62" s="33" t="s">
        <v>23</v>
      </c>
      <c r="F62" s="33"/>
      <c r="G62" s="35"/>
      <c r="H62" s="35"/>
      <c r="I62" s="18"/>
      <c r="J62" s="33"/>
      <c r="K62" s="33"/>
      <c r="L62" s="18"/>
      <c r="M62" s="33"/>
      <c r="N62" s="18"/>
      <c r="O62" s="33"/>
      <c r="P62" s="18"/>
      <c r="Q62" s="33"/>
      <c r="R62" s="33"/>
      <c r="S62" s="3"/>
    </row>
    <row r="63" spans="1:19" ht="14.4" x14ac:dyDescent="0.3">
      <c r="A63" s="1"/>
      <c r="B63" s="16"/>
      <c r="C63" s="17"/>
      <c r="D63" s="17"/>
      <c r="E63" s="33" t="s">
        <v>23</v>
      </c>
      <c r="F63" s="33"/>
      <c r="G63" s="35"/>
      <c r="H63" s="35"/>
      <c r="I63" s="18"/>
      <c r="J63" s="33"/>
      <c r="K63" s="33"/>
      <c r="L63" s="18"/>
      <c r="M63" s="33"/>
      <c r="N63" s="18"/>
      <c r="O63" s="33"/>
      <c r="P63" s="18"/>
      <c r="Q63" s="33"/>
      <c r="R63" s="33"/>
      <c r="S63" s="3"/>
    </row>
    <row r="64" spans="1:19" ht="14.4" x14ac:dyDescent="0.3">
      <c r="A64" s="1"/>
      <c r="B64" s="16"/>
      <c r="C64" s="17"/>
      <c r="D64" s="17"/>
      <c r="E64" s="33" t="s">
        <v>23</v>
      </c>
      <c r="F64" s="33"/>
      <c r="G64" s="35"/>
      <c r="H64" s="35"/>
      <c r="I64" s="18"/>
      <c r="J64" s="33"/>
      <c r="K64" s="33"/>
      <c r="L64" s="18"/>
      <c r="M64" s="33"/>
      <c r="N64" s="18"/>
      <c r="O64" s="33"/>
      <c r="P64" s="18"/>
      <c r="Q64" s="33"/>
      <c r="R64" s="33"/>
      <c r="S64" s="3"/>
    </row>
    <row r="65" spans="1:19" ht="14.4" x14ac:dyDescent="0.3">
      <c r="A65" s="1"/>
      <c r="B65" s="16"/>
      <c r="C65" s="17"/>
      <c r="D65" s="17"/>
      <c r="E65" s="33" t="s">
        <v>23</v>
      </c>
      <c r="F65" s="33"/>
      <c r="G65" s="35"/>
      <c r="H65" s="35"/>
      <c r="I65" s="18"/>
      <c r="J65" s="33"/>
      <c r="K65" s="33"/>
      <c r="L65" s="18"/>
      <c r="M65" s="33"/>
      <c r="N65" s="18"/>
      <c r="O65" s="33"/>
      <c r="P65" s="18"/>
      <c r="Q65" s="33"/>
      <c r="R65" s="33"/>
      <c r="S65" s="3"/>
    </row>
    <row r="66" spans="1:19" s="6" customFormat="1" ht="14.4" x14ac:dyDescent="0.3">
      <c r="A66" s="2"/>
      <c r="B66" s="16"/>
      <c r="C66" s="17"/>
      <c r="D66" s="17"/>
      <c r="E66" s="33" t="s">
        <v>23</v>
      </c>
      <c r="F66" s="33"/>
      <c r="G66" s="35"/>
      <c r="H66" s="35"/>
      <c r="I66" s="18"/>
      <c r="J66" s="33"/>
      <c r="K66" s="33"/>
      <c r="L66" s="18"/>
      <c r="M66" s="33"/>
      <c r="N66" s="18"/>
      <c r="O66" s="33"/>
      <c r="P66" s="18"/>
      <c r="Q66" s="33"/>
      <c r="R66" s="33"/>
      <c r="S66" s="5"/>
    </row>
    <row r="67" spans="1:19" ht="14.4" x14ac:dyDescent="0.3">
      <c r="A67" s="1"/>
      <c r="B67" s="16"/>
      <c r="C67" s="17"/>
      <c r="D67" s="17"/>
      <c r="E67" s="33" t="s">
        <v>23</v>
      </c>
      <c r="F67" s="33"/>
      <c r="G67" s="35"/>
      <c r="H67" s="35"/>
      <c r="I67" s="18"/>
      <c r="J67" s="33"/>
      <c r="K67" s="33"/>
      <c r="L67" s="18"/>
      <c r="M67" s="33"/>
      <c r="N67" s="18"/>
      <c r="O67" s="33"/>
      <c r="P67" s="18"/>
      <c r="Q67" s="33"/>
      <c r="R67" s="33"/>
      <c r="S67" s="3"/>
    </row>
    <row r="68" spans="1:19" ht="14.4" x14ac:dyDescent="0.3">
      <c r="A68" s="1"/>
      <c r="B68" s="16"/>
      <c r="C68" s="17"/>
      <c r="D68" s="17"/>
      <c r="E68" s="33" t="s">
        <v>23</v>
      </c>
      <c r="F68" s="33"/>
      <c r="G68" s="35"/>
      <c r="H68" s="35"/>
      <c r="I68" s="18"/>
      <c r="J68" s="33"/>
      <c r="K68" s="33"/>
      <c r="L68" s="18"/>
      <c r="M68" s="33"/>
      <c r="N68" s="18"/>
      <c r="O68" s="33"/>
      <c r="P68" s="18"/>
      <c r="Q68" s="33"/>
      <c r="R68" s="33"/>
      <c r="S68" s="3"/>
    </row>
    <row r="69" spans="1:19" ht="14.4" x14ac:dyDescent="0.3">
      <c r="A69" s="1"/>
      <c r="B69" s="16"/>
      <c r="C69" s="17"/>
      <c r="D69" s="17"/>
      <c r="E69" s="33" t="s">
        <v>23</v>
      </c>
      <c r="F69" s="33"/>
      <c r="G69" s="35"/>
      <c r="H69" s="35"/>
      <c r="I69" s="18"/>
      <c r="J69" s="33"/>
      <c r="K69" s="33"/>
      <c r="L69" s="18"/>
      <c r="M69" s="33"/>
      <c r="N69" s="18"/>
      <c r="O69" s="33"/>
      <c r="P69" s="18"/>
      <c r="Q69" s="33"/>
      <c r="R69" s="33"/>
      <c r="S69" s="3"/>
    </row>
    <row r="70" spans="1:19" ht="14.4" x14ac:dyDescent="0.3">
      <c r="A70" s="1"/>
      <c r="B70" s="16"/>
      <c r="C70" s="17"/>
      <c r="D70" s="17"/>
      <c r="E70" s="33" t="s">
        <v>23</v>
      </c>
      <c r="F70" s="33"/>
      <c r="G70" s="35"/>
      <c r="H70" s="35"/>
      <c r="I70" s="18"/>
      <c r="J70" s="33"/>
      <c r="K70" s="33"/>
      <c r="L70" s="18"/>
      <c r="M70" s="33"/>
      <c r="N70" s="18"/>
      <c r="O70" s="33"/>
      <c r="P70" s="18"/>
      <c r="Q70" s="33"/>
      <c r="R70" s="33"/>
      <c r="S70" s="3"/>
    </row>
    <row r="71" spans="1:19" ht="14.4" x14ac:dyDescent="0.3">
      <c r="A71" s="1"/>
      <c r="B71" s="16"/>
      <c r="C71" s="17"/>
      <c r="D71" s="17"/>
      <c r="E71" s="33" t="s">
        <v>23</v>
      </c>
      <c r="F71" s="33"/>
      <c r="G71" s="35"/>
      <c r="H71" s="35"/>
      <c r="I71" s="18"/>
      <c r="J71" s="33"/>
      <c r="K71" s="33"/>
      <c r="L71" s="18"/>
      <c r="M71" s="33"/>
      <c r="N71" s="18"/>
      <c r="O71" s="33"/>
      <c r="P71" s="18"/>
      <c r="Q71" s="33"/>
      <c r="R71" s="33"/>
      <c r="S71" s="3"/>
    </row>
    <row r="72" spans="1:19" ht="14.4" x14ac:dyDescent="0.3">
      <c r="A72" s="1"/>
      <c r="B72" s="16"/>
      <c r="C72" s="17"/>
      <c r="D72" s="17"/>
      <c r="E72" s="33" t="s">
        <v>23</v>
      </c>
      <c r="F72" s="33"/>
      <c r="G72" s="35"/>
      <c r="H72" s="35"/>
      <c r="I72" s="18"/>
      <c r="J72" s="33"/>
      <c r="K72" s="33"/>
      <c r="L72" s="18"/>
      <c r="M72" s="33"/>
      <c r="N72" s="18"/>
      <c r="O72" s="33"/>
      <c r="P72" s="18"/>
      <c r="Q72" s="33"/>
      <c r="R72" s="33"/>
      <c r="S72" s="3"/>
    </row>
    <row r="73" spans="1:19" ht="14.4" x14ac:dyDescent="0.3">
      <c r="A73" s="1"/>
      <c r="B73" s="16"/>
      <c r="C73" s="17"/>
      <c r="D73" s="17"/>
      <c r="E73" s="33" t="s">
        <v>23</v>
      </c>
      <c r="F73" s="33"/>
      <c r="G73" s="35"/>
      <c r="H73" s="35"/>
      <c r="I73" s="18"/>
      <c r="J73" s="33"/>
      <c r="K73" s="33"/>
      <c r="L73" s="18"/>
      <c r="M73" s="33"/>
      <c r="N73" s="18"/>
      <c r="O73" s="33"/>
      <c r="P73" s="18"/>
      <c r="Q73" s="33"/>
      <c r="R73" s="33"/>
      <c r="S73" s="3"/>
    </row>
    <row r="74" spans="1:19" ht="14.4" x14ac:dyDescent="0.3">
      <c r="A74" s="1"/>
      <c r="B74" s="16"/>
      <c r="C74" s="17"/>
      <c r="D74" s="17"/>
      <c r="E74" s="33" t="s">
        <v>23</v>
      </c>
      <c r="F74" s="33"/>
      <c r="G74" s="35"/>
      <c r="H74" s="35"/>
      <c r="I74" s="18"/>
      <c r="J74" s="33"/>
      <c r="K74" s="33"/>
      <c r="L74" s="18"/>
      <c r="M74" s="33"/>
      <c r="N74" s="18"/>
      <c r="O74" s="33"/>
      <c r="P74" s="18"/>
      <c r="Q74" s="33"/>
      <c r="R74" s="33"/>
      <c r="S74" s="3"/>
    </row>
    <row r="75" spans="1:19" ht="14.4" x14ac:dyDescent="0.3">
      <c r="A75" s="1"/>
      <c r="B75" s="16"/>
      <c r="C75" s="17"/>
      <c r="D75" s="17"/>
      <c r="E75" s="33" t="s">
        <v>23</v>
      </c>
      <c r="F75" s="33"/>
      <c r="G75" s="35"/>
      <c r="H75" s="35"/>
      <c r="I75" s="18"/>
      <c r="J75" s="33"/>
      <c r="K75" s="33"/>
      <c r="L75" s="18"/>
      <c r="M75" s="33"/>
      <c r="N75" s="18"/>
      <c r="O75" s="33"/>
      <c r="P75" s="18"/>
      <c r="Q75" s="33"/>
      <c r="R75" s="33"/>
      <c r="S75" s="3"/>
    </row>
    <row r="76" spans="1:19" ht="14.4" x14ac:dyDescent="0.3">
      <c r="A76" s="1"/>
      <c r="B76" s="16"/>
      <c r="C76" s="17"/>
      <c r="D76" s="17"/>
      <c r="E76" s="33" t="s">
        <v>23</v>
      </c>
      <c r="F76" s="33"/>
      <c r="G76" s="35"/>
      <c r="H76" s="35"/>
      <c r="I76" s="18"/>
      <c r="J76" s="33"/>
      <c r="K76" s="33"/>
      <c r="L76" s="18"/>
      <c r="M76" s="33"/>
      <c r="N76" s="18"/>
      <c r="O76" s="33"/>
      <c r="P76" s="18"/>
      <c r="Q76" s="33"/>
      <c r="R76" s="33"/>
      <c r="S76" s="3"/>
    </row>
    <row r="77" spans="1:19" ht="14.4" x14ac:dyDescent="0.3">
      <c r="A77" s="1"/>
      <c r="B77" s="16"/>
      <c r="C77" s="17"/>
      <c r="D77" s="17"/>
      <c r="E77" s="33" t="s">
        <v>23</v>
      </c>
      <c r="F77" s="33"/>
      <c r="G77" s="35"/>
      <c r="H77" s="35"/>
      <c r="I77" s="18"/>
      <c r="J77" s="33"/>
      <c r="K77" s="33"/>
      <c r="L77" s="18"/>
      <c r="M77" s="33"/>
      <c r="N77" s="18"/>
      <c r="O77" s="33"/>
      <c r="P77" s="18"/>
      <c r="Q77" s="33"/>
      <c r="R77" s="33"/>
      <c r="S77" s="3"/>
    </row>
    <row r="78" spans="1:19" ht="14.4" x14ac:dyDescent="0.3">
      <c r="A78" s="1"/>
      <c r="B78" s="16"/>
      <c r="C78" s="17"/>
      <c r="D78" s="17"/>
      <c r="E78" s="33" t="s">
        <v>23</v>
      </c>
      <c r="F78" s="33"/>
      <c r="G78" s="35"/>
      <c r="H78" s="35"/>
      <c r="I78" s="18"/>
      <c r="J78" s="33"/>
      <c r="K78" s="33"/>
      <c r="L78" s="18"/>
      <c r="M78" s="33"/>
      <c r="N78" s="18"/>
      <c r="O78" s="33"/>
      <c r="P78" s="18"/>
      <c r="Q78" s="33"/>
      <c r="R78" s="33"/>
      <c r="S78" s="3"/>
    </row>
    <row r="79" spans="1:19" ht="14.4" x14ac:dyDescent="0.3">
      <c r="A79" s="1"/>
      <c r="B79" s="16"/>
      <c r="C79" s="17"/>
      <c r="D79" s="17"/>
      <c r="E79" s="33" t="s">
        <v>23</v>
      </c>
      <c r="F79" s="33"/>
      <c r="G79" s="35"/>
      <c r="H79" s="35"/>
      <c r="I79" s="18"/>
      <c r="J79" s="33"/>
      <c r="K79" s="33"/>
      <c r="L79" s="18"/>
      <c r="M79" s="33"/>
      <c r="N79" s="18"/>
      <c r="O79" s="33"/>
      <c r="P79" s="18"/>
      <c r="Q79" s="33"/>
      <c r="R79" s="33"/>
      <c r="S79" s="3"/>
    </row>
    <row r="80" spans="1:19" ht="14.4" x14ac:dyDescent="0.3">
      <c r="A80" s="1"/>
      <c r="B80" s="16"/>
      <c r="C80" s="17"/>
      <c r="D80" s="17"/>
      <c r="E80" s="33" t="s">
        <v>23</v>
      </c>
      <c r="F80" s="33"/>
      <c r="G80" s="35"/>
      <c r="H80" s="35"/>
      <c r="I80" s="18"/>
      <c r="J80" s="33"/>
      <c r="K80" s="33"/>
      <c r="L80" s="18"/>
      <c r="M80" s="33"/>
      <c r="N80" s="18"/>
      <c r="O80" s="33"/>
      <c r="P80" s="18"/>
      <c r="Q80" s="33"/>
      <c r="R80" s="33"/>
      <c r="S80" s="3"/>
    </row>
    <row r="81" spans="1:19" ht="14.4" x14ac:dyDescent="0.3">
      <c r="A81" s="1"/>
      <c r="B81" s="16"/>
      <c r="C81" s="17"/>
      <c r="D81" s="17"/>
      <c r="E81" s="33" t="s">
        <v>23</v>
      </c>
      <c r="F81" s="33"/>
      <c r="G81" s="35"/>
      <c r="H81" s="35"/>
      <c r="I81" s="18"/>
      <c r="J81" s="33"/>
      <c r="K81" s="33"/>
      <c r="L81" s="18"/>
      <c r="M81" s="33"/>
      <c r="N81" s="18"/>
      <c r="O81" s="33"/>
      <c r="P81" s="18"/>
      <c r="Q81" s="33"/>
      <c r="R81" s="33"/>
      <c r="S81" s="3"/>
    </row>
    <row r="82" spans="1:19" ht="14.4" x14ac:dyDescent="0.3">
      <c r="A82" s="1"/>
      <c r="B82" s="16"/>
      <c r="C82" s="17"/>
      <c r="D82" s="17"/>
      <c r="E82" s="33" t="s">
        <v>23</v>
      </c>
      <c r="F82" s="33"/>
      <c r="G82" s="35"/>
      <c r="H82" s="35"/>
      <c r="I82" s="18"/>
      <c r="J82" s="33"/>
      <c r="K82" s="33"/>
      <c r="L82" s="18"/>
      <c r="M82" s="33"/>
      <c r="N82" s="18"/>
      <c r="O82" s="33"/>
      <c r="P82" s="18"/>
      <c r="Q82" s="33"/>
      <c r="R82" s="33"/>
      <c r="S82" s="3"/>
    </row>
    <row r="83" spans="1:19" ht="14.4" x14ac:dyDescent="0.3">
      <c r="A83" s="1"/>
      <c r="B83" s="16"/>
      <c r="C83" s="17"/>
      <c r="D83" s="17"/>
      <c r="E83" s="33" t="s">
        <v>23</v>
      </c>
      <c r="F83" s="33"/>
      <c r="G83" s="35"/>
      <c r="H83" s="35"/>
      <c r="I83" s="18"/>
      <c r="J83" s="33"/>
      <c r="K83" s="33"/>
      <c r="L83" s="18"/>
      <c r="M83" s="33"/>
      <c r="N83" s="18"/>
      <c r="O83" s="33"/>
      <c r="P83" s="18"/>
      <c r="Q83" s="33"/>
      <c r="R83" s="33"/>
      <c r="S83" s="3"/>
    </row>
    <row r="84" spans="1:19" ht="14.4" x14ac:dyDescent="0.3">
      <c r="A84" s="1"/>
      <c r="B84" s="16"/>
      <c r="C84" s="17"/>
      <c r="D84" s="17"/>
      <c r="E84" s="33" t="s">
        <v>23</v>
      </c>
      <c r="F84" s="33"/>
      <c r="G84" s="35"/>
      <c r="H84" s="35"/>
      <c r="I84" s="18"/>
      <c r="J84" s="33"/>
      <c r="K84" s="33"/>
      <c r="L84" s="18"/>
      <c r="M84" s="33"/>
      <c r="N84" s="18"/>
      <c r="O84" s="33"/>
      <c r="P84" s="18"/>
      <c r="Q84" s="33"/>
      <c r="R84" s="33"/>
      <c r="S84" s="3"/>
    </row>
    <row r="85" spans="1:19" ht="14.4" x14ac:dyDescent="0.3">
      <c r="A85" s="1"/>
      <c r="B85" s="16"/>
      <c r="C85" s="17"/>
      <c r="D85" s="17"/>
      <c r="E85" s="33" t="s">
        <v>23</v>
      </c>
      <c r="F85" s="33"/>
      <c r="G85" s="35"/>
      <c r="H85" s="35"/>
      <c r="I85" s="18"/>
      <c r="J85" s="33"/>
      <c r="K85" s="33"/>
      <c r="L85" s="18"/>
      <c r="M85" s="33"/>
      <c r="N85" s="18"/>
      <c r="O85" s="33"/>
      <c r="P85" s="18"/>
      <c r="Q85" s="33"/>
      <c r="R85" s="33"/>
      <c r="S85" s="3"/>
    </row>
    <row r="86" spans="1:19" ht="14.4" x14ac:dyDescent="0.3">
      <c r="A86" s="1"/>
      <c r="B86" s="16"/>
      <c r="C86" s="34"/>
      <c r="D86" s="34"/>
      <c r="E86" s="33" t="s">
        <v>23</v>
      </c>
      <c r="F86" s="33"/>
      <c r="G86" s="35"/>
      <c r="H86" s="35"/>
      <c r="I86" s="18"/>
      <c r="J86" s="33"/>
      <c r="K86" s="33"/>
      <c r="L86" s="18"/>
      <c r="M86" s="33"/>
      <c r="N86" s="18"/>
      <c r="O86" s="33"/>
      <c r="P86" s="18"/>
      <c r="Q86" s="33"/>
      <c r="R86" s="33"/>
      <c r="S86" s="3"/>
    </row>
    <row r="87" spans="1:19" ht="14.4" x14ac:dyDescent="0.3">
      <c r="A87" s="1"/>
      <c r="B87" s="16"/>
      <c r="C87" s="34"/>
      <c r="D87" s="34"/>
      <c r="E87" s="33" t="s">
        <v>23</v>
      </c>
      <c r="F87" s="33"/>
      <c r="G87" s="35"/>
      <c r="H87" s="35"/>
      <c r="I87" s="18"/>
      <c r="J87" s="33"/>
      <c r="K87" s="33"/>
      <c r="L87" s="18"/>
      <c r="M87" s="33"/>
      <c r="N87" s="18"/>
      <c r="O87" s="33"/>
      <c r="P87" s="18"/>
      <c r="Q87" s="33"/>
      <c r="R87" s="33"/>
      <c r="S87" s="3"/>
    </row>
    <row r="88" spans="1:19" ht="14.4" x14ac:dyDescent="0.3">
      <c r="A88" s="1"/>
      <c r="B88" s="16"/>
      <c r="C88" s="34"/>
      <c r="D88" s="34"/>
      <c r="E88" s="33" t="s">
        <v>23</v>
      </c>
      <c r="F88" s="33"/>
      <c r="G88" s="35"/>
      <c r="H88" s="35"/>
      <c r="I88" s="18"/>
      <c r="J88" s="33"/>
      <c r="K88" s="33"/>
      <c r="L88" s="18"/>
      <c r="M88" s="33"/>
      <c r="N88" s="18"/>
      <c r="O88" s="33"/>
      <c r="P88" s="18"/>
      <c r="Q88" s="33"/>
      <c r="R88" s="33"/>
      <c r="S88" s="3"/>
    </row>
    <row r="89" spans="1:19" ht="14.4" x14ac:dyDescent="0.3">
      <c r="A89" s="1"/>
      <c r="B89" s="16"/>
      <c r="C89" s="34"/>
      <c r="D89" s="34"/>
      <c r="E89" s="33" t="s">
        <v>23</v>
      </c>
      <c r="F89" s="33"/>
      <c r="G89" s="35"/>
      <c r="H89" s="35"/>
      <c r="I89" s="18"/>
      <c r="J89" s="33"/>
      <c r="K89" s="33"/>
      <c r="L89" s="18"/>
      <c r="M89" s="33"/>
      <c r="N89" s="18"/>
      <c r="O89" s="33"/>
      <c r="P89" s="18"/>
      <c r="Q89" s="33"/>
      <c r="R89" s="33"/>
      <c r="S89" s="3"/>
    </row>
    <row r="90" spans="1:19" s="6" customFormat="1" ht="14.4" x14ac:dyDescent="0.3">
      <c r="A90" s="2"/>
      <c r="B90" s="16"/>
      <c r="C90" s="17"/>
      <c r="D90" s="17"/>
      <c r="E90" s="33" t="s">
        <v>23</v>
      </c>
      <c r="F90" s="33"/>
      <c r="G90" s="35"/>
      <c r="H90" s="35"/>
      <c r="I90" s="18"/>
      <c r="J90" s="33"/>
      <c r="K90" s="33"/>
      <c r="L90" s="18"/>
      <c r="M90" s="33"/>
      <c r="N90" s="18"/>
      <c r="O90" s="33"/>
      <c r="P90" s="18"/>
      <c r="Q90" s="33"/>
      <c r="R90" s="33"/>
      <c r="S90" s="5"/>
    </row>
    <row r="91" spans="1:19" ht="14.4" x14ac:dyDescent="0.3">
      <c r="A91" s="1"/>
      <c r="B91" s="16"/>
      <c r="C91" s="17"/>
      <c r="D91" s="17"/>
      <c r="E91" s="33" t="s">
        <v>23</v>
      </c>
      <c r="F91" s="33"/>
      <c r="G91" s="35"/>
      <c r="H91" s="35"/>
      <c r="I91" s="18"/>
      <c r="J91" s="33"/>
      <c r="K91" s="33"/>
      <c r="L91" s="18"/>
      <c r="M91" s="33"/>
      <c r="N91" s="18"/>
      <c r="O91" s="33"/>
      <c r="P91" s="18"/>
      <c r="Q91" s="33"/>
      <c r="R91" s="33"/>
      <c r="S91" s="3"/>
    </row>
    <row r="92" spans="1:19" ht="14.4" x14ac:dyDescent="0.3">
      <c r="A92" s="1"/>
      <c r="B92" s="16"/>
      <c r="C92" s="17"/>
      <c r="D92" s="17"/>
      <c r="E92" s="33" t="s">
        <v>23</v>
      </c>
      <c r="F92" s="33"/>
      <c r="G92" s="35"/>
      <c r="H92" s="35"/>
      <c r="I92" s="18"/>
      <c r="J92" s="33"/>
      <c r="K92" s="33"/>
      <c r="L92" s="18"/>
      <c r="M92" s="33"/>
      <c r="N92" s="18"/>
      <c r="O92" s="33"/>
      <c r="P92" s="18"/>
      <c r="Q92" s="33"/>
      <c r="R92" s="33"/>
      <c r="S92" s="3"/>
    </row>
    <row r="93" spans="1:19" ht="14.4" x14ac:dyDescent="0.3">
      <c r="A93" s="1"/>
      <c r="B93" s="16"/>
      <c r="C93" s="17"/>
      <c r="D93" s="17"/>
      <c r="E93" s="33" t="s">
        <v>23</v>
      </c>
      <c r="F93" s="33"/>
      <c r="G93" s="35"/>
      <c r="H93" s="35"/>
      <c r="I93" s="18"/>
      <c r="J93" s="33"/>
      <c r="K93" s="33"/>
      <c r="L93" s="18"/>
      <c r="M93" s="33"/>
      <c r="N93" s="18"/>
      <c r="O93" s="33"/>
      <c r="P93" s="18"/>
      <c r="Q93" s="33"/>
      <c r="R93" s="33"/>
      <c r="S93" s="3"/>
    </row>
    <row r="94" spans="1:19" ht="14.4" x14ac:dyDescent="0.3">
      <c r="A94" s="1"/>
      <c r="B94" s="16"/>
      <c r="C94" s="17"/>
      <c r="D94" s="17"/>
      <c r="E94" s="33" t="s">
        <v>23</v>
      </c>
      <c r="F94" s="33"/>
      <c r="G94" s="35"/>
      <c r="H94" s="35"/>
      <c r="I94" s="18"/>
      <c r="J94" s="33"/>
      <c r="K94" s="33"/>
      <c r="L94" s="18"/>
      <c r="M94" s="33"/>
      <c r="N94" s="18"/>
      <c r="O94" s="33"/>
      <c r="P94" s="18"/>
      <c r="Q94" s="33"/>
      <c r="R94" s="33"/>
      <c r="S94" s="3"/>
    </row>
    <row r="95" spans="1:19" ht="14.4" x14ac:dyDescent="0.3">
      <c r="A95" s="1"/>
      <c r="B95" s="16"/>
      <c r="C95" s="17"/>
      <c r="D95" s="17"/>
      <c r="E95" s="33" t="s">
        <v>23</v>
      </c>
      <c r="F95" s="33"/>
      <c r="G95" s="35"/>
      <c r="H95" s="35"/>
      <c r="I95" s="18"/>
      <c r="J95" s="33"/>
      <c r="K95" s="33"/>
      <c r="L95" s="18"/>
      <c r="M95" s="33"/>
      <c r="N95" s="18"/>
      <c r="O95" s="33"/>
      <c r="P95" s="18"/>
      <c r="Q95" s="33"/>
      <c r="R95" s="33"/>
      <c r="S95" s="3"/>
    </row>
    <row r="96" spans="1:19" ht="14.4" x14ac:dyDescent="0.3">
      <c r="A96" s="1"/>
      <c r="B96" s="16"/>
      <c r="C96" s="17"/>
      <c r="D96" s="17"/>
      <c r="E96" s="33" t="s">
        <v>23</v>
      </c>
      <c r="F96" s="33"/>
      <c r="G96" s="35"/>
      <c r="H96" s="35"/>
      <c r="I96" s="18"/>
      <c r="J96" s="33"/>
      <c r="K96" s="33"/>
      <c r="L96" s="18"/>
      <c r="M96" s="33"/>
      <c r="N96" s="18"/>
      <c r="O96" s="33"/>
      <c r="P96" s="18"/>
      <c r="Q96" s="33"/>
      <c r="R96" s="33"/>
      <c r="S96" s="3"/>
    </row>
    <row r="97" spans="1:19" ht="14.4" x14ac:dyDescent="0.3">
      <c r="A97" s="1"/>
      <c r="B97" s="16"/>
      <c r="C97" s="17"/>
      <c r="D97" s="17"/>
      <c r="E97" s="33" t="s">
        <v>23</v>
      </c>
      <c r="F97" s="33"/>
      <c r="G97" s="35"/>
      <c r="H97" s="35"/>
      <c r="I97" s="18"/>
      <c r="J97" s="33"/>
      <c r="K97" s="33"/>
      <c r="L97" s="18"/>
      <c r="M97" s="33"/>
      <c r="N97" s="18"/>
      <c r="O97" s="33"/>
      <c r="P97" s="18"/>
      <c r="Q97" s="33"/>
      <c r="R97" s="33"/>
      <c r="S97" s="3"/>
    </row>
    <row r="98" spans="1:19" ht="14.4" x14ac:dyDescent="0.3">
      <c r="A98" s="1"/>
      <c r="B98" s="16"/>
      <c r="C98" s="17"/>
      <c r="D98" s="17"/>
      <c r="E98" s="33" t="s">
        <v>23</v>
      </c>
      <c r="F98" s="33"/>
      <c r="G98" s="35"/>
      <c r="H98" s="35"/>
      <c r="I98" s="18"/>
      <c r="J98" s="33"/>
      <c r="K98" s="33"/>
      <c r="L98" s="18"/>
      <c r="M98" s="33"/>
      <c r="N98" s="18"/>
      <c r="O98" s="33"/>
      <c r="P98" s="18"/>
      <c r="Q98" s="33"/>
      <c r="R98" s="33"/>
      <c r="S98" s="3"/>
    </row>
    <row r="99" spans="1:19" ht="14.4" x14ac:dyDescent="0.3">
      <c r="A99" s="1"/>
      <c r="B99" s="16"/>
      <c r="C99" s="17"/>
      <c r="D99" s="17"/>
      <c r="E99" s="33" t="s">
        <v>23</v>
      </c>
      <c r="F99" s="33"/>
      <c r="G99" s="35"/>
      <c r="H99" s="35"/>
      <c r="I99" s="18"/>
      <c r="J99" s="33"/>
      <c r="K99" s="33"/>
      <c r="L99" s="18"/>
      <c r="M99" s="33"/>
      <c r="N99" s="18"/>
      <c r="O99" s="33"/>
      <c r="P99" s="18"/>
      <c r="Q99" s="33"/>
      <c r="R99" s="33"/>
      <c r="S99" s="3"/>
    </row>
    <row r="100" spans="1:19" ht="14.4" x14ac:dyDescent="0.3">
      <c r="A100" s="1"/>
      <c r="B100" s="16"/>
      <c r="C100" s="17"/>
      <c r="D100" s="17"/>
      <c r="E100" s="33" t="s">
        <v>23</v>
      </c>
      <c r="F100" s="33"/>
      <c r="G100" s="35"/>
      <c r="H100" s="35"/>
      <c r="I100" s="18"/>
      <c r="J100" s="33"/>
      <c r="K100" s="33"/>
      <c r="L100" s="18"/>
      <c r="M100" s="33"/>
      <c r="N100" s="18"/>
      <c r="O100" s="33"/>
      <c r="P100" s="18"/>
      <c r="Q100" s="33"/>
      <c r="R100" s="33"/>
      <c r="S100" s="3"/>
    </row>
    <row r="101" spans="1:19" ht="14.4" x14ac:dyDescent="0.3">
      <c r="A101" s="1"/>
      <c r="B101" s="16"/>
      <c r="C101" s="17"/>
      <c r="D101" s="17"/>
      <c r="E101" s="33" t="s">
        <v>23</v>
      </c>
      <c r="F101" s="33"/>
      <c r="G101" s="35"/>
      <c r="H101" s="35"/>
      <c r="I101" s="18"/>
      <c r="J101" s="33"/>
      <c r="K101" s="33"/>
      <c r="L101" s="18"/>
      <c r="M101" s="33"/>
      <c r="N101" s="18"/>
      <c r="O101" s="33"/>
      <c r="P101" s="18"/>
      <c r="Q101" s="33"/>
      <c r="R101" s="33"/>
      <c r="S101" s="3"/>
    </row>
    <row r="102" spans="1:19" ht="14.4" x14ac:dyDescent="0.3">
      <c r="A102" s="1"/>
      <c r="B102" s="16"/>
      <c r="C102" s="17"/>
      <c r="D102" s="17"/>
      <c r="E102" s="33" t="s">
        <v>23</v>
      </c>
      <c r="F102" s="33"/>
      <c r="G102" s="35"/>
      <c r="H102" s="35"/>
      <c r="I102" s="18"/>
      <c r="J102" s="33"/>
      <c r="K102" s="33"/>
      <c r="L102" s="18"/>
      <c r="M102" s="33"/>
      <c r="N102" s="18"/>
      <c r="O102" s="33"/>
      <c r="P102" s="18"/>
      <c r="Q102" s="33"/>
      <c r="R102" s="33"/>
      <c r="S102" s="3"/>
    </row>
    <row r="103" spans="1:19" ht="14.4" x14ac:dyDescent="0.3">
      <c r="A103" s="1"/>
      <c r="B103" s="16"/>
      <c r="C103" s="17"/>
      <c r="D103" s="17"/>
      <c r="E103" s="33" t="s">
        <v>23</v>
      </c>
      <c r="F103" s="33"/>
      <c r="G103" s="35"/>
      <c r="H103" s="35"/>
      <c r="I103" s="18"/>
      <c r="J103" s="33"/>
      <c r="K103" s="33"/>
      <c r="L103" s="18"/>
      <c r="M103" s="33"/>
      <c r="N103" s="18"/>
      <c r="O103" s="33"/>
      <c r="P103" s="18"/>
      <c r="Q103" s="33"/>
      <c r="R103" s="33"/>
      <c r="S103" s="3"/>
    </row>
    <row r="104" spans="1:19" ht="14.4" x14ac:dyDescent="0.3">
      <c r="A104" s="1"/>
      <c r="B104" s="16"/>
      <c r="C104" s="17"/>
      <c r="D104" s="17"/>
      <c r="E104" s="33" t="s">
        <v>23</v>
      </c>
      <c r="F104" s="33"/>
      <c r="G104" s="35"/>
      <c r="H104" s="35"/>
      <c r="I104" s="18"/>
      <c r="J104" s="33"/>
      <c r="K104" s="33"/>
      <c r="L104" s="18"/>
      <c r="M104" s="33"/>
      <c r="N104" s="18"/>
      <c r="O104" s="33"/>
      <c r="P104" s="18"/>
      <c r="Q104" s="33"/>
      <c r="R104" s="33"/>
      <c r="S104" s="3"/>
    </row>
    <row r="105" spans="1:19" ht="14.4" x14ac:dyDescent="0.3">
      <c r="A105" s="1"/>
      <c r="B105" s="16"/>
      <c r="C105" s="17"/>
      <c r="D105" s="17"/>
      <c r="E105" s="33" t="s">
        <v>23</v>
      </c>
      <c r="F105" s="33"/>
      <c r="G105" s="35"/>
      <c r="H105" s="35"/>
      <c r="I105" s="18"/>
      <c r="J105" s="33"/>
      <c r="K105" s="33"/>
      <c r="L105" s="18"/>
      <c r="M105" s="33"/>
      <c r="N105" s="18"/>
      <c r="O105" s="33"/>
      <c r="P105" s="18"/>
      <c r="Q105" s="33"/>
      <c r="R105" s="33"/>
      <c r="S105" s="3"/>
    </row>
    <row r="106" spans="1:19" ht="14.4" x14ac:dyDescent="0.3">
      <c r="A106" s="1"/>
      <c r="B106" s="16"/>
      <c r="C106" s="17"/>
      <c r="D106" s="17"/>
      <c r="E106" s="33" t="s">
        <v>23</v>
      </c>
      <c r="F106" s="33"/>
      <c r="G106" s="35"/>
      <c r="H106" s="35"/>
      <c r="I106" s="18"/>
      <c r="J106" s="33"/>
      <c r="K106" s="33"/>
      <c r="L106" s="18"/>
      <c r="M106" s="33"/>
      <c r="N106" s="18"/>
      <c r="O106" s="33"/>
      <c r="P106" s="18"/>
      <c r="Q106" s="33"/>
      <c r="R106" s="33"/>
      <c r="S106" s="3"/>
    </row>
    <row r="107" spans="1:19" ht="14.4" x14ac:dyDescent="0.3">
      <c r="A107" s="1"/>
      <c r="B107" s="16"/>
      <c r="C107" s="17"/>
      <c r="D107" s="17"/>
      <c r="E107" s="33" t="s">
        <v>23</v>
      </c>
      <c r="F107" s="33"/>
      <c r="G107" s="35"/>
      <c r="H107" s="35"/>
      <c r="I107" s="18"/>
      <c r="J107" s="33"/>
      <c r="K107" s="33"/>
      <c r="L107" s="18"/>
      <c r="M107" s="33"/>
      <c r="N107" s="18"/>
      <c r="O107" s="33"/>
      <c r="P107" s="18"/>
      <c r="Q107" s="33"/>
      <c r="R107" s="33"/>
      <c r="S107" s="3"/>
    </row>
    <row r="108" spans="1:19" ht="14.4" x14ac:dyDescent="0.3">
      <c r="A108" s="1"/>
      <c r="B108" s="16"/>
      <c r="C108" s="17"/>
      <c r="D108" s="17"/>
      <c r="E108" s="33" t="s">
        <v>23</v>
      </c>
      <c r="F108" s="33"/>
      <c r="G108" s="35"/>
      <c r="H108" s="35"/>
      <c r="I108" s="18"/>
      <c r="J108" s="33"/>
      <c r="K108" s="33"/>
      <c r="L108" s="18"/>
      <c r="M108" s="33"/>
      <c r="N108" s="18"/>
      <c r="O108" s="33"/>
      <c r="P108" s="18"/>
      <c r="Q108" s="33"/>
      <c r="R108" s="33"/>
      <c r="S108" s="3"/>
    </row>
    <row r="109" spans="1:19" ht="14.4" x14ac:dyDescent="0.3">
      <c r="A109" s="1"/>
      <c r="B109" s="16"/>
      <c r="C109" s="17"/>
      <c r="D109" s="17"/>
      <c r="E109" s="33" t="s">
        <v>23</v>
      </c>
      <c r="F109" s="33"/>
      <c r="G109" s="35"/>
      <c r="H109" s="35"/>
      <c r="I109" s="18"/>
      <c r="J109" s="33"/>
      <c r="K109" s="33"/>
      <c r="L109" s="18"/>
      <c r="M109" s="33"/>
      <c r="N109" s="18"/>
      <c r="O109" s="33"/>
      <c r="P109" s="18"/>
      <c r="Q109" s="33"/>
      <c r="R109" s="33"/>
      <c r="S109" s="3"/>
    </row>
    <row r="110" spans="1:19" ht="14.4" x14ac:dyDescent="0.3">
      <c r="A110" s="1"/>
      <c r="B110" s="16"/>
      <c r="C110" s="17"/>
      <c r="D110" s="17"/>
      <c r="E110" s="33" t="s">
        <v>23</v>
      </c>
      <c r="F110" s="33"/>
      <c r="G110" s="35"/>
      <c r="H110" s="35"/>
      <c r="I110" s="18"/>
      <c r="J110" s="33"/>
      <c r="K110" s="33"/>
      <c r="L110" s="18"/>
      <c r="M110" s="33"/>
      <c r="N110" s="18"/>
      <c r="O110" s="33"/>
      <c r="P110" s="18"/>
      <c r="Q110" s="33"/>
      <c r="R110" s="33"/>
      <c r="S110" s="3"/>
    </row>
    <row r="111" spans="1:19" ht="14.4" x14ac:dyDescent="0.3">
      <c r="A111" s="1"/>
      <c r="B111" s="16"/>
      <c r="C111" s="17"/>
      <c r="D111" s="17"/>
      <c r="E111" s="33" t="s">
        <v>23</v>
      </c>
      <c r="F111" s="33"/>
      <c r="G111" s="35"/>
      <c r="H111" s="35"/>
      <c r="I111" s="18"/>
      <c r="J111" s="33"/>
      <c r="K111" s="33"/>
      <c r="L111" s="18"/>
      <c r="M111" s="33"/>
      <c r="N111" s="18"/>
      <c r="O111" s="33"/>
      <c r="P111" s="18"/>
      <c r="Q111" s="33"/>
      <c r="R111" s="33"/>
      <c r="S111" s="3"/>
    </row>
    <row r="112" spans="1:19" ht="14.4" x14ac:dyDescent="0.3">
      <c r="A112" s="1"/>
      <c r="B112" s="16"/>
      <c r="C112" s="17"/>
      <c r="D112" s="17"/>
      <c r="E112" s="33" t="s">
        <v>23</v>
      </c>
      <c r="F112" s="33"/>
      <c r="G112" s="35"/>
      <c r="H112" s="35"/>
      <c r="I112" s="18"/>
      <c r="J112" s="33"/>
      <c r="K112" s="33"/>
      <c r="L112" s="18"/>
      <c r="M112" s="33"/>
      <c r="N112" s="18"/>
      <c r="O112" s="33"/>
      <c r="P112" s="18"/>
      <c r="Q112" s="33"/>
      <c r="R112" s="33"/>
      <c r="S112" s="3"/>
    </row>
    <row r="113" spans="1:19" ht="14.4" x14ac:dyDescent="0.3">
      <c r="A113" s="1"/>
      <c r="B113" s="16"/>
      <c r="C113" s="17"/>
      <c r="D113" s="17"/>
      <c r="E113" s="33" t="s">
        <v>23</v>
      </c>
      <c r="F113" s="33"/>
      <c r="G113" s="35"/>
      <c r="H113" s="35"/>
      <c r="I113" s="18"/>
      <c r="J113" s="33"/>
      <c r="K113" s="33"/>
      <c r="L113" s="18"/>
      <c r="M113" s="33"/>
      <c r="N113" s="18"/>
      <c r="O113" s="33"/>
      <c r="P113" s="18"/>
      <c r="Q113" s="33"/>
      <c r="R113" s="33"/>
      <c r="S113" s="3"/>
    </row>
    <row r="114" spans="1:19" ht="14.4" x14ac:dyDescent="0.3">
      <c r="A114" s="1"/>
      <c r="B114" s="16"/>
      <c r="C114" s="17"/>
      <c r="D114" s="17"/>
      <c r="E114" s="33" t="s">
        <v>23</v>
      </c>
      <c r="F114" s="33"/>
      <c r="G114" s="35"/>
      <c r="H114" s="35"/>
      <c r="I114" s="18"/>
      <c r="J114" s="33"/>
      <c r="K114" s="33"/>
      <c r="L114" s="18"/>
      <c r="M114" s="33"/>
      <c r="N114" s="18"/>
      <c r="O114" s="33"/>
      <c r="P114" s="18"/>
      <c r="Q114" s="33"/>
      <c r="R114" s="33"/>
      <c r="S114" s="3"/>
    </row>
    <row r="115" spans="1:19" ht="14.4" x14ac:dyDescent="0.3">
      <c r="A115" s="1"/>
      <c r="B115" s="16"/>
      <c r="C115" s="17"/>
      <c r="D115" s="17"/>
      <c r="E115" s="33" t="s">
        <v>23</v>
      </c>
      <c r="F115" s="33"/>
      <c r="G115" s="35"/>
      <c r="H115" s="35"/>
      <c r="I115" s="18"/>
      <c r="J115" s="33"/>
      <c r="K115" s="33"/>
      <c r="L115" s="18"/>
      <c r="M115" s="33"/>
      <c r="N115" s="18"/>
      <c r="O115" s="33"/>
      <c r="P115" s="18"/>
      <c r="Q115" s="33"/>
      <c r="R115" s="33"/>
      <c r="S115" s="3"/>
    </row>
    <row r="116" spans="1:19" ht="14.4" x14ac:dyDescent="0.3">
      <c r="A116" s="1"/>
      <c r="B116" s="16"/>
      <c r="C116" s="34"/>
      <c r="D116" s="34"/>
      <c r="E116" s="33" t="s">
        <v>23</v>
      </c>
      <c r="F116" s="33"/>
      <c r="G116" s="35"/>
      <c r="H116" s="35"/>
      <c r="I116" s="18"/>
      <c r="J116" s="33"/>
      <c r="K116" s="33"/>
      <c r="L116" s="18"/>
      <c r="M116" s="33"/>
      <c r="N116" s="18"/>
      <c r="O116" s="33"/>
      <c r="P116" s="18"/>
      <c r="Q116" s="33"/>
      <c r="R116" s="33"/>
      <c r="S116" s="3"/>
    </row>
    <row r="117" spans="1:19" ht="14.4" x14ac:dyDescent="0.3">
      <c r="A117" s="1"/>
      <c r="B117" s="16"/>
      <c r="C117" s="34"/>
      <c r="D117" s="34"/>
      <c r="E117" s="33" t="s">
        <v>23</v>
      </c>
      <c r="F117" s="33"/>
      <c r="G117" s="35"/>
      <c r="H117" s="35"/>
      <c r="I117" s="18"/>
      <c r="J117" s="33"/>
      <c r="K117" s="33"/>
      <c r="L117" s="18"/>
      <c r="M117" s="33"/>
      <c r="N117" s="18"/>
      <c r="O117" s="33"/>
      <c r="P117" s="18"/>
      <c r="Q117" s="33"/>
      <c r="R117" s="33"/>
      <c r="S117" s="3"/>
    </row>
    <row r="118" spans="1:19" ht="14.4" x14ac:dyDescent="0.3">
      <c r="A118" s="1"/>
      <c r="B118" s="16"/>
      <c r="C118" s="17"/>
      <c r="D118" s="17"/>
      <c r="E118" s="33" t="s">
        <v>23</v>
      </c>
      <c r="F118" s="33"/>
      <c r="G118" s="35"/>
      <c r="H118" s="35"/>
      <c r="I118" s="18"/>
      <c r="J118" s="33"/>
      <c r="K118" s="33"/>
      <c r="L118" s="18"/>
      <c r="M118" s="33"/>
      <c r="N118" s="18"/>
      <c r="O118" s="33"/>
      <c r="P118" s="18"/>
      <c r="Q118" s="33"/>
      <c r="R118" s="33"/>
      <c r="S118" s="3"/>
    </row>
    <row r="119" spans="1:19" ht="14.4" x14ac:dyDescent="0.3">
      <c r="A119" s="1"/>
      <c r="B119" s="16"/>
      <c r="C119" s="17"/>
      <c r="D119" s="17"/>
      <c r="E119" s="33" t="s">
        <v>23</v>
      </c>
      <c r="F119" s="33"/>
      <c r="G119" s="35"/>
      <c r="H119" s="35"/>
      <c r="I119" s="18"/>
      <c r="J119" s="33"/>
      <c r="K119" s="33"/>
      <c r="L119" s="18"/>
      <c r="M119" s="33"/>
      <c r="N119" s="18"/>
      <c r="O119" s="33"/>
      <c r="P119" s="18"/>
      <c r="Q119" s="33"/>
      <c r="R119" s="33"/>
      <c r="S119" s="3"/>
    </row>
    <row r="120" spans="1:19" ht="14.4" x14ac:dyDescent="0.3">
      <c r="A120" s="1"/>
      <c r="B120" s="16"/>
      <c r="C120" s="17"/>
      <c r="D120" s="17"/>
      <c r="E120" s="33" t="s">
        <v>23</v>
      </c>
      <c r="F120" s="33"/>
      <c r="G120" s="35"/>
      <c r="H120" s="35"/>
      <c r="I120" s="18"/>
      <c r="J120" s="33"/>
      <c r="K120" s="33"/>
      <c r="L120" s="18"/>
      <c r="M120" s="33"/>
      <c r="N120" s="18"/>
      <c r="O120" s="33"/>
      <c r="P120" s="18"/>
      <c r="Q120" s="33"/>
      <c r="R120" s="33"/>
      <c r="S120" s="3"/>
    </row>
    <row r="121" spans="1:19" s="6" customFormat="1" ht="14.4" x14ac:dyDescent="0.3">
      <c r="A121" s="2"/>
      <c r="B121" s="16"/>
      <c r="C121" s="17"/>
      <c r="D121" s="17"/>
      <c r="E121" s="33" t="s">
        <v>23</v>
      </c>
      <c r="F121" s="33"/>
      <c r="G121" s="35"/>
      <c r="H121" s="35"/>
      <c r="I121" s="18"/>
      <c r="J121" s="33"/>
      <c r="K121" s="33"/>
      <c r="L121" s="18"/>
      <c r="M121" s="33"/>
      <c r="N121" s="18"/>
      <c r="O121" s="33"/>
      <c r="P121" s="18"/>
      <c r="Q121" s="33"/>
      <c r="R121" s="33"/>
      <c r="S121" s="5"/>
    </row>
    <row r="122" spans="1:19" ht="14.4" x14ac:dyDescent="0.3">
      <c r="A122" s="1"/>
      <c r="B122" s="16"/>
      <c r="C122" s="17"/>
      <c r="D122" s="17"/>
      <c r="E122" s="33" t="s">
        <v>23</v>
      </c>
      <c r="F122" s="33"/>
      <c r="G122" s="35"/>
      <c r="H122" s="35"/>
      <c r="I122" s="18"/>
      <c r="J122" s="33"/>
      <c r="K122" s="33"/>
      <c r="L122" s="18"/>
      <c r="M122" s="33"/>
      <c r="N122" s="18"/>
      <c r="O122" s="33"/>
      <c r="P122" s="18"/>
      <c r="Q122" s="33"/>
      <c r="R122" s="33"/>
      <c r="S122" s="3"/>
    </row>
    <row r="123" spans="1:19" ht="14.4" x14ac:dyDescent="0.3">
      <c r="A123" s="1"/>
      <c r="B123" s="16"/>
      <c r="C123" s="17"/>
      <c r="D123" s="17"/>
      <c r="E123" s="33" t="s">
        <v>23</v>
      </c>
      <c r="F123" s="33"/>
      <c r="G123" s="35"/>
      <c r="H123" s="35"/>
      <c r="I123" s="18"/>
      <c r="J123" s="33"/>
      <c r="K123" s="33"/>
      <c r="L123" s="18"/>
      <c r="M123" s="33"/>
      <c r="N123" s="18"/>
      <c r="O123" s="33"/>
      <c r="P123" s="18"/>
      <c r="Q123" s="33"/>
      <c r="R123" s="33"/>
      <c r="S123" s="3"/>
    </row>
    <row r="124" spans="1:19" ht="14.4" x14ac:dyDescent="0.3">
      <c r="A124" s="1"/>
      <c r="B124" s="16"/>
      <c r="C124" s="17"/>
      <c r="D124" s="17"/>
      <c r="E124" s="33" t="s">
        <v>23</v>
      </c>
      <c r="F124" s="33"/>
      <c r="G124" s="35"/>
      <c r="H124" s="35"/>
      <c r="I124" s="18"/>
      <c r="J124" s="33"/>
      <c r="K124" s="33"/>
      <c r="L124" s="18"/>
      <c r="M124" s="33"/>
      <c r="N124" s="18"/>
      <c r="O124" s="33"/>
      <c r="P124" s="18"/>
      <c r="Q124" s="33"/>
      <c r="R124" s="33"/>
      <c r="S124" s="3"/>
    </row>
    <row r="125" spans="1:19" ht="14.4" x14ac:dyDescent="0.3">
      <c r="A125" s="1"/>
      <c r="B125" s="16"/>
      <c r="C125" s="17"/>
      <c r="D125" s="17"/>
      <c r="E125" s="33" t="s">
        <v>23</v>
      </c>
      <c r="F125" s="33"/>
      <c r="G125" s="35"/>
      <c r="H125" s="35"/>
      <c r="I125" s="18"/>
      <c r="J125" s="33"/>
      <c r="K125" s="33"/>
      <c r="L125" s="18"/>
      <c r="M125" s="33"/>
      <c r="N125" s="18"/>
      <c r="O125" s="33"/>
      <c r="P125" s="18"/>
      <c r="Q125" s="33"/>
      <c r="R125" s="33"/>
      <c r="S125" s="3"/>
    </row>
    <row r="126" spans="1:19" ht="14.4" x14ac:dyDescent="0.3">
      <c r="A126" s="1"/>
      <c r="B126" s="16"/>
      <c r="C126" s="17"/>
      <c r="D126" s="17"/>
      <c r="E126" s="33" t="s">
        <v>23</v>
      </c>
      <c r="F126" s="33"/>
      <c r="G126" s="35"/>
      <c r="H126" s="35"/>
      <c r="I126" s="18"/>
      <c r="J126" s="33"/>
      <c r="K126" s="33"/>
      <c r="L126" s="18"/>
      <c r="M126" s="33"/>
      <c r="N126" s="18"/>
      <c r="O126" s="33"/>
      <c r="P126" s="18"/>
      <c r="Q126" s="33"/>
      <c r="R126" s="33"/>
      <c r="S126" s="3"/>
    </row>
    <row r="127" spans="1:19" ht="14.4" x14ac:dyDescent="0.3">
      <c r="A127" s="1"/>
      <c r="B127" s="16"/>
      <c r="C127" s="17"/>
      <c r="D127" s="17"/>
      <c r="E127" s="33" t="s">
        <v>23</v>
      </c>
      <c r="F127" s="33"/>
      <c r="G127" s="35"/>
      <c r="H127" s="35"/>
      <c r="I127" s="18"/>
      <c r="J127" s="33"/>
      <c r="K127" s="33"/>
      <c r="L127" s="18"/>
      <c r="M127" s="33"/>
      <c r="N127" s="18"/>
      <c r="O127" s="33"/>
      <c r="P127" s="18"/>
      <c r="Q127" s="33"/>
      <c r="R127" s="33"/>
      <c r="S127" s="3"/>
    </row>
    <row r="128" spans="1:19" ht="14.4" x14ac:dyDescent="0.3">
      <c r="A128" s="1"/>
      <c r="B128" s="16"/>
      <c r="C128" s="17"/>
      <c r="D128" s="17"/>
      <c r="E128" s="33" t="s">
        <v>23</v>
      </c>
      <c r="F128" s="33"/>
      <c r="G128" s="35"/>
      <c r="H128" s="35"/>
      <c r="I128" s="18"/>
      <c r="J128" s="33"/>
      <c r="K128" s="33"/>
      <c r="L128" s="18"/>
      <c r="M128" s="33"/>
      <c r="N128" s="18"/>
      <c r="O128" s="33"/>
      <c r="P128" s="18"/>
      <c r="Q128" s="33"/>
      <c r="R128" s="33"/>
      <c r="S128" s="3"/>
    </row>
    <row r="129" spans="1:19" s="6" customFormat="1" ht="14.4" x14ac:dyDescent="0.3">
      <c r="A129" s="2"/>
      <c r="B129" s="16"/>
      <c r="C129" s="17"/>
      <c r="D129" s="17"/>
      <c r="E129" s="33" t="s">
        <v>23</v>
      </c>
      <c r="F129" s="33"/>
      <c r="G129" s="35"/>
      <c r="H129" s="35"/>
      <c r="I129" s="18"/>
      <c r="J129" s="33"/>
      <c r="K129" s="33"/>
      <c r="L129" s="18"/>
      <c r="M129" s="33"/>
      <c r="N129" s="18"/>
      <c r="O129" s="33"/>
      <c r="P129" s="18"/>
      <c r="Q129" s="33"/>
      <c r="R129" s="33"/>
      <c r="S129" s="5"/>
    </row>
    <row r="130" spans="1:19" s="6" customFormat="1" ht="14.4" x14ac:dyDescent="0.3">
      <c r="A130" s="2"/>
      <c r="B130" s="16"/>
      <c r="C130" s="17"/>
      <c r="D130" s="17"/>
      <c r="E130" s="33" t="s">
        <v>23</v>
      </c>
      <c r="F130" s="33"/>
      <c r="G130" s="35"/>
      <c r="H130" s="35"/>
      <c r="I130" s="18"/>
      <c r="J130" s="33"/>
      <c r="K130" s="33"/>
      <c r="L130" s="18"/>
      <c r="M130" s="33"/>
      <c r="N130" s="18"/>
      <c r="O130" s="33"/>
      <c r="P130" s="18"/>
      <c r="Q130" s="33"/>
      <c r="R130" s="33"/>
      <c r="S130" s="5"/>
    </row>
    <row r="131" spans="1:19" ht="14.4" x14ac:dyDescent="0.3">
      <c r="A131" s="1"/>
      <c r="B131" s="16"/>
      <c r="C131" s="17"/>
      <c r="D131" s="17"/>
      <c r="E131" s="33" t="s">
        <v>23</v>
      </c>
      <c r="F131" s="33"/>
      <c r="G131" s="35"/>
      <c r="H131" s="35"/>
      <c r="I131" s="18"/>
      <c r="J131" s="33"/>
      <c r="K131" s="33"/>
      <c r="L131" s="18"/>
      <c r="M131" s="33"/>
      <c r="N131" s="18"/>
      <c r="O131" s="33"/>
      <c r="P131" s="18"/>
      <c r="Q131" s="33"/>
      <c r="R131" s="33"/>
      <c r="S131" s="3"/>
    </row>
    <row r="132" spans="1:19" ht="14.4" x14ac:dyDescent="0.3">
      <c r="A132" s="1"/>
      <c r="B132" s="16"/>
      <c r="C132" s="17"/>
      <c r="D132" s="17"/>
      <c r="E132" s="33" t="s">
        <v>23</v>
      </c>
      <c r="F132" s="33"/>
      <c r="G132" s="35"/>
      <c r="H132" s="35"/>
      <c r="I132" s="18"/>
      <c r="J132" s="33"/>
      <c r="K132" s="33"/>
      <c r="L132" s="18"/>
      <c r="M132" s="33"/>
      <c r="N132" s="18"/>
      <c r="O132" s="33"/>
      <c r="P132" s="18"/>
      <c r="Q132" s="33"/>
      <c r="R132" s="33"/>
      <c r="S132" s="3"/>
    </row>
    <row r="133" spans="1:19" ht="14.4" x14ac:dyDescent="0.3">
      <c r="A133" s="1"/>
      <c r="B133" s="16"/>
      <c r="C133" s="17"/>
      <c r="D133" s="17"/>
      <c r="E133" s="33" t="s">
        <v>23</v>
      </c>
      <c r="F133" s="33"/>
      <c r="G133" s="35"/>
      <c r="H133" s="35"/>
      <c r="I133" s="18"/>
      <c r="J133" s="33"/>
      <c r="K133" s="33"/>
      <c r="L133" s="18"/>
      <c r="M133" s="33"/>
      <c r="N133" s="18"/>
      <c r="O133" s="33"/>
      <c r="P133" s="18"/>
      <c r="Q133" s="33"/>
      <c r="R133" s="33"/>
      <c r="S133" s="3"/>
    </row>
    <row r="134" spans="1:19" ht="14.4" x14ac:dyDescent="0.3">
      <c r="A134" s="1"/>
      <c r="B134" s="16"/>
      <c r="C134" s="17"/>
      <c r="D134" s="17"/>
      <c r="E134" s="33" t="s">
        <v>23</v>
      </c>
      <c r="F134" s="33"/>
      <c r="G134" s="35"/>
      <c r="H134" s="35"/>
      <c r="I134" s="18"/>
      <c r="J134" s="33"/>
      <c r="K134" s="33"/>
      <c r="L134" s="18"/>
      <c r="M134" s="33"/>
      <c r="N134" s="18"/>
      <c r="O134" s="33"/>
      <c r="P134" s="18"/>
      <c r="Q134" s="33"/>
      <c r="R134" s="33"/>
      <c r="S134" s="3"/>
    </row>
    <row r="135" spans="1:19" ht="14.4" x14ac:dyDescent="0.3">
      <c r="A135" s="1"/>
      <c r="B135" s="16"/>
      <c r="C135" s="17"/>
      <c r="D135" s="17"/>
      <c r="E135" s="33" t="s">
        <v>23</v>
      </c>
      <c r="F135" s="33"/>
      <c r="G135" s="35"/>
      <c r="H135" s="35"/>
      <c r="I135" s="18"/>
      <c r="J135" s="33"/>
      <c r="K135" s="33"/>
      <c r="L135" s="18"/>
      <c r="M135" s="33"/>
      <c r="N135" s="18"/>
      <c r="O135" s="33"/>
      <c r="P135" s="18"/>
      <c r="Q135" s="33"/>
      <c r="R135" s="33"/>
      <c r="S135" s="3"/>
    </row>
    <row r="136" spans="1:19" ht="14.4" x14ac:dyDescent="0.3">
      <c r="A136" s="1"/>
      <c r="B136" s="16"/>
      <c r="C136" s="17"/>
      <c r="D136" s="17"/>
      <c r="E136" s="33" t="s">
        <v>23</v>
      </c>
      <c r="F136" s="33"/>
      <c r="G136" s="35"/>
      <c r="H136" s="35"/>
      <c r="I136" s="18"/>
      <c r="J136" s="33"/>
      <c r="K136" s="33"/>
      <c r="L136" s="18"/>
      <c r="M136" s="33"/>
      <c r="N136" s="18"/>
      <c r="O136" s="33"/>
      <c r="P136" s="18"/>
      <c r="Q136" s="33"/>
      <c r="R136" s="33"/>
      <c r="S136" s="3"/>
    </row>
    <row r="137" spans="1:19" ht="14.4" x14ac:dyDescent="0.3">
      <c r="A137" s="1"/>
      <c r="B137" s="16"/>
      <c r="C137" s="17"/>
      <c r="D137" s="17"/>
      <c r="E137" s="33" t="s">
        <v>23</v>
      </c>
      <c r="F137" s="33"/>
      <c r="G137" s="35"/>
      <c r="H137" s="35"/>
      <c r="I137" s="18"/>
      <c r="J137" s="33"/>
      <c r="K137" s="33"/>
      <c r="L137" s="18"/>
      <c r="M137" s="33"/>
      <c r="N137" s="18"/>
      <c r="O137" s="33"/>
      <c r="P137" s="18"/>
      <c r="Q137" s="33"/>
      <c r="R137" s="33"/>
      <c r="S137" s="3"/>
    </row>
    <row r="138" spans="1:19" ht="14.4" x14ac:dyDescent="0.3">
      <c r="A138" s="1"/>
      <c r="B138" s="16"/>
      <c r="C138" s="17"/>
      <c r="D138" s="17"/>
      <c r="E138" s="33" t="s">
        <v>23</v>
      </c>
      <c r="F138" s="33"/>
      <c r="G138" s="35"/>
      <c r="H138" s="35"/>
      <c r="I138" s="18"/>
      <c r="J138" s="33"/>
      <c r="K138" s="33"/>
      <c r="L138" s="18"/>
      <c r="M138" s="33"/>
      <c r="N138" s="18"/>
      <c r="O138" s="33"/>
      <c r="P138" s="18"/>
      <c r="Q138" s="33"/>
      <c r="R138" s="33"/>
      <c r="S138" s="3"/>
    </row>
    <row r="139" spans="1:19" ht="14.4" x14ac:dyDescent="0.3">
      <c r="A139" s="1"/>
      <c r="B139" s="16"/>
      <c r="C139" s="17"/>
      <c r="D139" s="17"/>
      <c r="E139" s="33" t="s">
        <v>23</v>
      </c>
      <c r="F139" s="33"/>
      <c r="G139" s="35"/>
      <c r="H139" s="35"/>
      <c r="I139" s="18"/>
      <c r="J139" s="33"/>
      <c r="K139" s="33"/>
      <c r="L139" s="18"/>
      <c r="M139" s="33"/>
      <c r="N139" s="18"/>
      <c r="O139" s="33"/>
      <c r="P139" s="18"/>
      <c r="Q139" s="33"/>
      <c r="R139" s="33"/>
      <c r="S139" s="3"/>
    </row>
    <row r="140" spans="1:19" ht="14.4" x14ac:dyDescent="0.3">
      <c r="A140" s="1"/>
      <c r="B140" s="16"/>
      <c r="C140" s="17"/>
      <c r="D140" s="17"/>
      <c r="E140" s="33" t="s">
        <v>23</v>
      </c>
      <c r="F140" s="33"/>
      <c r="G140" s="35"/>
      <c r="H140" s="35"/>
      <c r="I140" s="18"/>
      <c r="J140" s="33"/>
      <c r="K140" s="33"/>
      <c r="L140" s="18"/>
      <c r="M140" s="33"/>
      <c r="N140" s="18"/>
      <c r="O140" s="33"/>
      <c r="P140" s="18"/>
      <c r="Q140" s="33"/>
      <c r="R140" s="33"/>
      <c r="S140" s="3"/>
    </row>
    <row r="141" spans="1:19" s="6" customFormat="1" ht="14.4" x14ac:dyDescent="0.3">
      <c r="A141" s="2"/>
      <c r="B141" s="16"/>
      <c r="C141" s="17"/>
      <c r="D141" s="17"/>
      <c r="E141" s="33" t="s">
        <v>23</v>
      </c>
      <c r="F141" s="33"/>
      <c r="G141" s="35"/>
      <c r="H141" s="35"/>
      <c r="I141" s="18"/>
      <c r="J141" s="33"/>
      <c r="K141" s="33"/>
      <c r="L141" s="18"/>
      <c r="M141" s="33"/>
      <c r="N141" s="18"/>
      <c r="O141" s="33"/>
      <c r="P141" s="18"/>
      <c r="Q141" s="33"/>
      <c r="R141" s="33"/>
      <c r="S141" s="5"/>
    </row>
    <row r="142" spans="1:19" ht="14.4" x14ac:dyDescent="0.3">
      <c r="A142" s="1"/>
      <c r="B142" s="16"/>
      <c r="C142" s="17"/>
      <c r="D142" s="17"/>
      <c r="E142" s="33" t="s">
        <v>23</v>
      </c>
      <c r="F142" s="33"/>
      <c r="G142" s="35"/>
      <c r="H142" s="35"/>
      <c r="I142" s="18"/>
      <c r="J142" s="33"/>
      <c r="K142" s="33"/>
      <c r="L142" s="18"/>
      <c r="M142" s="33"/>
      <c r="N142" s="18"/>
      <c r="O142" s="33"/>
      <c r="P142" s="18"/>
      <c r="Q142" s="33"/>
      <c r="R142" s="33"/>
      <c r="S142" s="3"/>
    </row>
    <row r="143" spans="1:19" ht="14.4" x14ac:dyDescent="0.3">
      <c r="A143" s="1"/>
      <c r="B143" s="16"/>
      <c r="C143" s="17"/>
      <c r="D143" s="17"/>
      <c r="E143" s="33" t="s">
        <v>23</v>
      </c>
      <c r="F143" s="33"/>
      <c r="G143" s="35"/>
      <c r="H143" s="35"/>
      <c r="I143" s="18"/>
      <c r="J143" s="33"/>
      <c r="K143" s="33"/>
      <c r="L143" s="18"/>
      <c r="M143" s="33"/>
      <c r="N143" s="18"/>
      <c r="O143" s="33"/>
      <c r="P143" s="18"/>
      <c r="Q143" s="33"/>
      <c r="R143" s="33"/>
      <c r="S143" s="3"/>
    </row>
    <row r="144" spans="1:19" ht="14.4" x14ac:dyDescent="0.3">
      <c r="A144" s="1"/>
      <c r="B144" s="16"/>
      <c r="C144" s="17"/>
      <c r="D144" s="17"/>
      <c r="E144" s="33" t="s">
        <v>23</v>
      </c>
      <c r="F144" s="33"/>
      <c r="G144" s="35"/>
      <c r="H144" s="35"/>
      <c r="I144" s="18"/>
      <c r="J144" s="33"/>
      <c r="K144" s="33"/>
      <c r="L144" s="18"/>
      <c r="M144" s="33"/>
      <c r="N144" s="18"/>
      <c r="O144" s="33"/>
      <c r="P144" s="18"/>
      <c r="Q144" s="33"/>
      <c r="R144" s="33"/>
      <c r="S144" s="3"/>
    </row>
    <row r="145" spans="1:19" ht="14.4" x14ac:dyDescent="0.3">
      <c r="A145" s="1"/>
      <c r="B145" s="16"/>
      <c r="C145" s="34"/>
      <c r="D145" s="34"/>
      <c r="E145" s="33" t="s">
        <v>23</v>
      </c>
      <c r="F145" s="33"/>
      <c r="G145" s="35"/>
      <c r="H145" s="35"/>
      <c r="I145" s="18"/>
      <c r="J145" s="33"/>
      <c r="K145" s="33"/>
      <c r="L145" s="18"/>
      <c r="M145" s="33"/>
      <c r="N145" s="18"/>
      <c r="O145" s="33"/>
      <c r="P145" s="18"/>
      <c r="Q145" s="33"/>
      <c r="R145" s="33"/>
      <c r="S145" s="3"/>
    </row>
    <row r="146" spans="1:19" ht="14.4" x14ac:dyDescent="0.3">
      <c r="A146" s="1"/>
      <c r="B146" s="16"/>
      <c r="C146" s="34"/>
      <c r="D146" s="34"/>
      <c r="E146" s="33" t="s">
        <v>23</v>
      </c>
      <c r="F146" s="33"/>
      <c r="G146" s="35"/>
      <c r="H146" s="35"/>
      <c r="I146" s="18"/>
      <c r="J146" s="33"/>
      <c r="K146" s="33"/>
      <c r="L146" s="18"/>
      <c r="M146" s="33"/>
      <c r="N146" s="18"/>
      <c r="O146" s="33"/>
      <c r="P146" s="18"/>
      <c r="Q146" s="33"/>
      <c r="R146" s="33"/>
      <c r="S146" s="3"/>
    </row>
    <row r="147" spans="1:19" ht="14.4" x14ac:dyDescent="0.3">
      <c r="A147" s="1"/>
      <c r="B147" s="16"/>
      <c r="C147" s="17"/>
      <c r="D147" s="17"/>
      <c r="E147" s="33" t="s">
        <v>23</v>
      </c>
      <c r="F147" s="33"/>
      <c r="G147" s="35"/>
      <c r="H147" s="35"/>
      <c r="I147" s="18"/>
      <c r="J147" s="33"/>
      <c r="K147" s="33"/>
      <c r="L147" s="18"/>
      <c r="M147" s="33"/>
      <c r="N147" s="18"/>
      <c r="O147" s="33"/>
      <c r="P147" s="18"/>
      <c r="Q147" s="33"/>
      <c r="R147" s="33"/>
      <c r="S147" s="3"/>
    </row>
    <row r="148" spans="1:19" ht="14.4" x14ac:dyDescent="0.3">
      <c r="A148" s="1"/>
      <c r="B148" s="16"/>
      <c r="C148" s="17"/>
      <c r="D148" s="17"/>
      <c r="E148" s="33" t="s">
        <v>23</v>
      </c>
      <c r="F148" s="33"/>
      <c r="G148" s="35"/>
      <c r="H148" s="35"/>
      <c r="I148" s="18"/>
      <c r="J148" s="33"/>
      <c r="K148" s="33"/>
      <c r="L148" s="18"/>
      <c r="M148" s="33"/>
      <c r="N148" s="18"/>
      <c r="O148" s="33"/>
      <c r="P148" s="18"/>
      <c r="Q148" s="33"/>
      <c r="R148" s="33"/>
      <c r="S148" s="3"/>
    </row>
    <row r="149" spans="1:19" ht="14.4" x14ac:dyDescent="0.3">
      <c r="A149" s="1"/>
      <c r="B149" s="16"/>
      <c r="C149" s="17"/>
      <c r="D149" s="17"/>
      <c r="E149" s="33" t="s">
        <v>23</v>
      </c>
      <c r="F149" s="33"/>
      <c r="G149" s="35"/>
      <c r="H149" s="35"/>
      <c r="I149" s="18"/>
      <c r="J149" s="33"/>
      <c r="K149" s="33"/>
      <c r="L149" s="18"/>
      <c r="M149" s="33"/>
      <c r="N149" s="18"/>
      <c r="O149" s="33"/>
      <c r="P149" s="18"/>
      <c r="Q149" s="33"/>
      <c r="R149" s="33"/>
      <c r="S149" s="3"/>
    </row>
    <row r="150" spans="1:19" ht="14.4" x14ac:dyDescent="0.3">
      <c r="A150" s="1"/>
      <c r="B150" s="16"/>
      <c r="C150" s="17"/>
      <c r="D150" s="17"/>
      <c r="E150" s="33" t="s">
        <v>23</v>
      </c>
      <c r="F150" s="33"/>
      <c r="G150" s="35"/>
      <c r="H150" s="35"/>
      <c r="I150" s="18"/>
      <c r="J150" s="33"/>
      <c r="K150" s="33"/>
      <c r="L150" s="18"/>
      <c r="M150" s="33"/>
      <c r="N150" s="18"/>
      <c r="O150" s="33"/>
      <c r="P150" s="18"/>
      <c r="Q150" s="33"/>
      <c r="R150" s="33"/>
      <c r="S150" s="3"/>
    </row>
    <row r="151" spans="1:19" ht="14.4" x14ac:dyDescent="0.3">
      <c r="A151" s="1"/>
      <c r="B151" s="16"/>
      <c r="C151" s="17"/>
      <c r="D151" s="17"/>
      <c r="E151" s="33" t="s">
        <v>23</v>
      </c>
      <c r="F151" s="33"/>
      <c r="G151" s="35"/>
      <c r="H151" s="35"/>
      <c r="I151" s="18"/>
      <c r="J151" s="33"/>
      <c r="K151" s="33"/>
      <c r="L151" s="18"/>
      <c r="M151" s="33"/>
      <c r="N151" s="18"/>
      <c r="O151" s="33"/>
      <c r="P151" s="18"/>
      <c r="Q151" s="33"/>
      <c r="R151" s="33"/>
      <c r="S151" s="3"/>
    </row>
    <row r="152" spans="1:19" ht="14.4" x14ac:dyDescent="0.3">
      <c r="A152" s="1"/>
      <c r="B152" s="16"/>
      <c r="C152" s="17"/>
      <c r="D152" s="17"/>
      <c r="E152" s="33" t="s">
        <v>23</v>
      </c>
      <c r="F152" s="33"/>
      <c r="G152" s="35"/>
      <c r="H152" s="35"/>
      <c r="I152" s="18"/>
      <c r="J152" s="33"/>
      <c r="K152" s="33"/>
      <c r="L152" s="18"/>
      <c r="M152" s="33"/>
      <c r="N152" s="18"/>
      <c r="O152" s="33"/>
      <c r="P152" s="18"/>
      <c r="Q152" s="33"/>
      <c r="R152" s="33"/>
      <c r="S152" s="3"/>
    </row>
    <row r="153" spans="1:19" ht="14.4" x14ac:dyDescent="0.3">
      <c r="A153" s="1"/>
      <c r="B153" s="16"/>
      <c r="C153" s="17"/>
      <c r="D153" s="17"/>
      <c r="E153" s="33" t="s">
        <v>23</v>
      </c>
      <c r="F153" s="33"/>
      <c r="G153" s="35"/>
      <c r="H153" s="35"/>
      <c r="I153" s="18"/>
      <c r="J153" s="33"/>
      <c r="K153" s="33"/>
      <c r="L153" s="18"/>
      <c r="M153" s="33"/>
      <c r="N153" s="18"/>
      <c r="O153" s="33"/>
      <c r="P153" s="18"/>
      <c r="Q153" s="33"/>
      <c r="R153" s="33"/>
      <c r="S153" s="3"/>
    </row>
    <row r="154" spans="1:19" ht="14.4" x14ac:dyDescent="0.3">
      <c r="A154" s="1"/>
      <c r="B154" s="16"/>
      <c r="C154" s="17"/>
      <c r="D154" s="17"/>
      <c r="E154" s="33" t="s">
        <v>23</v>
      </c>
      <c r="F154" s="33"/>
      <c r="G154" s="35"/>
      <c r="H154" s="35"/>
      <c r="I154" s="18"/>
      <c r="J154" s="33"/>
      <c r="K154" s="33"/>
      <c r="L154" s="18"/>
      <c r="M154" s="33"/>
      <c r="N154" s="18"/>
      <c r="O154" s="33"/>
      <c r="P154" s="18"/>
      <c r="Q154" s="33"/>
      <c r="R154" s="33"/>
      <c r="S154" s="3"/>
    </row>
    <row r="155" spans="1:19" ht="14.4" x14ac:dyDescent="0.3">
      <c r="A155" s="1"/>
      <c r="B155" s="16"/>
      <c r="C155" s="17"/>
      <c r="D155" s="17"/>
      <c r="E155" s="33" t="s">
        <v>23</v>
      </c>
      <c r="F155" s="33"/>
      <c r="G155" s="35"/>
      <c r="H155" s="35"/>
      <c r="I155" s="18"/>
      <c r="J155" s="33"/>
      <c r="K155" s="33"/>
      <c r="L155" s="18"/>
      <c r="M155" s="33"/>
      <c r="N155" s="18"/>
      <c r="O155" s="33"/>
      <c r="P155" s="18"/>
      <c r="Q155" s="33"/>
      <c r="R155" s="33"/>
      <c r="S155" s="3"/>
    </row>
    <row r="156" spans="1:19" ht="14.4" x14ac:dyDescent="0.3">
      <c r="A156" s="1"/>
      <c r="B156" s="16"/>
      <c r="C156" s="17"/>
      <c r="D156" s="17"/>
      <c r="E156" s="33" t="s">
        <v>23</v>
      </c>
      <c r="F156" s="33"/>
      <c r="G156" s="35"/>
      <c r="H156" s="35"/>
      <c r="I156" s="18"/>
      <c r="J156" s="33"/>
      <c r="K156" s="33"/>
      <c r="L156" s="18"/>
      <c r="M156" s="33"/>
      <c r="N156" s="18"/>
      <c r="O156" s="33"/>
      <c r="P156" s="18"/>
      <c r="Q156" s="33"/>
      <c r="R156" s="33"/>
      <c r="S156" s="3"/>
    </row>
    <row r="157" spans="1:19" s="6" customFormat="1" ht="14.4" x14ac:dyDescent="0.3">
      <c r="A157" s="2"/>
      <c r="B157" s="16"/>
      <c r="C157" s="17"/>
      <c r="D157" s="17"/>
      <c r="E157" s="33" t="s">
        <v>23</v>
      </c>
      <c r="F157" s="33"/>
      <c r="G157" s="35"/>
      <c r="H157" s="35"/>
      <c r="I157" s="18"/>
      <c r="J157" s="33"/>
      <c r="K157" s="33"/>
      <c r="L157" s="18"/>
      <c r="M157" s="33"/>
      <c r="N157" s="18"/>
      <c r="O157" s="33"/>
      <c r="P157" s="18"/>
      <c r="Q157" s="33"/>
      <c r="R157" s="33"/>
      <c r="S157" s="5"/>
    </row>
    <row r="158" spans="1:19" s="6" customFormat="1" ht="14.4" x14ac:dyDescent="0.3">
      <c r="A158" s="2"/>
      <c r="B158" s="16"/>
      <c r="C158" s="17"/>
      <c r="D158" s="17"/>
      <c r="E158" s="33" t="s">
        <v>23</v>
      </c>
      <c r="F158" s="33"/>
      <c r="G158" s="35"/>
      <c r="H158" s="35"/>
      <c r="I158" s="18"/>
      <c r="J158" s="33"/>
      <c r="K158" s="33"/>
      <c r="L158" s="18"/>
      <c r="M158" s="33"/>
      <c r="N158" s="18"/>
      <c r="O158" s="33"/>
      <c r="P158" s="18"/>
      <c r="Q158" s="33"/>
      <c r="R158" s="33"/>
      <c r="S158" s="5"/>
    </row>
    <row r="159" spans="1:19" ht="15.6" x14ac:dyDescent="0.3">
      <c r="A159" s="7"/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1" spans="1:18" s="1" customFormat="1" ht="15.6" x14ac:dyDescent="0.3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s="1" customFormat="1" ht="15.6" x14ac:dyDescent="0.3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s="1" customFormat="1" ht="15.6" x14ac:dyDescent="0.3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s="1" customFormat="1" ht="15.6" x14ac:dyDescent="0.3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s="1" customFormat="1" ht="15.6" x14ac:dyDescent="0.3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s="1" customFormat="1" ht="15.6" x14ac:dyDescent="0.3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s="1" customFormat="1" ht="15.6" x14ac:dyDescent="0.3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s="1" customFormat="1" ht="15.6" x14ac:dyDescent="0.3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s="1" customFormat="1" ht="15.6" x14ac:dyDescent="0.3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s="1" customFormat="1" ht="15.6" x14ac:dyDescent="0.3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</sheetData>
  <mergeCells count="5">
    <mergeCell ref="Q2:R2"/>
    <mergeCell ref="H2:I2"/>
    <mergeCell ref="J2:L2"/>
    <mergeCell ref="M2:N2"/>
    <mergeCell ref="O2:P2"/>
  </mergeCells>
  <phoneticPr fontId="19" type="noConversion"/>
  <dataValidations count="2">
    <dataValidation type="list" allowBlank="1" showInputMessage="1" sqref="E4:E158">
      <formula1>#REF!</formula1>
    </dataValidation>
    <dataValidation type="list" allowBlank="1" showInputMessage="1" showErrorMessage="1" sqref="Q4:R158 O4:O158 M4:M158 F4:H158">
      <formula1>#REF!</formula1>
    </dataValidation>
  </dataValidations>
  <pageMargins left="0.25" right="0.25" top="0.96062499999999995" bottom="0.75" header="0.3" footer="0.3"/>
  <pageSetup paperSize="9" scale="55" fitToHeight="0" orientation="landscape" r:id="rId1"/>
  <headerFooter>
    <oddHeader>&amp;L&amp;G
Hauptverwaltung&amp;CAusschreibung
0068-SAP-MS/MC-2023
SAP Systemlandschaft (HEK)&amp;RBeschaffung  und
Nachhaltigkeit
01-02-01</oddHeader>
    <oddFooter>&amp;L© BARMER&amp;CSeite &amp;P von &amp;N&amp;RVersion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26"/>
  <sheetViews>
    <sheetView showGridLines="0" zoomScale="120" zoomScaleNormal="120" zoomScalePageLayoutView="40" workbookViewId="0">
      <pane xSplit="5" ySplit="4" topLeftCell="F5" activePane="bottomRight" state="frozen"/>
      <selection pane="topRight" activeCell="E1" sqref="E1"/>
      <selection pane="bottomLeft" activeCell="A5" sqref="A5"/>
      <selection pane="bottomRight" activeCell="C28" sqref="C28"/>
    </sheetView>
  </sheetViews>
  <sheetFormatPr baseColWidth="10" defaultColWidth="9" defaultRowHeight="15.75" customHeight="1" x14ac:dyDescent="0.3"/>
  <cols>
    <col min="1" max="1" width="5" style="4" customWidth="1"/>
    <col min="2" max="2" width="21" style="4" customWidth="1"/>
    <col min="3" max="3" width="43.6640625" style="9" customWidth="1"/>
    <col min="4" max="4" width="21.44140625" style="9" customWidth="1"/>
    <col min="5" max="5" width="17.44140625" style="9" customWidth="1"/>
    <col min="6" max="7" width="15.6640625" style="9" customWidth="1"/>
    <col min="8" max="8" width="16.5546875" style="9" customWidth="1"/>
    <col min="9" max="9" width="17.44140625" style="9" customWidth="1"/>
    <col min="10" max="10" width="17" style="9" customWidth="1"/>
    <col min="11" max="18" width="18.44140625" style="9" customWidth="1"/>
    <col min="19" max="24" width="19.6640625" style="9" hidden="1" customWidth="1"/>
    <col min="25" max="30" width="17.44140625" style="9" customWidth="1"/>
    <col min="31" max="32" width="15.44140625" style="9" customWidth="1"/>
    <col min="33" max="33" width="16.5546875" style="9" customWidth="1"/>
    <col min="34" max="37" width="18.5546875" style="9" customWidth="1"/>
    <col min="38" max="42" width="20" style="9" customWidth="1"/>
    <col min="43" max="43" width="36.5546875" style="4" bestFit="1" customWidth="1"/>
    <col min="44" max="16384" width="9" style="4"/>
  </cols>
  <sheetData>
    <row r="1" spans="1:43" s="1" customFormat="1" ht="15.75" customHeight="1" x14ac:dyDescent="0.3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L1" s="10"/>
      <c r="AM1" s="10"/>
      <c r="AN1" s="10"/>
      <c r="AO1" s="10"/>
      <c r="AP1" s="10"/>
    </row>
    <row r="2" spans="1:43" s="1" customFormat="1" ht="17.25" customHeight="1" x14ac:dyDescent="0.3">
      <c r="C2" s="10"/>
      <c r="D2" s="10"/>
      <c r="E2" s="10"/>
      <c r="F2" s="93" t="s">
        <v>5</v>
      </c>
      <c r="G2" s="93"/>
      <c r="H2" s="10"/>
      <c r="I2" s="10"/>
      <c r="J2" s="27" t="s">
        <v>33</v>
      </c>
      <c r="K2" s="95" t="s">
        <v>34</v>
      </c>
      <c r="L2" s="96"/>
      <c r="M2" s="96"/>
      <c r="N2" s="96"/>
      <c r="O2" s="96"/>
      <c r="P2" s="96"/>
      <c r="Q2" s="26"/>
      <c r="R2" s="26"/>
      <c r="S2" s="97" t="s">
        <v>35</v>
      </c>
      <c r="T2" s="98"/>
      <c r="U2" s="98"/>
      <c r="V2" s="98"/>
      <c r="W2" s="98"/>
      <c r="X2" s="98"/>
      <c r="Y2" s="98"/>
      <c r="Z2" s="98"/>
      <c r="AA2" s="99" t="s">
        <v>36</v>
      </c>
      <c r="AB2" s="99"/>
      <c r="AC2" s="99"/>
      <c r="AD2" s="100"/>
      <c r="AE2" s="32" t="s">
        <v>37</v>
      </c>
      <c r="AF2" s="30"/>
      <c r="AG2" s="31"/>
      <c r="AH2" s="101" t="s">
        <v>38</v>
      </c>
      <c r="AI2" s="102"/>
      <c r="AJ2" s="102"/>
      <c r="AK2" s="103"/>
      <c r="AL2" s="94" t="s">
        <v>4</v>
      </c>
      <c r="AM2" s="94"/>
      <c r="AN2" s="94"/>
      <c r="AO2" s="94"/>
      <c r="AP2" s="94"/>
    </row>
    <row r="3" spans="1:43" ht="50.25" customHeight="1" x14ac:dyDescent="0.3">
      <c r="A3" s="1"/>
      <c r="B3" s="11" t="s">
        <v>6</v>
      </c>
      <c r="C3" s="12" t="s">
        <v>7</v>
      </c>
      <c r="D3" s="12" t="s">
        <v>39</v>
      </c>
      <c r="E3" s="13" t="s">
        <v>10</v>
      </c>
      <c r="F3" s="14" t="s">
        <v>20</v>
      </c>
      <c r="G3" s="14" t="s">
        <v>21</v>
      </c>
      <c r="H3" s="15" t="s">
        <v>40</v>
      </c>
      <c r="I3" s="14" t="s">
        <v>11</v>
      </c>
      <c r="J3" s="28" t="s">
        <v>41</v>
      </c>
      <c r="K3" s="15" t="s">
        <v>42</v>
      </c>
      <c r="L3" s="15" t="s">
        <v>43</v>
      </c>
      <c r="M3" s="15" t="s">
        <v>44</v>
      </c>
      <c r="N3" s="15" t="s">
        <v>45</v>
      </c>
      <c r="O3" s="15" t="s">
        <v>46</v>
      </c>
      <c r="P3" s="15" t="s">
        <v>47</v>
      </c>
      <c r="Q3" s="15" t="s">
        <v>48</v>
      </c>
      <c r="R3" s="15" t="s">
        <v>49</v>
      </c>
      <c r="S3" s="15" t="s">
        <v>50</v>
      </c>
      <c r="T3" s="15" t="s">
        <v>51</v>
      </c>
      <c r="U3" s="15" t="s">
        <v>52</v>
      </c>
      <c r="V3" s="15" t="s">
        <v>53</v>
      </c>
      <c r="W3" s="15" t="s">
        <v>54</v>
      </c>
      <c r="X3" s="15" t="s">
        <v>55</v>
      </c>
      <c r="Y3" s="14" t="s">
        <v>56</v>
      </c>
      <c r="Z3" s="15" t="s">
        <v>57</v>
      </c>
      <c r="AA3" s="28" t="s">
        <v>58</v>
      </c>
      <c r="AB3" s="28" t="s">
        <v>59</v>
      </c>
      <c r="AC3" s="28" t="s">
        <v>60</v>
      </c>
      <c r="AD3" s="28" t="s">
        <v>61</v>
      </c>
      <c r="AE3" s="28" t="s">
        <v>27</v>
      </c>
      <c r="AF3" s="15" t="s">
        <v>62</v>
      </c>
      <c r="AG3" s="15" t="s">
        <v>63</v>
      </c>
      <c r="AH3" s="15" t="s">
        <v>64</v>
      </c>
      <c r="AI3" s="15" t="s">
        <v>65</v>
      </c>
      <c r="AJ3" s="14" t="s">
        <v>66</v>
      </c>
      <c r="AK3" s="15" t="s">
        <v>67</v>
      </c>
      <c r="AL3" s="15" t="s">
        <v>68</v>
      </c>
      <c r="AM3" s="15" t="s">
        <v>69</v>
      </c>
      <c r="AN3" s="15" t="s">
        <v>32</v>
      </c>
      <c r="AO3" s="15" t="s">
        <v>70</v>
      </c>
      <c r="AP3" s="15" t="s">
        <v>71</v>
      </c>
    </row>
    <row r="4" spans="1:43" ht="21" customHeight="1" x14ac:dyDescent="0.3">
      <c r="A4" s="1"/>
      <c r="B4" s="19"/>
      <c r="C4" s="20"/>
      <c r="D4" s="20"/>
      <c r="E4" s="21"/>
      <c r="F4" s="23"/>
      <c r="G4" s="25"/>
      <c r="H4" s="22"/>
      <c r="I4" s="23"/>
      <c r="J4" s="23"/>
      <c r="K4" s="24" t="s">
        <v>72</v>
      </c>
      <c r="L4" s="24" t="s">
        <v>72</v>
      </c>
      <c r="M4" s="24" t="s">
        <v>72</v>
      </c>
      <c r="N4" s="24" t="s">
        <v>72</v>
      </c>
      <c r="O4" s="24" t="s">
        <v>72</v>
      </c>
      <c r="P4" s="24" t="s">
        <v>72</v>
      </c>
      <c r="Q4" s="24" t="s">
        <v>72</v>
      </c>
      <c r="R4" s="24" t="s">
        <v>72</v>
      </c>
      <c r="S4" s="24" t="s">
        <v>73</v>
      </c>
      <c r="T4" s="24" t="s">
        <v>73</v>
      </c>
      <c r="U4" s="24" t="s">
        <v>73</v>
      </c>
      <c r="V4" s="24" t="s">
        <v>73</v>
      </c>
      <c r="W4" s="24" t="s">
        <v>73</v>
      </c>
      <c r="X4" s="24" t="s">
        <v>73</v>
      </c>
      <c r="Y4" s="25" t="s">
        <v>74</v>
      </c>
      <c r="Z4" s="24" t="s">
        <v>75</v>
      </c>
      <c r="AA4" s="24" t="s">
        <v>76</v>
      </c>
      <c r="AB4" s="24" t="s">
        <v>76</v>
      </c>
      <c r="AC4" s="24" t="s">
        <v>76</v>
      </c>
      <c r="AD4" s="24" t="s">
        <v>76</v>
      </c>
      <c r="AE4" s="24" t="s">
        <v>76</v>
      </c>
      <c r="AF4" s="24" t="s">
        <v>76</v>
      </c>
      <c r="AG4" s="24" t="s">
        <v>76</v>
      </c>
      <c r="AH4" s="25" t="s">
        <v>77</v>
      </c>
      <c r="AI4" s="25" t="s">
        <v>77</v>
      </c>
      <c r="AJ4" s="25" t="s">
        <v>77</v>
      </c>
      <c r="AK4" s="25" t="s">
        <v>77</v>
      </c>
      <c r="AL4" s="25" t="s">
        <v>77</v>
      </c>
      <c r="AM4" s="25" t="s">
        <v>77</v>
      </c>
      <c r="AN4" s="25" t="s">
        <v>77</v>
      </c>
      <c r="AO4" s="25" t="s">
        <v>77</v>
      </c>
      <c r="AP4" s="25" t="s">
        <v>77</v>
      </c>
    </row>
    <row r="5" spans="1:43" ht="14.4" x14ac:dyDescent="0.3">
      <c r="A5" s="1"/>
      <c r="B5" s="16" t="s">
        <v>78</v>
      </c>
      <c r="C5" s="17" t="s">
        <v>79</v>
      </c>
      <c r="D5" s="33" t="s">
        <v>80</v>
      </c>
      <c r="E5" s="34" t="s">
        <v>81</v>
      </c>
      <c r="F5" s="33" t="s">
        <v>82</v>
      </c>
      <c r="G5" s="33" t="s">
        <v>83</v>
      </c>
      <c r="H5" s="33" t="s">
        <v>23</v>
      </c>
      <c r="I5" s="35" t="s">
        <v>84</v>
      </c>
      <c r="J5" s="35"/>
      <c r="K5" s="36">
        <f t="shared" ref="K5:K45" si="0">IF(AND($Y5=1, $Z5&gt;=0, $Z5&lt;=8), 1, 0)</f>
        <v>0</v>
      </c>
      <c r="L5" s="33">
        <f t="shared" ref="L5:L25" si="1">IF(AND($Y5&gt;=2, $Y5&lt;=4, $Z5&gt;=8, $Z5&lt;=16), 1, 0)</f>
        <v>0</v>
      </c>
      <c r="M5" s="33">
        <f>IF(AND($Y5&gt;=4, $Y5&lt;=8, $Z5&gt;=16, $Z5&lt;=24), 1, 0)</f>
        <v>0</v>
      </c>
      <c r="N5" s="33">
        <f t="shared" ref="N5:N16" si="2">IF(AND($Y5&gt;=8, $Y5&lt;=16, $Z5&gt;=24, $Z5&lt;=32), 1, 0)</f>
        <v>0</v>
      </c>
      <c r="O5" s="35">
        <f t="shared" ref="O5:O12" si="3">IF(AND($Y5&gt;=16, $Y5&lt;=32, $Z5&gt;=32, $Z5&lt;=64), 1, 0)</f>
        <v>1</v>
      </c>
      <c r="P5" s="33">
        <f t="shared" ref="P5:P68" si="4">IF(AND($Y5=32, $Z5&gt;=64, $Z5&lt;=128), 1, 0)</f>
        <v>0</v>
      </c>
      <c r="Q5" s="33"/>
      <c r="R5" s="33"/>
      <c r="S5" s="33"/>
      <c r="T5" s="33"/>
      <c r="U5" s="33"/>
      <c r="V5" s="33"/>
      <c r="W5" s="33"/>
      <c r="X5" s="33"/>
      <c r="Y5" s="33">
        <v>16</v>
      </c>
      <c r="Z5" s="33">
        <v>64</v>
      </c>
      <c r="AA5" s="33"/>
      <c r="AB5" s="33">
        <v>100</v>
      </c>
      <c r="AC5" s="33"/>
      <c r="AD5" s="33">
        <v>122</v>
      </c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3" ht="14.4" x14ac:dyDescent="0.3">
      <c r="A6" s="2"/>
      <c r="B6" s="16" t="s">
        <v>85</v>
      </c>
      <c r="C6" s="17" t="s">
        <v>86</v>
      </c>
      <c r="D6" s="33" t="s">
        <v>80</v>
      </c>
      <c r="E6" s="34" t="s">
        <v>87</v>
      </c>
      <c r="F6" s="33" t="s">
        <v>82</v>
      </c>
      <c r="G6" s="33" t="s">
        <v>83</v>
      </c>
      <c r="H6" s="33" t="s">
        <v>23</v>
      </c>
      <c r="I6" s="35" t="s">
        <v>84</v>
      </c>
      <c r="J6" s="35"/>
      <c r="K6" s="36">
        <f t="shared" si="0"/>
        <v>0</v>
      </c>
      <c r="L6" s="33">
        <f t="shared" si="1"/>
        <v>0</v>
      </c>
      <c r="M6" s="33">
        <f>IF(AND($Y6&gt;=4, $Y6&lt;=8, $Z6&gt;=16, $Z6&lt;=24), 1, 0)</f>
        <v>0</v>
      </c>
      <c r="N6" s="33">
        <f t="shared" si="2"/>
        <v>0</v>
      </c>
      <c r="O6" s="35">
        <f t="shared" si="3"/>
        <v>1</v>
      </c>
      <c r="P6" s="33">
        <f t="shared" si="4"/>
        <v>0</v>
      </c>
      <c r="Q6" s="33"/>
      <c r="R6" s="33"/>
      <c r="S6" s="33"/>
      <c r="T6" s="33"/>
      <c r="U6" s="33"/>
      <c r="V6" s="33"/>
      <c r="W6" s="33"/>
      <c r="X6" s="33"/>
      <c r="Y6" s="33">
        <v>16</v>
      </c>
      <c r="Z6" s="33">
        <v>64</v>
      </c>
      <c r="AA6" s="33"/>
      <c r="AB6" s="33">
        <v>100</v>
      </c>
      <c r="AC6" s="33"/>
      <c r="AD6" s="33">
        <v>122</v>
      </c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3" ht="14.4" x14ac:dyDescent="0.3">
      <c r="A7" s="1"/>
      <c r="B7" s="16" t="s">
        <v>88</v>
      </c>
      <c r="C7" s="17" t="s">
        <v>89</v>
      </c>
      <c r="D7" s="33" t="s">
        <v>80</v>
      </c>
      <c r="E7" s="34" t="s">
        <v>90</v>
      </c>
      <c r="F7" s="33" t="s">
        <v>91</v>
      </c>
      <c r="G7" s="33" t="s">
        <v>30</v>
      </c>
      <c r="H7" s="33" t="s">
        <v>23</v>
      </c>
      <c r="I7" s="35" t="s">
        <v>84</v>
      </c>
      <c r="J7" s="35"/>
      <c r="K7" s="36">
        <f t="shared" si="0"/>
        <v>0</v>
      </c>
      <c r="L7" s="33">
        <f t="shared" si="1"/>
        <v>0</v>
      </c>
      <c r="M7" s="33">
        <f>IF(AND($Y7&gt;=4, $Y7&lt;=8, $Z7&gt;=16, $Z7&lt;=24), 1, 0)</f>
        <v>0</v>
      </c>
      <c r="N7" s="33">
        <f t="shared" si="2"/>
        <v>0</v>
      </c>
      <c r="O7" s="35">
        <f t="shared" si="3"/>
        <v>1</v>
      </c>
      <c r="P7" s="33">
        <f t="shared" si="4"/>
        <v>0</v>
      </c>
      <c r="Q7" s="33"/>
      <c r="R7" s="33"/>
      <c r="S7" s="33"/>
      <c r="T7" s="33"/>
      <c r="U7" s="33"/>
      <c r="V7" s="33"/>
      <c r="W7" s="33"/>
      <c r="X7" s="33"/>
      <c r="Y7" s="33">
        <v>16</v>
      </c>
      <c r="Z7" s="33">
        <v>64</v>
      </c>
      <c r="AA7" s="33">
        <v>100</v>
      </c>
      <c r="AB7" s="33"/>
      <c r="AC7" s="33">
        <v>122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29"/>
    </row>
    <row r="8" spans="1:43" s="6" customFormat="1" ht="14.4" x14ac:dyDescent="0.3">
      <c r="A8" s="2"/>
      <c r="B8" s="16" t="s">
        <v>92</v>
      </c>
      <c r="C8" s="17" t="s">
        <v>89</v>
      </c>
      <c r="D8" s="33" t="s">
        <v>80</v>
      </c>
      <c r="E8" s="34" t="s">
        <v>90</v>
      </c>
      <c r="F8" s="33" t="s">
        <v>91</v>
      </c>
      <c r="G8" s="33" t="s">
        <v>30</v>
      </c>
      <c r="H8" s="33" t="s">
        <v>23</v>
      </c>
      <c r="I8" s="35" t="s">
        <v>25</v>
      </c>
      <c r="J8" s="35"/>
      <c r="K8" s="36">
        <f t="shared" si="0"/>
        <v>0</v>
      </c>
      <c r="L8" s="33">
        <f t="shared" si="1"/>
        <v>1</v>
      </c>
      <c r="M8" s="33">
        <v>0</v>
      </c>
      <c r="N8" s="33">
        <f t="shared" si="2"/>
        <v>0</v>
      </c>
      <c r="O8" s="35">
        <f t="shared" si="3"/>
        <v>0</v>
      </c>
      <c r="P8" s="33">
        <f t="shared" si="4"/>
        <v>0</v>
      </c>
      <c r="Q8" s="33"/>
      <c r="R8" s="33"/>
      <c r="S8" s="33"/>
      <c r="T8" s="33"/>
      <c r="U8" s="33"/>
      <c r="V8" s="33"/>
      <c r="W8" s="33"/>
      <c r="X8" s="33"/>
      <c r="Y8" s="33">
        <v>4</v>
      </c>
      <c r="Z8" s="33">
        <v>16</v>
      </c>
      <c r="AA8" s="33"/>
      <c r="AB8" s="33"/>
      <c r="AC8" s="33">
        <v>184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3" ht="14.4" x14ac:dyDescent="0.3">
      <c r="A9" s="1"/>
      <c r="B9" s="16" t="s">
        <v>93</v>
      </c>
      <c r="C9" s="17" t="s">
        <v>94</v>
      </c>
      <c r="D9" s="33" t="s">
        <v>80</v>
      </c>
      <c r="E9" s="34" t="s">
        <v>95</v>
      </c>
      <c r="F9" s="33" t="s">
        <v>82</v>
      </c>
      <c r="G9" s="33" t="s">
        <v>83</v>
      </c>
      <c r="H9" s="33" t="s">
        <v>23</v>
      </c>
      <c r="I9" s="35" t="s">
        <v>25</v>
      </c>
      <c r="J9" s="35"/>
      <c r="K9" s="36">
        <f t="shared" si="0"/>
        <v>0</v>
      </c>
      <c r="L9" s="33">
        <f t="shared" si="1"/>
        <v>1</v>
      </c>
      <c r="M9" s="33">
        <v>0</v>
      </c>
      <c r="N9" s="33">
        <f t="shared" si="2"/>
        <v>0</v>
      </c>
      <c r="O9" s="35">
        <f t="shared" si="3"/>
        <v>0</v>
      </c>
      <c r="P9" s="33">
        <f t="shared" si="4"/>
        <v>0</v>
      </c>
      <c r="Q9" s="33"/>
      <c r="R9" s="33"/>
      <c r="S9" s="33"/>
      <c r="T9" s="33"/>
      <c r="U9" s="33"/>
      <c r="V9" s="33"/>
      <c r="W9" s="33"/>
      <c r="X9" s="33"/>
      <c r="Y9" s="33">
        <v>4</v>
      </c>
      <c r="Z9" s="33">
        <v>16</v>
      </c>
      <c r="AA9" s="33"/>
      <c r="AB9" s="33"/>
      <c r="AC9" s="33"/>
      <c r="AD9" s="33">
        <v>184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3" ht="14.4" x14ac:dyDescent="0.3">
      <c r="A10" s="1"/>
      <c r="B10" s="16" t="s">
        <v>96</v>
      </c>
      <c r="C10" s="17" t="s">
        <v>94</v>
      </c>
      <c r="D10" s="33" t="s">
        <v>80</v>
      </c>
      <c r="E10" s="34" t="s">
        <v>95</v>
      </c>
      <c r="F10" s="33" t="s">
        <v>82</v>
      </c>
      <c r="G10" s="33" t="s">
        <v>83</v>
      </c>
      <c r="H10" s="33" t="s">
        <v>23</v>
      </c>
      <c r="I10" s="35" t="s">
        <v>84</v>
      </c>
      <c r="J10" s="35"/>
      <c r="K10" s="36">
        <f t="shared" si="0"/>
        <v>0</v>
      </c>
      <c r="L10" s="33">
        <f t="shared" si="1"/>
        <v>0</v>
      </c>
      <c r="M10" s="33">
        <f t="shared" ref="M10:M71" si="5">IF(AND($Y10&gt;=4, $Y10&lt;=8, $Z10&gt;=16, $Z10&lt;=24), 1, 0)</f>
        <v>0</v>
      </c>
      <c r="N10" s="33">
        <f t="shared" si="2"/>
        <v>0</v>
      </c>
      <c r="O10" s="35">
        <f t="shared" si="3"/>
        <v>1</v>
      </c>
      <c r="P10" s="33">
        <f t="shared" si="4"/>
        <v>0</v>
      </c>
      <c r="Q10" s="33"/>
      <c r="R10" s="33"/>
      <c r="S10" s="33"/>
      <c r="T10" s="33"/>
      <c r="U10" s="33"/>
      <c r="V10" s="33"/>
      <c r="W10" s="33"/>
      <c r="X10" s="33"/>
      <c r="Y10" s="33">
        <v>16</v>
      </c>
      <c r="Z10" s="33">
        <v>64</v>
      </c>
      <c r="AA10" s="33"/>
      <c r="AB10" s="33">
        <v>100</v>
      </c>
      <c r="AC10" s="33"/>
      <c r="AD10" s="33">
        <v>122</v>
      </c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3" ht="14.4" x14ac:dyDescent="0.3">
      <c r="A11" s="1"/>
      <c r="B11" s="16" t="s">
        <v>97</v>
      </c>
      <c r="C11" s="17" t="s">
        <v>98</v>
      </c>
      <c r="D11" s="33" t="s">
        <v>80</v>
      </c>
      <c r="E11" s="34" t="s">
        <v>90</v>
      </c>
      <c r="F11" s="33" t="s">
        <v>99</v>
      </c>
      <c r="G11" s="33" t="s">
        <v>30</v>
      </c>
      <c r="H11" s="33" t="s">
        <v>100</v>
      </c>
      <c r="I11" s="35" t="s">
        <v>25</v>
      </c>
      <c r="J11" s="35"/>
      <c r="K11" s="36">
        <f t="shared" si="0"/>
        <v>0</v>
      </c>
      <c r="L11" s="33">
        <f t="shared" si="1"/>
        <v>0</v>
      </c>
      <c r="M11" s="33">
        <f t="shared" si="5"/>
        <v>1</v>
      </c>
      <c r="N11" s="33">
        <f t="shared" si="2"/>
        <v>0</v>
      </c>
      <c r="O11" s="35">
        <f t="shared" si="3"/>
        <v>0</v>
      </c>
      <c r="P11" s="33">
        <f t="shared" si="4"/>
        <v>0</v>
      </c>
      <c r="Q11" s="33"/>
      <c r="R11" s="33"/>
      <c r="S11" s="33"/>
      <c r="T11" s="33"/>
      <c r="U11" s="33"/>
      <c r="V11" s="33"/>
      <c r="W11" s="33"/>
      <c r="X11" s="33"/>
      <c r="Y11" s="33">
        <v>4</v>
      </c>
      <c r="Z11" s="33">
        <v>20</v>
      </c>
      <c r="AA11" s="33">
        <v>840</v>
      </c>
      <c r="AB11" s="33"/>
      <c r="AC11" s="33">
        <v>84</v>
      </c>
      <c r="AD11" s="33"/>
      <c r="AE11" s="33"/>
      <c r="AF11" s="33"/>
      <c r="AG11" s="33"/>
      <c r="AH11" s="33">
        <v>1</v>
      </c>
      <c r="AI11" s="33"/>
      <c r="AJ11" s="33"/>
      <c r="AK11" s="33"/>
      <c r="AL11" s="33"/>
      <c r="AM11" s="33"/>
      <c r="AN11" s="33"/>
      <c r="AO11" s="33"/>
      <c r="AP11" s="33"/>
      <c r="AQ11" s="29"/>
    </row>
    <row r="12" spans="1:43" ht="14.4" x14ac:dyDescent="0.3">
      <c r="A12" s="1"/>
      <c r="B12" s="16" t="s">
        <v>101</v>
      </c>
      <c r="C12" s="17" t="s">
        <v>102</v>
      </c>
      <c r="D12" s="33" t="s">
        <v>80</v>
      </c>
      <c r="E12" s="34" t="s">
        <v>95</v>
      </c>
      <c r="F12" s="33" t="s">
        <v>82</v>
      </c>
      <c r="G12" s="33" t="s">
        <v>83</v>
      </c>
      <c r="H12" s="33" t="s">
        <v>100</v>
      </c>
      <c r="I12" s="35" t="s">
        <v>25</v>
      </c>
      <c r="J12" s="35"/>
      <c r="K12" s="36">
        <f t="shared" si="0"/>
        <v>0</v>
      </c>
      <c r="L12" s="33">
        <f t="shared" si="1"/>
        <v>1</v>
      </c>
      <c r="M12" s="33">
        <f t="shared" si="5"/>
        <v>0</v>
      </c>
      <c r="N12" s="33">
        <f t="shared" si="2"/>
        <v>0</v>
      </c>
      <c r="O12" s="35">
        <f t="shared" si="3"/>
        <v>0</v>
      </c>
      <c r="P12" s="33">
        <f t="shared" si="4"/>
        <v>0</v>
      </c>
      <c r="Q12" s="33"/>
      <c r="R12" s="33"/>
      <c r="S12" s="33"/>
      <c r="T12" s="33"/>
      <c r="U12" s="33"/>
      <c r="V12" s="33"/>
      <c r="W12" s="33"/>
      <c r="X12" s="33"/>
      <c r="Y12" s="33">
        <v>4</v>
      </c>
      <c r="Z12" s="33">
        <v>12</v>
      </c>
      <c r="AA12" s="33"/>
      <c r="AB12" s="33"/>
      <c r="AC12" s="33"/>
      <c r="AD12" s="33">
        <v>232</v>
      </c>
      <c r="AE12" s="33"/>
      <c r="AF12" s="33"/>
      <c r="AG12" s="33"/>
      <c r="AH12" s="33">
        <v>1</v>
      </c>
      <c r="AI12" s="33"/>
      <c r="AJ12" s="33"/>
      <c r="AK12" s="33"/>
      <c r="AL12" s="33"/>
      <c r="AM12" s="33"/>
      <c r="AN12" s="33"/>
      <c r="AO12" s="33"/>
      <c r="AP12" s="33"/>
    </row>
    <row r="13" spans="1:43" ht="14.4" x14ac:dyDescent="0.3">
      <c r="A13" s="1"/>
      <c r="B13" s="16" t="s">
        <v>103</v>
      </c>
      <c r="C13" s="17" t="s">
        <v>104</v>
      </c>
      <c r="D13" s="33" t="s">
        <v>80</v>
      </c>
      <c r="E13" s="34" t="s">
        <v>90</v>
      </c>
      <c r="F13" s="33" t="s">
        <v>99</v>
      </c>
      <c r="G13" s="33" t="s">
        <v>30</v>
      </c>
      <c r="H13" s="33" t="s">
        <v>23</v>
      </c>
      <c r="I13" s="35" t="s">
        <v>25</v>
      </c>
      <c r="J13" s="35"/>
      <c r="K13" s="36">
        <f t="shared" si="0"/>
        <v>0</v>
      </c>
      <c r="L13" s="33">
        <f t="shared" si="1"/>
        <v>0</v>
      </c>
      <c r="M13" s="33">
        <f t="shared" si="5"/>
        <v>0</v>
      </c>
      <c r="N13" s="33">
        <f t="shared" si="2"/>
        <v>0</v>
      </c>
      <c r="O13" s="35">
        <v>1</v>
      </c>
      <c r="P13" s="33">
        <f t="shared" si="4"/>
        <v>0</v>
      </c>
      <c r="Q13" s="33"/>
      <c r="R13" s="33">
        <v>32</v>
      </c>
      <c r="S13" s="33"/>
      <c r="T13" s="33"/>
      <c r="U13" s="33"/>
      <c r="V13" s="33"/>
      <c r="W13" s="33"/>
      <c r="X13" s="33"/>
      <c r="Y13" s="33">
        <v>16</v>
      </c>
      <c r="Z13" s="33">
        <v>128</v>
      </c>
      <c r="AA13" s="33">
        <v>1000</v>
      </c>
      <c r="AB13" s="33"/>
      <c r="AC13" s="33">
        <v>180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3" s="6" customFormat="1" ht="14.4" x14ac:dyDescent="0.3">
      <c r="A14" s="1"/>
      <c r="B14" s="16" t="s">
        <v>105</v>
      </c>
      <c r="C14" s="17" t="s">
        <v>104</v>
      </c>
      <c r="D14" s="33" t="s">
        <v>80</v>
      </c>
      <c r="E14" s="34" t="s">
        <v>90</v>
      </c>
      <c r="F14" s="33" t="s">
        <v>99</v>
      </c>
      <c r="G14" s="33" t="s">
        <v>30</v>
      </c>
      <c r="H14" s="33" t="s">
        <v>23</v>
      </c>
      <c r="I14" s="35" t="s">
        <v>25</v>
      </c>
      <c r="J14" s="35"/>
      <c r="K14" s="36">
        <f t="shared" si="0"/>
        <v>0</v>
      </c>
      <c r="L14" s="33">
        <f t="shared" si="1"/>
        <v>0</v>
      </c>
      <c r="M14" s="33">
        <f t="shared" si="5"/>
        <v>0</v>
      </c>
      <c r="N14" s="33">
        <f t="shared" si="2"/>
        <v>0</v>
      </c>
      <c r="O14" s="35">
        <v>1</v>
      </c>
      <c r="P14" s="33">
        <f t="shared" si="4"/>
        <v>0</v>
      </c>
      <c r="Q14" s="33"/>
      <c r="R14" s="33">
        <v>32</v>
      </c>
      <c r="S14" s="33"/>
      <c r="T14" s="33"/>
      <c r="U14" s="33"/>
      <c r="V14" s="33"/>
      <c r="W14" s="33"/>
      <c r="X14" s="33"/>
      <c r="Y14" s="33">
        <v>16</v>
      </c>
      <c r="Z14" s="33">
        <v>128</v>
      </c>
      <c r="AA14" s="33">
        <v>1000</v>
      </c>
      <c r="AB14" s="33"/>
      <c r="AC14" s="33">
        <v>180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3" s="6" customFormat="1" ht="14.4" x14ac:dyDescent="0.3">
      <c r="A15" s="2"/>
      <c r="B15" s="16" t="s">
        <v>106</v>
      </c>
      <c r="C15" s="17" t="s">
        <v>104</v>
      </c>
      <c r="D15" s="33" t="s">
        <v>80</v>
      </c>
      <c r="E15" s="34" t="s">
        <v>90</v>
      </c>
      <c r="F15" s="33" t="s">
        <v>99</v>
      </c>
      <c r="G15" s="33" t="s">
        <v>30</v>
      </c>
      <c r="H15" s="33" t="s">
        <v>23</v>
      </c>
      <c r="I15" s="35" t="s">
        <v>25</v>
      </c>
      <c r="J15" s="35"/>
      <c r="K15" s="36">
        <f t="shared" si="0"/>
        <v>0</v>
      </c>
      <c r="L15" s="33">
        <f t="shared" si="1"/>
        <v>0</v>
      </c>
      <c r="M15" s="33">
        <f t="shared" si="5"/>
        <v>0</v>
      </c>
      <c r="N15" s="33">
        <f t="shared" si="2"/>
        <v>0</v>
      </c>
      <c r="O15" s="35">
        <v>1</v>
      </c>
      <c r="P15" s="33">
        <f t="shared" si="4"/>
        <v>0</v>
      </c>
      <c r="Q15" s="33"/>
      <c r="R15" s="33">
        <v>32</v>
      </c>
      <c r="S15" s="33"/>
      <c r="T15" s="33"/>
      <c r="U15" s="33"/>
      <c r="V15" s="33"/>
      <c r="W15" s="33"/>
      <c r="X15" s="33"/>
      <c r="Y15" s="33">
        <v>16</v>
      </c>
      <c r="Z15" s="33">
        <v>128</v>
      </c>
      <c r="AA15" s="33">
        <v>1000</v>
      </c>
      <c r="AB15" s="33"/>
      <c r="AC15" s="33">
        <v>116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3" ht="14.4" x14ac:dyDescent="0.3">
      <c r="A16" s="1"/>
      <c r="B16" s="16" t="s">
        <v>107</v>
      </c>
      <c r="C16" s="17" t="s">
        <v>104</v>
      </c>
      <c r="D16" s="33" t="s">
        <v>80</v>
      </c>
      <c r="E16" s="34" t="s">
        <v>90</v>
      </c>
      <c r="F16" s="33" t="s">
        <v>99</v>
      </c>
      <c r="G16" s="33" t="s">
        <v>30</v>
      </c>
      <c r="H16" s="33" t="s">
        <v>23</v>
      </c>
      <c r="I16" s="35" t="s">
        <v>25</v>
      </c>
      <c r="J16" s="35"/>
      <c r="K16" s="36">
        <f t="shared" si="0"/>
        <v>0</v>
      </c>
      <c r="L16" s="33">
        <f t="shared" si="1"/>
        <v>0</v>
      </c>
      <c r="M16" s="33">
        <f t="shared" si="5"/>
        <v>0</v>
      </c>
      <c r="N16" s="33">
        <f t="shared" si="2"/>
        <v>0</v>
      </c>
      <c r="O16" s="35">
        <v>1</v>
      </c>
      <c r="P16" s="33">
        <f t="shared" si="4"/>
        <v>0</v>
      </c>
      <c r="Q16" s="33"/>
      <c r="R16" s="33">
        <v>32</v>
      </c>
      <c r="S16" s="33"/>
      <c r="T16" s="33"/>
      <c r="U16" s="33"/>
      <c r="V16" s="33"/>
      <c r="W16" s="33"/>
      <c r="X16" s="33"/>
      <c r="Y16" s="33">
        <v>16</v>
      </c>
      <c r="Z16" s="33">
        <v>128</v>
      </c>
      <c r="AA16" s="33">
        <v>1000</v>
      </c>
      <c r="AB16" s="33"/>
      <c r="AC16" s="33">
        <v>116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ht="14.4" x14ac:dyDescent="0.3">
      <c r="A17" s="1"/>
      <c r="B17" s="16" t="s">
        <v>108</v>
      </c>
      <c r="C17" s="17" t="s">
        <v>109</v>
      </c>
      <c r="D17" s="33" t="s">
        <v>80</v>
      </c>
      <c r="E17" s="34" t="s">
        <v>95</v>
      </c>
      <c r="F17" s="33" t="s">
        <v>82</v>
      </c>
      <c r="G17" s="33" t="s">
        <v>83</v>
      </c>
      <c r="H17" s="33" t="s">
        <v>23</v>
      </c>
      <c r="I17" s="35" t="s">
        <v>25</v>
      </c>
      <c r="J17" s="35"/>
      <c r="K17" s="36">
        <f t="shared" si="0"/>
        <v>0</v>
      </c>
      <c r="L17" s="33">
        <f t="shared" si="1"/>
        <v>0</v>
      </c>
      <c r="M17" s="33">
        <f t="shared" si="5"/>
        <v>0</v>
      </c>
      <c r="N17" s="33">
        <v>1</v>
      </c>
      <c r="O17" s="35">
        <f>IF(AND($Y17&gt;=16, $Y17&lt;=32, $Z17&gt;=32, $Z17&lt;=64), 1, 0)</f>
        <v>0</v>
      </c>
      <c r="P17" s="33">
        <f t="shared" si="4"/>
        <v>0</v>
      </c>
      <c r="Q17" s="33"/>
      <c r="R17" s="33">
        <v>20</v>
      </c>
      <c r="S17" s="33"/>
      <c r="T17" s="33"/>
      <c r="U17" s="33"/>
      <c r="V17" s="33"/>
      <c r="W17" s="33"/>
      <c r="X17" s="33"/>
      <c r="Y17" s="33">
        <v>8</v>
      </c>
      <c r="Z17" s="33">
        <v>64</v>
      </c>
      <c r="AA17" s="33"/>
      <c r="AB17" s="33"/>
      <c r="AC17" s="33">
        <v>1000</v>
      </c>
      <c r="AD17" s="33">
        <v>116</v>
      </c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ht="14.4" x14ac:dyDescent="0.3">
      <c r="A18" s="1"/>
      <c r="B18" s="16" t="s">
        <v>110</v>
      </c>
      <c r="C18" s="17" t="s">
        <v>109</v>
      </c>
      <c r="D18" s="33" t="s">
        <v>80</v>
      </c>
      <c r="E18" s="34" t="s">
        <v>95</v>
      </c>
      <c r="F18" s="33" t="s">
        <v>82</v>
      </c>
      <c r="G18" s="33" t="s">
        <v>83</v>
      </c>
      <c r="H18" s="33" t="s">
        <v>23</v>
      </c>
      <c r="I18" s="35" t="s">
        <v>25</v>
      </c>
      <c r="J18" s="35"/>
      <c r="K18" s="36">
        <f t="shared" si="0"/>
        <v>0</v>
      </c>
      <c r="L18" s="33">
        <f t="shared" si="1"/>
        <v>0</v>
      </c>
      <c r="M18" s="33">
        <f t="shared" si="5"/>
        <v>0</v>
      </c>
      <c r="N18" s="33">
        <f t="shared" ref="N18:N66" si="6">IF(AND($Y18&gt;=8, $Y18&lt;=16, $Z18&gt;=24, $Z18&lt;=32), 1, 0)</f>
        <v>0</v>
      </c>
      <c r="O18" s="35">
        <v>1</v>
      </c>
      <c r="P18" s="33">
        <f t="shared" si="4"/>
        <v>0</v>
      </c>
      <c r="Q18" s="33"/>
      <c r="R18" s="33">
        <v>32</v>
      </c>
      <c r="S18" s="33"/>
      <c r="T18" s="33"/>
      <c r="U18" s="33"/>
      <c r="V18" s="33"/>
      <c r="W18" s="33"/>
      <c r="X18" s="33"/>
      <c r="Y18" s="33">
        <v>16</v>
      </c>
      <c r="Z18" s="33">
        <v>128</v>
      </c>
      <c r="AA18" s="33"/>
      <c r="AB18" s="33"/>
      <c r="AC18" s="33"/>
      <c r="AD18" s="33">
        <v>1116</v>
      </c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ht="14.4" x14ac:dyDescent="0.3">
      <c r="A19" s="2"/>
      <c r="B19" s="16" t="s">
        <v>111</v>
      </c>
      <c r="C19" s="17" t="s">
        <v>112</v>
      </c>
      <c r="D19" s="33" t="s">
        <v>80</v>
      </c>
      <c r="E19" s="34" t="s">
        <v>95</v>
      </c>
      <c r="F19" s="33" t="s">
        <v>82</v>
      </c>
      <c r="G19" s="33" t="s">
        <v>83</v>
      </c>
      <c r="H19" s="33" t="s">
        <v>23</v>
      </c>
      <c r="I19" s="35" t="s">
        <v>25</v>
      </c>
      <c r="J19" s="35"/>
      <c r="K19" s="36">
        <f t="shared" si="0"/>
        <v>0</v>
      </c>
      <c r="L19" s="33">
        <f t="shared" si="1"/>
        <v>0</v>
      </c>
      <c r="M19" s="33">
        <f t="shared" si="5"/>
        <v>1</v>
      </c>
      <c r="N19" s="33">
        <f t="shared" si="6"/>
        <v>0</v>
      </c>
      <c r="O19" s="35">
        <f t="shared" ref="O19:O82" si="7">IF(AND($Y19&gt;=16, $Y19&lt;=32, $Z19&gt;=32, $Z19&lt;=64), 1, 0)</f>
        <v>0</v>
      </c>
      <c r="P19" s="33">
        <f t="shared" si="4"/>
        <v>0</v>
      </c>
      <c r="Q19" s="33"/>
      <c r="R19" s="33"/>
      <c r="S19" s="33"/>
      <c r="T19" s="33"/>
      <c r="U19" s="33"/>
      <c r="V19" s="33"/>
      <c r="W19" s="33"/>
      <c r="X19" s="33"/>
      <c r="Y19" s="33">
        <v>8</v>
      </c>
      <c r="Z19" s="33">
        <v>16</v>
      </c>
      <c r="AA19" s="33"/>
      <c r="AB19" s="33"/>
      <c r="AC19" s="33"/>
      <c r="AD19" s="33">
        <v>572</v>
      </c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ht="14.4" x14ac:dyDescent="0.3">
      <c r="A20" s="2"/>
      <c r="B20" s="16" t="s">
        <v>113</v>
      </c>
      <c r="C20" s="17" t="s">
        <v>112</v>
      </c>
      <c r="D20" s="33" t="s">
        <v>80</v>
      </c>
      <c r="E20" s="34" t="s">
        <v>95</v>
      </c>
      <c r="F20" s="33" t="s">
        <v>82</v>
      </c>
      <c r="G20" s="33" t="s">
        <v>83</v>
      </c>
      <c r="H20" s="33" t="s">
        <v>23</v>
      </c>
      <c r="I20" s="35" t="s">
        <v>25</v>
      </c>
      <c r="J20" s="35"/>
      <c r="K20" s="36">
        <f t="shared" si="0"/>
        <v>0</v>
      </c>
      <c r="L20" s="33">
        <f t="shared" si="1"/>
        <v>0</v>
      </c>
      <c r="M20" s="33">
        <f t="shared" si="5"/>
        <v>1</v>
      </c>
      <c r="N20" s="33">
        <f t="shared" si="6"/>
        <v>0</v>
      </c>
      <c r="O20" s="35">
        <f t="shared" si="7"/>
        <v>0</v>
      </c>
      <c r="P20" s="33">
        <f t="shared" si="4"/>
        <v>0</v>
      </c>
      <c r="Q20" s="33"/>
      <c r="R20" s="33"/>
      <c r="S20" s="33"/>
      <c r="T20" s="33"/>
      <c r="U20" s="33"/>
      <c r="V20" s="33"/>
      <c r="W20" s="33"/>
      <c r="X20" s="33"/>
      <c r="Y20" s="33">
        <v>8</v>
      </c>
      <c r="Z20" s="33">
        <v>16</v>
      </c>
      <c r="AA20" s="33"/>
      <c r="AB20" s="33"/>
      <c r="AC20" s="33"/>
      <c r="AD20" s="33">
        <v>572</v>
      </c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ht="14.4" x14ac:dyDescent="0.3">
      <c r="A21" s="2"/>
      <c r="B21" s="16" t="s">
        <v>114</v>
      </c>
      <c r="C21" s="17" t="s">
        <v>112</v>
      </c>
      <c r="D21" s="33" t="s">
        <v>80</v>
      </c>
      <c r="E21" s="34" t="s">
        <v>95</v>
      </c>
      <c r="F21" s="33" t="s">
        <v>82</v>
      </c>
      <c r="G21" s="33" t="s">
        <v>83</v>
      </c>
      <c r="H21" s="33" t="s">
        <v>23</v>
      </c>
      <c r="I21" s="35" t="s">
        <v>25</v>
      </c>
      <c r="J21" s="35"/>
      <c r="K21" s="36">
        <f t="shared" si="0"/>
        <v>0</v>
      </c>
      <c r="L21" s="33">
        <f t="shared" si="1"/>
        <v>0</v>
      </c>
      <c r="M21" s="33">
        <f t="shared" si="5"/>
        <v>1</v>
      </c>
      <c r="N21" s="33">
        <f t="shared" si="6"/>
        <v>0</v>
      </c>
      <c r="O21" s="35">
        <f t="shared" si="7"/>
        <v>0</v>
      </c>
      <c r="P21" s="33">
        <f t="shared" si="4"/>
        <v>0</v>
      </c>
      <c r="Q21" s="33"/>
      <c r="R21" s="33"/>
      <c r="S21" s="33"/>
      <c r="T21" s="33"/>
      <c r="U21" s="33"/>
      <c r="V21" s="33"/>
      <c r="W21" s="33"/>
      <c r="X21" s="33"/>
      <c r="Y21" s="33">
        <v>8</v>
      </c>
      <c r="Z21" s="33">
        <v>16</v>
      </c>
      <c r="AA21" s="33"/>
      <c r="AB21" s="33"/>
      <c r="AC21" s="33"/>
      <c r="AD21" s="33">
        <v>572</v>
      </c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s="6" customFormat="1" ht="14.4" x14ac:dyDescent="0.3">
      <c r="A22" s="2"/>
      <c r="B22" s="16" t="s">
        <v>115</v>
      </c>
      <c r="C22" s="17" t="s">
        <v>112</v>
      </c>
      <c r="D22" s="33" t="s">
        <v>80</v>
      </c>
      <c r="E22" s="34" t="s">
        <v>95</v>
      </c>
      <c r="F22" s="33" t="s">
        <v>82</v>
      </c>
      <c r="G22" s="33" t="s">
        <v>83</v>
      </c>
      <c r="H22" s="33" t="s">
        <v>23</v>
      </c>
      <c r="I22" s="35" t="s">
        <v>25</v>
      </c>
      <c r="J22" s="35"/>
      <c r="K22" s="36">
        <f t="shared" si="0"/>
        <v>0</v>
      </c>
      <c r="L22" s="33">
        <f t="shared" si="1"/>
        <v>1</v>
      </c>
      <c r="M22" s="33">
        <f t="shared" si="5"/>
        <v>0</v>
      </c>
      <c r="N22" s="33">
        <f t="shared" si="6"/>
        <v>0</v>
      </c>
      <c r="O22" s="35">
        <f t="shared" si="7"/>
        <v>0</v>
      </c>
      <c r="P22" s="33">
        <f t="shared" si="4"/>
        <v>0</v>
      </c>
      <c r="Q22" s="33"/>
      <c r="R22" s="33"/>
      <c r="S22" s="33"/>
      <c r="T22" s="33"/>
      <c r="U22" s="33"/>
      <c r="V22" s="33"/>
      <c r="W22" s="33"/>
      <c r="X22" s="33"/>
      <c r="Y22" s="33">
        <v>4</v>
      </c>
      <c r="Z22" s="33">
        <v>8</v>
      </c>
      <c r="AA22" s="33"/>
      <c r="AB22" s="33"/>
      <c r="AC22" s="33"/>
      <c r="AD22" s="33">
        <v>1072</v>
      </c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ht="14.4" x14ac:dyDescent="0.3">
      <c r="A23" s="2"/>
      <c r="B23" s="16" t="s">
        <v>116</v>
      </c>
      <c r="C23" s="17" t="s">
        <v>112</v>
      </c>
      <c r="D23" s="33" t="s">
        <v>80</v>
      </c>
      <c r="E23" s="34" t="s">
        <v>95</v>
      </c>
      <c r="F23" s="33" t="s">
        <v>82</v>
      </c>
      <c r="G23" s="33" t="s">
        <v>83</v>
      </c>
      <c r="H23" s="33" t="s">
        <v>23</v>
      </c>
      <c r="I23" s="35" t="s">
        <v>25</v>
      </c>
      <c r="J23" s="35"/>
      <c r="K23" s="36">
        <f t="shared" si="0"/>
        <v>0</v>
      </c>
      <c r="L23" s="33">
        <f t="shared" si="1"/>
        <v>1</v>
      </c>
      <c r="M23" s="33">
        <f t="shared" si="5"/>
        <v>0</v>
      </c>
      <c r="N23" s="33">
        <f t="shared" si="6"/>
        <v>0</v>
      </c>
      <c r="O23" s="35">
        <f t="shared" si="7"/>
        <v>0</v>
      </c>
      <c r="P23" s="33">
        <f t="shared" si="4"/>
        <v>0</v>
      </c>
      <c r="Q23" s="33"/>
      <c r="R23" s="33"/>
      <c r="S23" s="33"/>
      <c r="T23" s="33"/>
      <c r="U23" s="33"/>
      <c r="V23" s="33"/>
      <c r="W23" s="33"/>
      <c r="X23" s="33"/>
      <c r="Y23" s="33">
        <v>4</v>
      </c>
      <c r="Z23" s="33">
        <v>8</v>
      </c>
      <c r="AA23" s="33"/>
      <c r="AB23" s="33"/>
      <c r="AC23" s="33"/>
      <c r="AD23" s="33">
        <v>572</v>
      </c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ht="14.4" x14ac:dyDescent="0.3">
      <c r="A24" s="2"/>
      <c r="B24" s="16" t="s">
        <v>117</v>
      </c>
      <c r="C24" s="17" t="s">
        <v>112</v>
      </c>
      <c r="D24" s="33" t="s">
        <v>80</v>
      </c>
      <c r="E24" s="34" t="s">
        <v>95</v>
      </c>
      <c r="F24" s="33" t="s">
        <v>82</v>
      </c>
      <c r="G24" s="33" t="s">
        <v>83</v>
      </c>
      <c r="H24" s="33" t="s">
        <v>23</v>
      </c>
      <c r="I24" s="35" t="s">
        <v>25</v>
      </c>
      <c r="J24" s="35"/>
      <c r="K24" s="36">
        <f t="shared" si="0"/>
        <v>0</v>
      </c>
      <c r="L24" s="33">
        <f t="shared" si="1"/>
        <v>1</v>
      </c>
      <c r="M24" s="33">
        <f t="shared" si="5"/>
        <v>0</v>
      </c>
      <c r="N24" s="33">
        <f t="shared" si="6"/>
        <v>0</v>
      </c>
      <c r="O24" s="35">
        <f t="shared" si="7"/>
        <v>0</v>
      </c>
      <c r="P24" s="33">
        <f t="shared" si="4"/>
        <v>0</v>
      </c>
      <c r="Q24" s="33"/>
      <c r="R24" s="33"/>
      <c r="S24" s="33"/>
      <c r="T24" s="33"/>
      <c r="U24" s="33"/>
      <c r="V24" s="33"/>
      <c r="W24" s="33"/>
      <c r="X24" s="33"/>
      <c r="Y24" s="33">
        <v>4</v>
      </c>
      <c r="Z24" s="33">
        <v>8</v>
      </c>
      <c r="AA24" s="33"/>
      <c r="AB24" s="33"/>
      <c r="AC24" s="33"/>
      <c r="AD24" s="33">
        <v>822</v>
      </c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ht="14.4" x14ac:dyDescent="0.3">
      <c r="A25" s="2"/>
      <c r="B25" s="16" t="s">
        <v>118</v>
      </c>
      <c r="C25" s="17" t="s">
        <v>112</v>
      </c>
      <c r="D25" s="33" t="s">
        <v>80</v>
      </c>
      <c r="E25" s="34" t="s">
        <v>95</v>
      </c>
      <c r="F25" s="33" t="s">
        <v>82</v>
      </c>
      <c r="G25" s="33" t="s">
        <v>83</v>
      </c>
      <c r="H25" s="33" t="s">
        <v>23</v>
      </c>
      <c r="I25" s="35" t="s">
        <v>25</v>
      </c>
      <c r="J25" s="35"/>
      <c r="K25" s="36">
        <f t="shared" si="0"/>
        <v>0</v>
      </c>
      <c r="L25" s="33">
        <f t="shared" si="1"/>
        <v>1</v>
      </c>
      <c r="M25" s="33">
        <f t="shared" si="5"/>
        <v>0</v>
      </c>
      <c r="N25" s="33">
        <f t="shared" si="6"/>
        <v>0</v>
      </c>
      <c r="O25" s="35">
        <f t="shared" si="7"/>
        <v>0</v>
      </c>
      <c r="P25" s="33">
        <f t="shared" si="4"/>
        <v>0</v>
      </c>
      <c r="Q25" s="33"/>
      <c r="R25" s="33"/>
      <c r="S25" s="33"/>
      <c r="T25" s="33"/>
      <c r="U25" s="33"/>
      <c r="V25" s="33"/>
      <c r="W25" s="33"/>
      <c r="X25" s="33"/>
      <c r="Y25" s="33">
        <v>4</v>
      </c>
      <c r="Z25" s="33">
        <v>8</v>
      </c>
      <c r="AA25" s="33"/>
      <c r="AB25" s="33"/>
      <c r="AC25" s="33"/>
      <c r="AD25" s="33">
        <v>572</v>
      </c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ht="14.4" x14ac:dyDescent="0.3">
      <c r="A26" s="2"/>
      <c r="B26" s="16" t="s">
        <v>119</v>
      </c>
      <c r="C26" s="17" t="s">
        <v>112</v>
      </c>
      <c r="D26" s="33" t="s">
        <v>80</v>
      </c>
      <c r="E26" s="34" t="s">
        <v>95</v>
      </c>
      <c r="F26" s="33" t="s">
        <v>82</v>
      </c>
      <c r="G26" s="33" t="s">
        <v>83</v>
      </c>
      <c r="H26" s="33" t="s">
        <v>23</v>
      </c>
      <c r="I26" s="35" t="s">
        <v>25</v>
      </c>
      <c r="J26" s="35"/>
      <c r="K26" s="36">
        <f t="shared" si="0"/>
        <v>0</v>
      </c>
      <c r="L26" s="33">
        <v>1</v>
      </c>
      <c r="M26" s="33">
        <f t="shared" si="5"/>
        <v>0</v>
      </c>
      <c r="N26" s="33">
        <f t="shared" si="6"/>
        <v>0</v>
      </c>
      <c r="O26" s="35">
        <f t="shared" si="7"/>
        <v>0</v>
      </c>
      <c r="P26" s="33">
        <f t="shared" si="4"/>
        <v>0</v>
      </c>
      <c r="Q26" s="33"/>
      <c r="R26" s="33"/>
      <c r="S26" s="33"/>
      <c r="T26" s="33"/>
      <c r="U26" s="33"/>
      <c r="V26" s="33"/>
      <c r="W26" s="33"/>
      <c r="X26" s="33"/>
      <c r="Y26" s="33">
        <v>2</v>
      </c>
      <c r="Z26" s="33">
        <v>4</v>
      </c>
      <c r="AA26" s="33"/>
      <c r="AB26" s="33"/>
      <c r="AC26" s="33"/>
      <c r="AD26" s="33">
        <v>564</v>
      </c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ht="14.4" x14ac:dyDescent="0.3">
      <c r="A27" s="2"/>
      <c r="B27" s="16" t="s">
        <v>120</v>
      </c>
      <c r="C27" s="17" t="s">
        <v>112</v>
      </c>
      <c r="D27" s="33" t="s">
        <v>80</v>
      </c>
      <c r="E27" s="34" t="s">
        <v>95</v>
      </c>
      <c r="F27" s="33" t="s">
        <v>82</v>
      </c>
      <c r="G27" s="33" t="s">
        <v>83</v>
      </c>
      <c r="H27" s="33" t="s">
        <v>23</v>
      </c>
      <c r="I27" s="35" t="s">
        <v>25</v>
      </c>
      <c r="J27" s="35"/>
      <c r="K27" s="36">
        <f t="shared" si="0"/>
        <v>0</v>
      </c>
      <c r="L27" s="33">
        <f t="shared" ref="L27:L72" si="8">IF(AND($Y27&gt;=2, $Y27&lt;=4, $Z27&gt;=8, $Z27&lt;=16), 1, 0)</f>
        <v>1</v>
      </c>
      <c r="M27" s="33">
        <f t="shared" si="5"/>
        <v>0</v>
      </c>
      <c r="N27" s="33">
        <f t="shared" si="6"/>
        <v>0</v>
      </c>
      <c r="O27" s="35">
        <f t="shared" si="7"/>
        <v>0</v>
      </c>
      <c r="P27" s="33">
        <f t="shared" si="4"/>
        <v>0</v>
      </c>
      <c r="Q27" s="33"/>
      <c r="R27" s="33"/>
      <c r="S27" s="33"/>
      <c r="T27" s="33"/>
      <c r="U27" s="33"/>
      <c r="V27" s="33"/>
      <c r="W27" s="33"/>
      <c r="X27" s="33"/>
      <c r="Y27" s="33">
        <v>4</v>
      </c>
      <c r="Z27" s="33">
        <v>8</v>
      </c>
      <c r="AA27" s="33"/>
      <c r="AB27" s="33"/>
      <c r="AC27" s="33"/>
      <c r="AD27" s="33">
        <v>572</v>
      </c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s="6" customFormat="1" ht="14.4" x14ac:dyDescent="0.3">
      <c r="A28" s="2"/>
      <c r="B28" s="16" t="s">
        <v>121</v>
      </c>
      <c r="C28" s="17" t="s">
        <v>112</v>
      </c>
      <c r="D28" s="33" t="s">
        <v>80</v>
      </c>
      <c r="E28" s="34" t="s">
        <v>95</v>
      </c>
      <c r="F28" s="33" t="s">
        <v>82</v>
      </c>
      <c r="G28" s="33" t="s">
        <v>83</v>
      </c>
      <c r="H28" s="33" t="s">
        <v>23</v>
      </c>
      <c r="I28" s="35" t="s">
        <v>25</v>
      </c>
      <c r="J28" s="35"/>
      <c r="K28" s="36">
        <f t="shared" si="0"/>
        <v>0</v>
      </c>
      <c r="L28" s="33">
        <f t="shared" si="8"/>
        <v>1</v>
      </c>
      <c r="M28" s="33">
        <f t="shared" si="5"/>
        <v>0</v>
      </c>
      <c r="N28" s="33">
        <f t="shared" si="6"/>
        <v>0</v>
      </c>
      <c r="O28" s="35">
        <f t="shared" si="7"/>
        <v>0</v>
      </c>
      <c r="P28" s="33">
        <f t="shared" si="4"/>
        <v>0</v>
      </c>
      <c r="Q28" s="33"/>
      <c r="R28" s="33"/>
      <c r="S28" s="33"/>
      <c r="T28" s="33"/>
      <c r="U28" s="33"/>
      <c r="V28" s="33"/>
      <c r="W28" s="33"/>
      <c r="X28" s="33"/>
      <c r="Y28" s="33">
        <v>4</v>
      </c>
      <c r="Z28" s="33">
        <v>8</v>
      </c>
      <c r="AA28" s="33"/>
      <c r="AB28" s="33"/>
      <c r="AC28" s="33"/>
      <c r="AD28" s="33">
        <v>572</v>
      </c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ht="14.4" x14ac:dyDescent="0.3">
      <c r="A29" s="2"/>
      <c r="B29" s="16" t="s">
        <v>122</v>
      </c>
      <c r="C29" s="17" t="s">
        <v>112</v>
      </c>
      <c r="D29" s="33" t="s">
        <v>80</v>
      </c>
      <c r="E29" s="34" t="s">
        <v>95</v>
      </c>
      <c r="F29" s="33" t="s">
        <v>82</v>
      </c>
      <c r="G29" s="33" t="s">
        <v>83</v>
      </c>
      <c r="H29" s="33" t="s">
        <v>23</v>
      </c>
      <c r="I29" s="35" t="s">
        <v>25</v>
      </c>
      <c r="J29" s="35"/>
      <c r="K29" s="36">
        <f t="shared" si="0"/>
        <v>0</v>
      </c>
      <c r="L29" s="33">
        <f t="shared" si="8"/>
        <v>1</v>
      </c>
      <c r="M29" s="33">
        <f t="shared" si="5"/>
        <v>0</v>
      </c>
      <c r="N29" s="33">
        <f t="shared" si="6"/>
        <v>0</v>
      </c>
      <c r="O29" s="35">
        <f t="shared" si="7"/>
        <v>0</v>
      </c>
      <c r="P29" s="33">
        <f t="shared" si="4"/>
        <v>0</v>
      </c>
      <c r="Q29" s="33"/>
      <c r="R29" s="33"/>
      <c r="S29" s="33"/>
      <c r="T29" s="33"/>
      <c r="U29" s="33"/>
      <c r="V29" s="33"/>
      <c r="W29" s="33"/>
      <c r="X29" s="33"/>
      <c r="Y29" s="33">
        <v>4</v>
      </c>
      <c r="Z29" s="33">
        <v>8</v>
      </c>
      <c r="AA29" s="33"/>
      <c r="AB29" s="33"/>
      <c r="AC29" s="33"/>
      <c r="AD29" s="33">
        <v>572</v>
      </c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ht="14.4" x14ac:dyDescent="0.3">
      <c r="A30" s="2"/>
      <c r="B30" s="16" t="s">
        <v>123</v>
      </c>
      <c r="C30" s="17" t="s">
        <v>112</v>
      </c>
      <c r="D30" s="33" t="s">
        <v>80</v>
      </c>
      <c r="E30" s="34" t="s">
        <v>95</v>
      </c>
      <c r="F30" s="33" t="s">
        <v>82</v>
      </c>
      <c r="G30" s="33" t="s">
        <v>83</v>
      </c>
      <c r="H30" s="33" t="s">
        <v>23</v>
      </c>
      <c r="I30" s="35" t="s">
        <v>25</v>
      </c>
      <c r="J30" s="35"/>
      <c r="K30" s="36">
        <f t="shared" si="0"/>
        <v>0</v>
      </c>
      <c r="L30" s="33">
        <f t="shared" si="8"/>
        <v>1</v>
      </c>
      <c r="M30" s="33">
        <f t="shared" si="5"/>
        <v>0</v>
      </c>
      <c r="N30" s="33">
        <f t="shared" si="6"/>
        <v>0</v>
      </c>
      <c r="O30" s="35">
        <f t="shared" si="7"/>
        <v>0</v>
      </c>
      <c r="P30" s="33">
        <f t="shared" si="4"/>
        <v>0</v>
      </c>
      <c r="Q30" s="33"/>
      <c r="R30" s="33"/>
      <c r="S30" s="33"/>
      <c r="T30" s="33"/>
      <c r="U30" s="33"/>
      <c r="V30" s="33"/>
      <c r="W30" s="33"/>
      <c r="X30" s="33"/>
      <c r="Y30" s="33">
        <v>4</v>
      </c>
      <c r="Z30" s="33">
        <v>10</v>
      </c>
      <c r="AA30" s="33"/>
      <c r="AB30" s="33"/>
      <c r="AC30" s="33"/>
      <c r="AD30" s="33">
        <v>772</v>
      </c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ht="14.4" x14ac:dyDescent="0.3">
      <c r="A31" s="2"/>
      <c r="B31" s="16" t="s">
        <v>124</v>
      </c>
      <c r="C31" s="17" t="s">
        <v>112</v>
      </c>
      <c r="D31" s="33" t="s">
        <v>80</v>
      </c>
      <c r="E31" s="34" t="s">
        <v>95</v>
      </c>
      <c r="F31" s="33" t="s">
        <v>82</v>
      </c>
      <c r="G31" s="33" t="s">
        <v>83</v>
      </c>
      <c r="H31" s="33" t="s">
        <v>23</v>
      </c>
      <c r="I31" s="35" t="s">
        <v>25</v>
      </c>
      <c r="J31" s="35"/>
      <c r="K31" s="36">
        <f t="shared" si="0"/>
        <v>0</v>
      </c>
      <c r="L31" s="33">
        <f t="shared" si="8"/>
        <v>1</v>
      </c>
      <c r="M31" s="33">
        <f t="shared" si="5"/>
        <v>0</v>
      </c>
      <c r="N31" s="33">
        <f t="shared" si="6"/>
        <v>0</v>
      </c>
      <c r="O31" s="35">
        <f t="shared" si="7"/>
        <v>0</v>
      </c>
      <c r="P31" s="33">
        <f t="shared" si="4"/>
        <v>0</v>
      </c>
      <c r="Q31" s="33"/>
      <c r="R31" s="33"/>
      <c r="S31" s="33"/>
      <c r="T31" s="33"/>
      <c r="U31" s="33"/>
      <c r="V31" s="33"/>
      <c r="W31" s="33"/>
      <c r="X31" s="33"/>
      <c r="Y31" s="33">
        <v>2</v>
      </c>
      <c r="Z31" s="33">
        <v>10</v>
      </c>
      <c r="AA31" s="33"/>
      <c r="AB31" s="33"/>
      <c r="AC31" s="33"/>
      <c r="AD31" s="33">
        <v>572</v>
      </c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ht="14.4" x14ac:dyDescent="0.3">
      <c r="A32" s="2"/>
      <c r="B32" s="16" t="s">
        <v>125</v>
      </c>
      <c r="C32" s="17" t="s">
        <v>112</v>
      </c>
      <c r="D32" s="33" t="s">
        <v>80</v>
      </c>
      <c r="E32" s="34" t="s">
        <v>95</v>
      </c>
      <c r="F32" s="33" t="s">
        <v>82</v>
      </c>
      <c r="G32" s="33" t="s">
        <v>83</v>
      </c>
      <c r="H32" s="33" t="s">
        <v>23</v>
      </c>
      <c r="I32" s="35" t="s">
        <v>25</v>
      </c>
      <c r="J32" s="35"/>
      <c r="K32" s="36">
        <f t="shared" si="0"/>
        <v>0</v>
      </c>
      <c r="L32" s="33">
        <f t="shared" si="8"/>
        <v>1</v>
      </c>
      <c r="M32" s="33">
        <f t="shared" si="5"/>
        <v>0</v>
      </c>
      <c r="N32" s="33">
        <f t="shared" si="6"/>
        <v>0</v>
      </c>
      <c r="O32" s="35">
        <f t="shared" si="7"/>
        <v>0</v>
      </c>
      <c r="P32" s="33">
        <f t="shared" si="4"/>
        <v>0</v>
      </c>
      <c r="Q32" s="33"/>
      <c r="R32" s="33"/>
      <c r="S32" s="33"/>
      <c r="T32" s="33"/>
      <c r="U32" s="33"/>
      <c r="V32" s="33"/>
      <c r="W32" s="33"/>
      <c r="X32" s="33"/>
      <c r="Y32" s="33">
        <v>2</v>
      </c>
      <c r="Z32" s="33">
        <v>10</v>
      </c>
      <c r="AA32" s="33"/>
      <c r="AB32" s="33"/>
      <c r="AC32" s="33"/>
      <c r="AD32" s="33">
        <v>572</v>
      </c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ht="14.4" x14ac:dyDescent="0.3">
      <c r="A33" s="2"/>
      <c r="B33" s="16" t="s">
        <v>126</v>
      </c>
      <c r="C33" s="17" t="s">
        <v>127</v>
      </c>
      <c r="D33" s="33" t="s">
        <v>80</v>
      </c>
      <c r="E33" s="34" t="s">
        <v>87</v>
      </c>
      <c r="F33" s="33" t="s">
        <v>82</v>
      </c>
      <c r="G33" s="33" t="s">
        <v>83</v>
      </c>
      <c r="H33" s="33" t="s">
        <v>23</v>
      </c>
      <c r="I33" s="35" t="s">
        <v>25</v>
      </c>
      <c r="J33" s="35"/>
      <c r="K33" s="36">
        <f t="shared" si="0"/>
        <v>0</v>
      </c>
      <c r="L33" s="33">
        <f t="shared" si="8"/>
        <v>0</v>
      </c>
      <c r="M33" s="33">
        <f t="shared" si="5"/>
        <v>0</v>
      </c>
      <c r="N33" s="33">
        <f t="shared" si="6"/>
        <v>0</v>
      </c>
      <c r="O33" s="35">
        <f t="shared" si="7"/>
        <v>1</v>
      </c>
      <c r="P33" s="33">
        <f t="shared" si="4"/>
        <v>0</v>
      </c>
      <c r="Q33" s="33"/>
      <c r="R33" s="33"/>
      <c r="S33" s="33"/>
      <c r="T33" s="33"/>
      <c r="U33" s="33"/>
      <c r="V33" s="33"/>
      <c r="W33" s="33"/>
      <c r="X33" s="33"/>
      <c r="Y33" s="33">
        <v>24</v>
      </c>
      <c r="Z33" s="33">
        <v>32</v>
      </c>
      <c r="AA33" s="33"/>
      <c r="AB33" s="33">
        <v>250</v>
      </c>
      <c r="AC33" s="33"/>
      <c r="AD33" s="33">
        <v>116</v>
      </c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ht="14.4" x14ac:dyDescent="0.3">
      <c r="A34" s="2"/>
      <c r="B34" s="16" t="s">
        <v>128</v>
      </c>
      <c r="C34" s="17" t="s">
        <v>127</v>
      </c>
      <c r="D34" s="33" t="s">
        <v>80</v>
      </c>
      <c r="E34" s="34" t="s">
        <v>87</v>
      </c>
      <c r="F34" s="33" t="s">
        <v>82</v>
      </c>
      <c r="G34" s="33" t="s">
        <v>83</v>
      </c>
      <c r="H34" s="33" t="s">
        <v>23</v>
      </c>
      <c r="I34" s="35" t="s">
        <v>25</v>
      </c>
      <c r="J34" s="35"/>
      <c r="K34" s="36">
        <f t="shared" si="0"/>
        <v>0</v>
      </c>
      <c r="L34" s="33">
        <f t="shared" si="8"/>
        <v>0</v>
      </c>
      <c r="M34" s="33">
        <f t="shared" si="5"/>
        <v>0</v>
      </c>
      <c r="N34" s="33">
        <f t="shared" si="6"/>
        <v>0</v>
      </c>
      <c r="O34" s="35">
        <f t="shared" si="7"/>
        <v>1</v>
      </c>
      <c r="P34" s="33">
        <f t="shared" si="4"/>
        <v>0</v>
      </c>
      <c r="Q34" s="33"/>
      <c r="R34" s="33"/>
      <c r="S34" s="33"/>
      <c r="T34" s="33"/>
      <c r="U34" s="33"/>
      <c r="V34" s="33"/>
      <c r="W34" s="33"/>
      <c r="X34" s="33"/>
      <c r="Y34" s="33">
        <v>24</v>
      </c>
      <c r="Z34" s="33">
        <v>32</v>
      </c>
      <c r="AA34" s="33"/>
      <c r="AB34" s="33">
        <v>250</v>
      </c>
      <c r="AC34" s="33"/>
      <c r="AD34" s="33">
        <v>116</v>
      </c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ht="14.4" x14ac:dyDescent="0.3">
      <c r="A35" s="2"/>
      <c r="B35" s="16" t="s">
        <v>129</v>
      </c>
      <c r="C35" s="17" t="s">
        <v>127</v>
      </c>
      <c r="D35" s="33" t="s">
        <v>80</v>
      </c>
      <c r="E35" s="34" t="s">
        <v>87</v>
      </c>
      <c r="F35" s="33" t="s">
        <v>82</v>
      </c>
      <c r="G35" s="33" t="s">
        <v>83</v>
      </c>
      <c r="H35" s="33" t="s">
        <v>23</v>
      </c>
      <c r="I35" s="35" t="s">
        <v>25</v>
      </c>
      <c r="J35" s="35"/>
      <c r="K35" s="36">
        <f t="shared" si="0"/>
        <v>0</v>
      </c>
      <c r="L35" s="33">
        <f t="shared" si="8"/>
        <v>0</v>
      </c>
      <c r="M35" s="33">
        <f t="shared" si="5"/>
        <v>0</v>
      </c>
      <c r="N35" s="33">
        <f t="shared" si="6"/>
        <v>0</v>
      </c>
      <c r="O35" s="35">
        <f t="shared" si="7"/>
        <v>1</v>
      </c>
      <c r="P35" s="33">
        <f t="shared" si="4"/>
        <v>0</v>
      </c>
      <c r="Q35" s="33"/>
      <c r="R35" s="33"/>
      <c r="S35" s="33"/>
      <c r="T35" s="33"/>
      <c r="U35" s="33"/>
      <c r="V35" s="33"/>
      <c r="W35" s="33"/>
      <c r="X35" s="33"/>
      <c r="Y35" s="33">
        <v>24</v>
      </c>
      <c r="Z35" s="33">
        <v>32</v>
      </c>
      <c r="AA35" s="33"/>
      <c r="AB35" s="33">
        <v>250</v>
      </c>
      <c r="AC35" s="33"/>
      <c r="AD35" s="33">
        <v>116</v>
      </c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ht="14.4" x14ac:dyDescent="0.3">
      <c r="A36" s="2"/>
      <c r="B36" s="16" t="s">
        <v>130</v>
      </c>
      <c r="C36" s="17" t="s">
        <v>127</v>
      </c>
      <c r="D36" s="33" t="s">
        <v>80</v>
      </c>
      <c r="E36" s="34" t="s">
        <v>87</v>
      </c>
      <c r="F36" s="33" t="s">
        <v>82</v>
      </c>
      <c r="G36" s="33" t="s">
        <v>83</v>
      </c>
      <c r="H36" s="33" t="s">
        <v>23</v>
      </c>
      <c r="I36" s="35" t="s">
        <v>25</v>
      </c>
      <c r="J36" s="35"/>
      <c r="K36" s="36">
        <f t="shared" si="0"/>
        <v>0</v>
      </c>
      <c r="L36" s="33">
        <f t="shared" si="8"/>
        <v>0</v>
      </c>
      <c r="M36" s="33">
        <f t="shared" si="5"/>
        <v>0</v>
      </c>
      <c r="N36" s="33">
        <f t="shared" si="6"/>
        <v>0</v>
      </c>
      <c r="O36" s="35">
        <f t="shared" si="7"/>
        <v>1</v>
      </c>
      <c r="P36" s="33">
        <f t="shared" si="4"/>
        <v>0</v>
      </c>
      <c r="Q36" s="33"/>
      <c r="R36" s="33"/>
      <c r="S36" s="33"/>
      <c r="T36" s="33"/>
      <c r="U36" s="33"/>
      <c r="V36" s="33"/>
      <c r="W36" s="33"/>
      <c r="X36" s="33"/>
      <c r="Y36" s="33">
        <v>24</v>
      </c>
      <c r="Z36" s="33">
        <v>32</v>
      </c>
      <c r="AA36" s="33"/>
      <c r="AB36" s="33">
        <v>250</v>
      </c>
      <c r="AC36" s="33"/>
      <c r="AD36" s="33">
        <v>116</v>
      </c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ht="14.4" x14ac:dyDescent="0.3">
      <c r="A37" s="2"/>
      <c r="B37" s="16" t="s">
        <v>131</v>
      </c>
      <c r="C37" s="17" t="s">
        <v>127</v>
      </c>
      <c r="D37" s="33" t="s">
        <v>80</v>
      </c>
      <c r="E37" s="34" t="s">
        <v>87</v>
      </c>
      <c r="F37" s="33" t="s">
        <v>82</v>
      </c>
      <c r="G37" s="33" t="s">
        <v>83</v>
      </c>
      <c r="H37" s="33" t="s">
        <v>23</v>
      </c>
      <c r="I37" s="35" t="s">
        <v>25</v>
      </c>
      <c r="J37" s="35"/>
      <c r="K37" s="36">
        <f t="shared" si="0"/>
        <v>0</v>
      </c>
      <c r="L37" s="33">
        <f t="shared" si="8"/>
        <v>0</v>
      </c>
      <c r="M37" s="33">
        <f t="shared" si="5"/>
        <v>0</v>
      </c>
      <c r="N37" s="33">
        <f t="shared" si="6"/>
        <v>0</v>
      </c>
      <c r="O37" s="35">
        <f t="shared" si="7"/>
        <v>1</v>
      </c>
      <c r="P37" s="33">
        <f t="shared" si="4"/>
        <v>0</v>
      </c>
      <c r="Q37" s="33"/>
      <c r="R37" s="33"/>
      <c r="S37" s="33"/>
      <c r="T37" s="33"/>
      <c r="U37" s="33"/>
      <c r="V37" s="33"/>
      <c r="W37" s="33"/>
      <c r="X37" s="33"/>
      <c r="Y37" s="33">
        <v>24</v>
      </c>
      <c r="Z37" s="33">
        <v>32</v>
      </c>
      <c r="AA37" s="33"/>
      <c r="AB37" s="33">
        <v>500</v>
      </c>
      <c r="AC37" s="33"/>
      <c r="AD37" s="33">
        <v>116</v>
      </c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14.4" x14ac:dyDescent="0.3">
      <c r="A38" s="2"/>
      <c r="B38" s="16" t="s">
        <v>132</v>
      </c>
      <c r="C38" s="17" t="s">
        <v>127</v>
      </c>
      <c r="D38" s="33" t="s">
        <v>80</v>
      </c>
      <c r="E38" s="34" t="s">
        <v>87</v>
      </c>
      <c r="F38" s="33" t="s">
        <v>82</v>
      </c>
      <c r="G38" s="33" t="s">
        <v>83</v>
      </c>
      <c r="H38" s="33" t="s">
        <v>23</v>
      </c>
      <c r="I38" s="35" t="s">
        <v>25</v>
      </c>
      <c r="J38" s="35"/>
      <c r="K38" s="36">
        <f t="shared" si="0"/>
        <v>0</v>
      </c>
      <c r="L38" s="33">
        <f t="shared" si="8"/>
        <v>0</v>
      </c>
      <c r="M38" s="33">
        <f t="shared" si="5"/>
        <v>0</v>
      </c>
      <c r="N38" s="33">
        <f t="shared" si="6"/>
        <v>0</v>
      </c>
      <c r="O38" s="35">
        <f t="shared" si="7"/>
        <v>1</v>
      </c>
      <c r="P38" s="33">
        <f t="shared" si="4"/>
        <v>0</v>
      </c>
      <c r="Q38" s="33"/>
      <c r="R38" s="33"/>
      <c r="S38" s="33"/>
      <c r="T38" s="33"/>
      <c r="U38" s="33"/>
      <c r="V38" s="33"/>
      <c r="W38" s="33"/>
      <c r="X38" s="33"/>
      <c r="Y38" s="33">
        <v>24</v>
      </c>
      <c r="Z38" s="33">
        <v>32</v>
      </c>
      <c r="AA38" s="33"/>
      <c r="AB38" s="33">
        <v>331</v>
      </c>
      <c r="AC38" s="33"/>
      <c r="AD38" s="33">
        <v>116</v>
      </c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ht="14.4" x14ac:dyDescent="0.3">
      <c r="A39" s="2"/>
      <c r="B39" s="16" t="s">
        <v>133</v>
      </c>
      <c r="C39" s="17" t="s">
        <v>127</v>
      </c>
      <c r="D39" s="33" t="s">
        <v>80</v>
      </c>
      <c r="E39" s="34" t="s">
        <v>87</v>
      </c>
      <c r="F39" s="33" t="s">
        <v>82</v>
      </c>
      <c r="G39" s="33" t="s">
        <v>83</v>
      </c>
      <c r="H39" s="33" t="s">
        <v>23</v>
      </c>
      <c r="I39" s="35" t="s">
        <v>25</v>
      </c>
      <c r="J39" s="35"/>
      <c r="K39" s="36">
        <f t="shared" si="0"/>
        <v>0</v>
      </c>
      <c r="L39" s="33">
        <f t="shared" si="8"/>
        <v>0</v>
      </c>
      <c r="M39" s="33">
        <f t="shared" si="5"/>
        <v>0</v>
      </c>
      <c r="N39" s="33">
        <f t="shared" si="6"/>
        <v>0</v>
      </c>
      <c r="O39" s="35">
        <f t="shared" si="7"/>
        <v>1</v>
      </c>
      <c r="P39" s="33">
        <f t="shared" si="4"/>
        <v>0</v>
      </c>
      <c r="Q39" s="33"/>
      <c r="R39" s="33"/>
      <c r="S39" s="33"/>
      <c r="T39" s="33"/>
      <c r="U39" s="33"/>
      <c r="V39" s="33"/>
      <c r="W39" s="33"/>
      <c r="X39" s="33"/>
      <c r="Y39" s="33">
        <v>24</v>
      </c>
      <c r="Z39" s="33">
        <v>32</v>
      </c>
      <c r="AA39" s="33"/>
      <c r="AB39" s="33">
        <v>501</v>
      </c>
      <c r="AC39" s="33"/>
      <c r="AD39" s="33">
        <v>116</v>
      </c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ht="14.4" x14ac:dyDescent="0.3">
      <c r="A40" s="2"/>
      <c r="B40" s="16" t="s">
        <v>134</v>
      </c>
      <c r="C40" s="17" t="s">
        <v>127</v>
      </c>
      <c r="D40" s="33" t="s">
        <v>80</v>
      </c>
      <c r="E40" s="34" t="s">
        <v>87</v>
      </c>
      <c r="F40" s="33" t="s">
        <v>82</v>
      </c>
      <c r="G40" s="33" t="s">
        <v>83</v>
      </c>
      <c r="H40" s="33" t="s">
        <v>23</v>
      </c>
      <c r="I40" s="35" t="s">
        <v>25</v>
      </c>
      <c r="J40" s="35"/>
      <c r="K40" s="36">
        <f t="shared" si="0"/>
        <v>0</v>
      </c>
      <c r="L40" s="33">
        <f t="shared" si="8"/>
        <v>0</v>
      </c>
      <c r="M40" s="33">
        <f t="shared" si="5"/>
        <v>0</v>
      </c>
      <c r="N40" s="33">
        <f t="shared" si="6"/>
        <v>0</v>
      </c>
      <c r="O40" s="35">
        <f t="shared" si="7"/>
        <v>1</v>
      </c>
      <c r="P40" s="33">
        <f t="shared" si="4"/>
        <v>0</v>
      </c>
      <c r="Q40" s="33"/>
      <c r="R40" s="33"/>
      <c r="S40" s="33"/>
      <c r="T40" s="33"/>
      <c r="U40" s="33"/>
      <c r="V40" s="33"/>
      <c r="W40" s="33"/>
      <c r="X40" s="33"/>
      <c r="Y40" s="33">
        <v>24</v>
      </c>
      <c r="Z40" s="33">
        <v>32</v>
      </c>
      <c r="AA40" s="33"/>
      <c r="AB40" s="33">
        <v>330</v>
      </c>
      <c r="AC40" s="33"/>
      <c r="AD40" s="33">
        <v>116</v>
      </c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ht="14.4" x14ac:dyDescent="0.3">
      <c r="A41" s="2"/>
      <c r="B41" s="16" t="s">
        <v>135</v>
      </c>
      <c r="C41" s="17" t="s">
        <v>127</v>
      </c>
      <c r="D41" s="33" t="s">
        <v>80</v>
      </c>
      <c r="E41" s="34" t="s">
        <v>87</v>
      </c>
      <c r="F41" s="33" t="s">
        <v>82</v>
      </c>
      <c r="G41" s="33" t="s">
        <v>83</v>
      </c>
      <c r="H41" s="33" t="s">
        <v>23</v>
      </c>
      <c r="I41" s="35" t="s">
        <v>25</v>
      </c>
      <c r="J41" s="35"/>
      <c r="K41" s="36">
        <f t="shared" si="0"/>
        <v>0</v>
      </c>
      <c r="L41" s="33">
        <f t="shared" si="8"/>
        <v>0</v>
      </c>
      <c r="M41" s="33">
        <f t="shared" si="5"/>
        <v>0</v>
      </c>
      <c r="N41" s="33">
        <f t="shared" si="6"/>
        <v>0</v>
      </c>
      <c r="O41" s="35">
        <f t="shared" si="7"/>
        <v>1</v>
      </c>
      <c r="P41" s="33">
        <f t="shared" si="4"/>
        <v>0</v>
      </c>
      <c r="Q41" s="33"/>
      <c r="R41" s="33"/>
      <c r="S41" s="33"/>
      <c r="T41" s="33"/>
      <c r="U41" s="33"/>
      <c r="V41" s="33"/>
      <c r="W41" s="33"/>
      <c r="X41" s="33"/>
      <c r="Y41" s="33">
        <v>24</v>
      </c>
      <c r="Z41" s="33">
        <v>32</v>
      </c>
      <c r="AA41" s="33"/>
      <c r="AB41" s="33">
        <v>501</v>
      </c>
      <c r="AC41" s="33"/>
      <c r="AD41" s="33">
        <v>116</v>
      </c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ht="14.4" x14ac:dyDescent="0.3">
      <c r="A42" s="2"/>
      <c r="B42" s="16" t="s">
        <v>136</v>
      </c>
      <c r="C42" s="17" t="s">
        <v>127</v>
      </c>
      <c r="D42" s="33" t="s">
        <v>80</v>
      </c>
      <c r="E42" s="34" t="s">
        <v>87</v>
      </c>
      <c r="F42" s="33" t="s">
        <v>82</v>
      </c>
      <c r="G42" s="33" t="s">
        <v>83</v>
      </c>
      <c r="H42" s="33" t="s">
        <v>23</v>
      </c>
      <c r="I42" s="35" t="s">
        <v>25</v>
      </c>
      <c r="J42" s="35"/>
      <c r="K42" s="36">
        <f t="shared" si="0"/>
        <v>0</v>
      </c>
      <c r="L42" s="33">
        <f t="shared" si="8"/>
        <v>0</v>
      </c>
      <c r="M42" s="33">
        <f t="shared" si="5"/>
        <v>0</v>
      </c>
      <c r="N42" s="33">
        <f t="shared" si="6"/>
        <v>0</v>
      </c>
      <c r="O42" s="35">
        <f t="shared" si="7"/>
        <v>1</v>
      </c>
      <c r="P42" s="33">
        <f t="shared" si="4"/>
        <v>0</v>
      </c>
      <c r="Q42" s="33"/>
      <c r="R42" s="33"/>
      <c r="S42" s="33"/>
      <c r="T42" s="33"/>
      <c r="U42" s="33"/>
      <c r="V42" s="33"/>
      <c r="W42" s="33"/>
      <c r="X42" s="33"/>
      <c r="Y42" s="33">
        <v>24</v>
      </c>
      <c r="Z42" s="33">
        <v>32</v>
      </c>
      <c r="AA42" s="33"/>
      <c r="AB42" s="33">
        <v>330</v>
      </c>
      <c r="AC42" s="33"/>
      <c r="AD42" s="33">
        <v>116</v>
      </c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s="6" customFormat="1" ht="14.4" x14ac:dyDescent="0.3">
      <c r="A43" s="2"/>
      <c r="B43" s="16" t="s">
        <v>137</v>
      </c>
      <c r="C43" s="17" t="s">
        <v>127</v>
      </c>
      <c r="D43" s="33" t="s">
        <v>80</v>
      </c>
      <c r="E43" s="34" t="s">
        <v>87</v>
      </c>
      <c r="F43" s="33" t="s">
        <v>82</v>
      </c>
      <c r="G43" s="33" t="s">
        <v>83</v>
      </c>
      <c r="H43" s="33" t="s">
        <v>23</v>
      </c>
      <c r="I43" s="35" t="s">
        <v>25</v>
      </c>
      <c r="J43" s="35"/>
      <c r="K43" s="36">
        <f t="shared" si="0"/>
        <v>0</v>
      </c>
      <c r="L43" s="33">
        <f t="shared" si="8"/>
        <v>0</v>
      </c>
      <c r="M43" s="33">
        <f t="shared" si="5"/>
        <v>0</v>
      </c>
      <c r="N43" s="33">
        <f t="shared" si="6"/>
        <v>0</v>
      </c>
      <c r="O43" s="35">
        <f t="shared" si="7"/>
        <v>1</v>
      </c>
      <c r="P43" s="33">
        <f t="shared" si="4"/>
        <v>0</v>
      </c>
      <c r="Q43" s="33"/>
      <c r="R43" s="33"/>
      <c r="S43" s="33"/>
      <c r="T43" s="33"/>
      <c r="U43" s="33"/>
      <c r="V43" s="33"/>
      <c r="W43" s="33"/>
      <c r="X43" s="33"/>
      <c r="Y43" s="33">
        <v>24</v>
      </c>
      <c r="Z43" s="33">
        <v>32</v>
      </c>
      <c r="AA43" s="33"/>
      <c r="AB43" s="33">
        <v>501</v>
      </c>
      <c r="AC43" s="33"/>
      <c r="AD43" s="33">
        <v>116</v>
      </c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ht="14.4" x14ac:dyDescent="0.3">
      <c r="A44" s="2"/>
      <c r="B44" s="16" t="s">
        <v>138</v>
      </c>
      <c r="C44" s="17" t="s">
        <v>127</v>
      </c>
      <c r="D44" s="33" t="s">
        <v>80</v>
      </c>
      <c r="E44" s="34" t="s">
        <v>87</v>
      </c>
      <c r="F44" s="33" t="s">
        <v>82</v>
      </c>
      <c r="G44" s="33" t="s">
        <v>83</v>
      </c>
      <c r="H44" s="33" t="s">
        <v>23</v>
      </c>
      <c r="I44" s="35" t="s">
        <v>25</v>
      </c>
      <c r="J44" s="35"/>
      <c r="K44" s="36">
        <f t="shared" si="0"/>
        <v>0</v>
      </c>
      <c r="L44" s="33">
        <f t="shared" si="8"/>
        <v>0</v>
      </c>
      <c r="M44" s="33">
        <f t="shared" si="5"/>
        <v>0</v>
      </c>
      <c r="N44" s="33">
        <f t="shared" si="6"/>
        <v>0</v>
      </c>
      <c r="O44" s="35">
        <f t="shared" si="7"/>
        <v>1</v>
      </c>
      <c r="P44" s="33">
        <f t="shared" si="4"/>
        <v>0</v>
      </c>
      <c r="Q44" s="33"/>
      <c r="R44" s="33"/>
      <c r="S44" s="33"/>
      <c r="T44" s="33"/>
      <c r="U44" s="33"/>
      <c r="V44" s="33"/>
      <c r="W44" s="33"/>
      <c r="X44" s="33"/>
      <c r="Y44" s="33">
        <v>24</v>
      </c>
      <c r="Z44" s="33">
        <v>32</v>
      </c>
      <c r="AA44" s="33"/>
      <c r="AB44" s="33">
        <v>330</v>
      </c>
      <c r="AC44" s="33"/>
      <c r="AD44" s="33">
        <v>116</v>
      </c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ht="14.4" x14ac:dyDescent="0.3">
      <c r="A45" s="2"/>
      <c r="B45" s="16" t="s">
        <v>139</v>
      </c>
      <c r="C45" s="17" t="s">
        <v>127</v>
      </c>
      <c r="D45" s="33" t="s">
        <v>80</v>
      </c>
      <c r="E45" s="34" t="s">
        <v>87</v>
      </c>
      <c r="F45" s="33" t="s">
        <v>82</v>
      </c>
      <c r="G45" s="33" t="s">
        <v>83</v>
      </c>
      <c r="H45" s="33" t="s">
        <v>23</v>
      </c>
      <c r="I45" s="35" t="s">
        <v>25</v>
      </c>
      <c r="J45" s="35"/>
      <c r="K45" s="36">
        <f t="shared" si="0"/>
        <v>0</v>
      </c>
      <c r="L45" s="33">
        <f t="shared" si="8"/>
        <v>0</v>
      </c>
      <c r="M45" s="33">
        <f t="shared" si="5"/>
        <v>0</v>
      </c>
      <c r="N45" s="33">
        <f t="shared" si="6"/>
        <v>0</v>
      </c>
      <c r="O45" s="35">
        <f t="shared" si="7"/>
        <v>1</v>
      </c>
      <c r="P45" s="33">
        <f t="shared" si="4"/>
        <v>0</v>
      </c>
      <c r="Q45" s="33"/>
      <c r="R45" s="33"/>
      <c r="S45" s="33"/>
      <c r="T45" s="33"/>
      <c r="U45" s="33"/>
      <c r="V45" s="33"/>
      <c r="W45" s="33"/>
      <c r="X45" s="33"/>
      <c r="Y45" s="33">
        <v>24</v>
      </c>
      <c r="Z45" s="33">
        <v>32</v>
      </c>
      <c r="AA45" s="33"/>
      <c r="AB45" s="33">
        <v>250</v>
      </c>
      <c r="AC45" s="33"/>
      <c r="AD45" s="33">
        <v>116</v>
      </c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ht="14.4" x14ac:dyDescent="0.3">
      <c r="A46" s="2"/>
      <c r="B46" s="16" t="s">
        <v>140</v>
      </c>
      <c r="C46" s="17" t="s">
        <v>127</v>
      </c>
      <c r="D46" s="33" t="s">
        <v>80</v>
      </c>
      <c r="E46" s="34" t="s">
        <v>87</v>
      </c>
      <c r="F46" s="33" t="s">
        <v>82</v>
      </c>
      <c r="G46" s="33" t="s">
        <v>83</v>
      </c>
      <c r="H46" s="33" t="s">
        <v>23</v>
      </c>
      <c r="I46" s="35" t="s">
        <v>25</v>
      </c>
      <c r="J46" s="35"/>
      <c r="K46" s="36">
        <v>1</v>
      </c>
      <c r="L46" s="33">
        <f t="shared" si="8"/>
        <v>0</v>
      </c>
      <c r="M46" s="33">
        <f t="shared" si="5"/>
        <v>0</v>
      </c>
      <c r="N46" s="33">
        <f t="shared" si="6"/>
        <v>0</v>
      </c>
      <c r="O46" s="35">
        <f t="shared" si="7"/>
        <v>0</v>
      </c>
      <c r="P46" s="33">
        <f t="shared" si="4"/>
        <v>0</v>
      </c>
      <c r="Q46" s="33">
        <v>3</v>
      </c>
      <c r="R46" s="33"/>
      <c r="S46" s="33"/>
      <c r="T46" s="33"/>
      <c r="U46" s="33"/>
      <c r="V46" s="33"/>
      <c r="W46" s="33"/>
      <c r="X46" s="33"/>
      <c r="Y46" s="33">
        <v>4</v>
      </c>
      <c r="Z46" s="33">
        <v>6</v>
      </c>
      <c r="AA46" s="33"/>
      <c r="AB46" s="33">
        <v>1000</v>
      </c>
      <c r="AC46" s="33"/>
      <c r="AD46" s="33">
        <v>64</v>
      </c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14.4" x14ac:dyDescent="0.3">
      <c r="A47" s="2"/>
      <c r="B47" s="16" t="s">
        <v>141</v>
      </c>
      <c r="C47" s="17" t="s">
        <v>127</v>
      </c>
      <c r="D47" s="33" t="s">
        <v>80</v>
      </c>
      <c r="E47" s="34" t="s">
        <v>87</v>
      </c>
      <c r="F47" s="33" t="s">
        <v>82</v>
      </c>
      <c r="G47" s="33" t="s">
        <v>83</v>
      </c>
      <c r="H47" s="33" t="s">
        <v>23</v>
      </c>
      <c r="I47" s="35" t="s">
        <v>25</v>
      </c>
      <c r="J47" s="35"/>
      <c r="K47" s="36">
        <f t="shared" ref="K47:K83" si="9">IF(AND($Y47=1, $Z47&gt;=0, $Z47&lt;=8), 1, 0)</f>
        <v>0</v>
      </c>
      <c r="L47" s="33">
        <f t="shared" si="8"/>
        <v>0</v>
      </c>
      <c r="M47" s="33">
        <f t="shared" si="5"/>
        <v>0</v>
      </c>
      <c r="N47" s="33">
        <f t="shared" si="6"/>
        <v>0</v>
      </c>
      <c r="O47" s="35">
        <f t="shared" si="7"/>
        <v>1</v>
      </c>
      <c r="P47" s="33">
        <f t="shared" si="4"/>
        <v>0</v>
      </c>
      <c r="Q47" s="33"/>
      <c r="R47" s="33"/>
      <c r="S47" s="33"/>
      <c r="T47" s="33"/>
      <c r="U47" s="33"/>
      <c r="V47" s="33"/>
      <c r="W47" s="33"/>
      <c r="X47" s="33"/>
      <c r="Y47" s="33">
        <v>24</v>
      </c>
      <c r="Z47" s="33">
        <v>32</v>
      </c>
      <c r="AA47" s="33"/>
      <c r="AB47" s="33">
        <v>250</v>
      </c>
      <c r="AC47" s="33"/>
      <c r="AD47" s="33">
        <v>116</v>
      </c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ht="14.4" x14ac:dyDescent="0.3">
      <c r="A48" s="2"/>
      <c r="B48" s="16" t="s">
        <v>142</v>
      </c>
      <c r="C48" s="17" t="s">
        <v>127</v>
      </c>
      <c r="D48" s="33" t="s">
        <v>80</v>
      </c>
      <c r="E48" s="34" t="s">
        <v>87</v>
      </c>
      <c r="F48" s="33" t="s">
        <v>82</v>
      </c>
      <c r="G48" s="33" t="s">
        <v>83</v>
      </c>
      <c r="H48" s="33" t="s">
        <v>23</v>
      </c>
      <c r="I48" s="35" t="s">
        <v>25</v>
      </c>
      <c r="J48" s="35"/>
      <c r="K48" s="36">
        <f t="shared" si="9"/>
        <v>0</v>
      </c>
      <c r="L48" s="33">
        <f t="shared" si="8"/>
        <v>0</v>
      </c>
      <c r="M48" s="33">
        <f t="shared" si="5"/>
        <v>0</v>
      </c>
      <c r="N48" s="33">
        <f t="shared" si="6"/>
        <v>0</v>
      </c>
      <c r="O48" s="35">
        <f t="shared" si="7"/>
        <v>1</v>
      </c>
      <c r="P48" s="33">
        <f t="shared" si="4"/>
        <v>0</v>
      </c>
      <c r="Q48" s="33"/>
      <c r="R48" s="33"/>
      <c r="S48" s="33"/>
      <c r="T48" s="33"/>
      <c r="U48" s="33"/>
      <c r="V48" s="33"/>
      <c r="W48" s="33"/>
      <c r="X48" s="33"/>
      <c r="Y48" s="33">
        <v>24</v>
      </c>
      <c r="Z48" s="33">
        <v>32</v>
      </c>
      <c r="AA48" s="33"/>
      <c r="AB48" s="33">
        <v>250</v>
      </c>
      <c r="AC48" s="33"/>
      <c r="AD48" s="33">
        <v>116</v>
      </c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ht="14.4" x14ac:dyDescent="0.3">
      <c r="A49" s="2"/>
      <c r="B49" s="16" t="s">
        <v>143</v>
      </c>
      <c r="C49" s="17" t="s">
        <v>144</v>
      </c>
      <c r="D49" s="33" t="s">
        <v>80</v>
      </c>
      <c r="E49" s="34" t="s">
        <v>90</v>
      </c>
      <c r="F49" s="33" t="s">
        <v>91</v>
      </c>
      <c r="G49" s="33" t="s">
        <v>30</v>
      </c>
      <c r="H49" s="33" t="s">
        <v>23</v>
      </c>
      <c r="I49" s="35" t="s">
        <v>25</v>
      </c>
      <c r="J49" s="35"/>
      <c r="K49" s="36">
        <f t="shared" si="9"/>
        <v>0</v>
      </c>
      <c r="L49" s="33">
        <f t="shared" si="8"/>
        <v>0</v>
      </c>
      <c r="M49" s="33">
        <f t="shared" si="5"/>
        <v>0</v>
      </c>
      <c r="N49" s="33">
        <f t="shared" si="6"/>
        <v>0</v>
      </c>
      <c r="O49" s="35">
        <f t="shared" si="7"/>
        <v>1</v>
      </c>
      <c r="P49" s="33">
        <f t="shared" si="4"/>
        <v>0</v>
      </c>
      <c r="Q49" s="33"/>
      <c r="R49" s="33"/>
      <c r="S49" s="33"/>
      <c r="T49" s="33"/>
      <c r="U49" s="33"/>
      <c r="V49" s="33"/>
      <c r="W49" s="33"/>
      <c r="X49" s="33"/>
      <c r="Y49" s="33">
        <v>24</v>
      </c>
      <c r="Z49" s="33">
        <v>32</v>
      </c>
      <c r="AA49" s="33">
        <v>250</v>
      </c>
      <c r="AB49" s="33"/>
      <c r="AC49" s="33">
        <v>116</v>
      </c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ht="14.4" x14ac:dyDescent="0.3">
      <c r="A50" s="2"/>
      <c r="B50" s="16" t="s">
        <v>145</v>
      </c>
      <c r="C50" s="17" t="s">
        <v>144</v>
      </c>
      <c r="D50" s="33" t="s">
        <v>80</v>
      </c>
      <c r="E50" s="34" t="s">
        <v>90</v>
      </c>
      <c r="F50" s="33" t="s">
        <v>91</v>
      </c>
      <c r="G50" s="33" t="s">
        <v>30</v>
      </c>
      <c r="H50" s="33" t="s">
        <v>23</v>
      </c>
      <c r="I50" s="35" t="s">
        <v>25</v>
      </c>
      <c r="J50" s="35"/>
      <c r="K50" s="36">
        <f t="shared" si="9"/>
        <v>0</v>
      </c>
      <c r="L50" s="33">
        <f t="shared" si="8"/>
        <v>0</v>
      </c>
      <c r="M50" s="33">
        <f t="shared" si="5"/>
        <v>0</v>
      </c>
      <c r="N50" s="33">
        <f t="shared" si="6"/>
        <v>0</v>
      </c>
      <c r="O50" s="35">
        <f t="shared" si="7"/>
        <v>1</v>
      </c>
      <c r="P50" s="33">
        <f t="shared" si="4"/>
        <v>0</v>
      </c>
      <c r="Q50" s="33"/>
      <c r="R50" s="33"/>
      <c r="S50" s="33"/>
      <c r="T50" s="33"/>
      <c r="U50" s="33"/>
      <c r="V50" s="33"/>
      <c r="W50" s="33"/>
      <c r="X50" s="33"/>
      <c r="Y50" s="33">
        <v>24</v>
      </c>
      <c r="Z50" s="33">
        <v>32</v>
      </c>
      <c r="AA50" s="33">
        <v>250</v>
      </c>
      <c r="AB50" s="33"/>
      <c r="AC50" s="33">
        <v>116</v>
      </c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s="6" customFormat="1" ht="14.4" x14ac:dyDescent="0.3">
      <c r="A51" s="2"/>
      <c r="B51" s="16" t="s">
        <v>146</v>
      </c>
      <c r="C51" s="17" t="s">
        <v>144</v>
      </c>
      <c r="D51" s="33" t="s">
        <v>80</v>
      </c>
      <c r="E51" s="34" t="s">
        <v>90</v>
      </c>
      <c r="F51" s="33" t="s">
        <v>91</v>
      </c>
      <c r="G51" s="33" t="s">
        <v>30</v>
      </c>
      <c r="H51" s="33" t="s">
        <v>23</v>
      </c>
      <c r="I51" s="35" t="s">
        <v>25</v>
      </c>
      <c r="J51" s="35"/>
      <c r="K51" s="36">
        <f t="shared" si="9"/>
        <v>0</v>
      </c>
      <c r="L51" s="33">
        <f t="shared" si="8"/>
        <v>0</v>
      </c>
      <c r="M51" s="33">
        <f t="shared" si="5"/>
        <v>0</v>
      </c>
      <c r="N51" s="33">
        <f t="shared" si="6"/>
        <v>0</v>
      </c>
      <c r="O51" s="35">
        <f t="shared" si="7"/>
        <v>1</v>
      </c>
      <c r="P51" s="33">
        <f t="shared" si="4"/>
        <v>0</v>
      </c>
      <c r="Q51" s="33"/>
      <c r="R51" s="33"/>
      <c r="S51" s="33"/>
      <c r="T51" s="33"/>
      <c r="U51" s="33"/>
      <c r="V51" s="33"/>
      <c r="W51" s="33"/>
      <c r="X51" s="33"/>
      <c r="Y51" s="33">
        <v>24</v>
      </c>
      <c r="Z51" s="33">
        <v>32</v>
      </c>
      <c r="AA51" s="33">
        <v>1686</v>
      </c>
      <c r="AB51" s="33"/>
      <c r="AC51" s="33">
        <v>116</v>
      </c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s="6" customFormat="1" ht="14.4" x14ac:dyDescent="0.3">
      <c r="A52" s="2"/>
      <c r="B52" s="16" t="s">
        <v>147</v>
      </c>
      <c r="C52" s="17" t="s">
        <v>144</v>
      </c>
      <c r="D52" s="33" t="s">
        <v>80</v>
      </c>
      <c r="E52" s="34" t="s">
        <v>90</v>
      </c>
      <c r="F52" s="33" t="s">
        <v>91</v>
      </c>
      <c r="G52" s="33" t="s">
        <v>30</v>
      </c>
      <c r="H52" s="33" t="s">
        <v>23</v>
      </c>
      <c r="I52" s="35" t="s">
        <v>25</v>
      </c>
      <c r="J52" s="35"/>
      <c r="K52" s="36">
        <f t="shared" si="9"/>
        <v>0</v>
      </c>
      <c r="L52" s="33">
        <f t="shared" si="8"/>
        <v>0</v>
      </c>
      <c r="M52" s="33">
        <f t="shared" si="5"/>
        <v>0</v>
      </c>
      <c r="N52" s="33">
        <f t="shared" si="6"/>
        <v>0</v>
      </c>
      <c r="O52" s="35">
        <f t="shared" si="7"/>
        <v>1</v>
      </c>
      <c r="P52" s="33">
        <f t="shared" si="4"/>
        <v>0</v>
      </c>
      <c r="Q52" s="33"/>
      <c r="R52" s="33"/>
      <c r="S52" s="33"/>
      <c r="T52" s="33"/>
      <c r="U52" s="33"/>
      <c r="V52" s="33"/>
      <c r="W52" s="33"/>
      <c r="X52" s="33"/>
      <c r="Y52" s="33">
        <v>24</v>
      </c>
      <c r="Z52" s="33">
        <v>32</v>
      </c>
      <c r="AA52" s="33">
        <v>1686</v>
      </c>
      <c r="AB52" s="33">
        <v>1</v>
      </c>
      <c r="AC52" s="33">
        <v>116</v>
      </c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ht="14.4" x14ac:dyDescent="0.3">
      <c r="A53" s="2"/>
      <c r="B53" s="16" t="s">
        <v>148</v>
      </c>
      <c r="C53" s="17" t="s">
        <v>144</v>
      </c>
      <c r="D53" s="33" t="s">
        <v>80</v>
      </c>
      <c r="E53" s="34" t="s">
        <v>90</v>
      </c>
      <c r="F53" s="33" t="s">
        <v>91</v>
      </c>
      <c r="G53" s="33" t="s">
        <v>30</v>
      </c>
      <c r="H53" s="33" t="s">
        <v>23</v>
      </c>
      <c r="I53" s="35" t="s">
        <v>25</v>
      </c>
      <c r="J53" s="35"/>
      <c r="K53" s="36">
        <f t="shared" si="9"/>
        <v>0</v>
      </c>
      <c r="L53" s="33">
        <f t="shared" si="8"/>
        <v>0</v>
      </c>
      <c r="M53" s="33">
        <f t="shared" si="5"/>
        <v>0</v>
      </c>
      <c r="N53" s="33">
        <f t="shared" si="6"/>
        <v>0</v>
      </c>
      <c r="O53" s="35">
        <f t="shared" si="7"/>
        <v>1</v>
      </c>
      <c r="P53" s="33">
        <f t="shared" si="4"/>
        <v>0</v>
      </c>
      <c r="Q53" s="33"/>
      <c r="R53" s="33"/>
      <c r="S53" s="33"/>
      <c r="T53" s="33"/>
      <c r="U53" s="33"/>
      <c r="V53" s="33"/>
      <c r="W53" s="33"/>
      <c r="X53" s="33"/>
      <c r="Y53" s="33">
        <v>24</v>
      </c>
      <c r="Z53" s="33">
        <v>32</v>
      </c>
      <c r="AA53" s="33">
        <v>1686</v>
      </c>
      <c r="AB53" s="33">
        <v>1</v>
      </c>
      <c r="AC53" s="33">
        <v>116</v>
      </c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ht="14.4" x14ac:dyDescent="0.3">
      <c r="A54" s="2"/>
      <c r="B54" s="16" t="s">
        <v>149</v>
      </c>
      <c r="C54" s="17" t="s">
        <v>144</v>
      </c>
      <c r="D54" s="33" t="s">
        <v>80</v>
      </c>
      <c r="E54" s="34" t="s">
        <v>90</v>
      </c>
      <c r="F54" s="33" t="s">
        <v>91</v>
      </c>
      <c r="G54" s="33" t="s">
        <v>30</v>
      </c>
      <c r="H54" s="33" t="s">
        <v>23</v>
      </c>
      <c r="I54" s="35" t="s">
        <v>25</v>
      </c>
      <c r="J54" s="35"/>
      <c r="K54" s="36">
        <f t="shared" si="9"/>
        <v>0</v>
      </c>
      <c r="L54" s="33">
        <f t="shared" si="8"/>
        <v>0</v>
      </c>
      <c r="M54" s="33">
        <f t="shared" si="5"/>
        <v>0</v>
      </c>
      <c r="N54" s="33">
        <f t="shared" si="6"/>
        <v>0</v>
      </c>
      <c r="O54" s="35">
        <f t="shared" si="7"/>
        <v>1</v>
      </c>
      <c r="P54" s="33">
        <f t="shared" si="4"/>
        <v>0</v>
      </c>
      <c r="Q54" s="33"/>
      <c r="R54" s="33"/>
      <c r="S54" s="33"/>
      <c r="T54" s="33"/>
      <c r="U54" s="33"/>
      <c r="V54" s="33"/>
      <c r="W54" s="33"/>
      <c r="X54" s="33"/>
      <c r="Y54" s="33">
        <v>24</v>
      </c>
      <c r="Z54" s="33">
        <v>32</v>
      </c>
      <c r="AA54" s="33">
        <v>1686</v>
      </c>
      <c r="AB54" s="33"/>
      <c r="AC54" s="33">
        <v>116</v>
      </c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ht="14.4" x14ac:dyDescent="0.3">
      <c r="A55" s="2"/>
      <c r="B55" s="16" t="s">
        <v>150</v>
      </c>
      <c r="C55" s="17" t="s">
        <v>144</v>
      </c>
      <c r="D55" s="33" t="s">
        <v>80</v>
      </c>
      <c r="E55" s="34" t="s">
        <v>90</v>
      </c>
      <c r="F55" s="33" t="s">
        <v>91</v>
      </c>
      <c r="G55" s="33" t="s">
        <v>30</v>
      </c>
      <c r="H55" s="33" t="s">
        <v>23</v>
      </c>
      <c r="I55" s="35" t="s">
        <v>25</v>
      </c>
      <c r="J55" s="35"/>
      <c r="K55" s="36">
        <f t="shared" si="9"/>
        <v>0</v>
      </c>
      <c r="L55" s="33">
        <f t="shared" si="8"/>
        <v>0</v>
      </c>
      <c r="M55" s="33">
        <f t="shared" si="5"/>
        <v>0</v>
      </c>
      <c r="N55" s="33">
        <f t="shared" si="6"/>
        <v>0</v>
      </c>
      <c r="O55" s="35">
        <f t="shared" si="7"/>
        <v>1</v>
      </c>
      <c r="P55" s="33">
        <f t="shared" si="4"/>
        <v>0</v>
      </c>
      <c r="Q55" s="33"/>
      <c r="R55" s="33"/>
      <c r="S55" s="33"/>
      <c r="T55" s="33"/>
      <c r="U55" s="33"/>
      <c r="V55" s="33"/>
      <c r="W55" s="33"/>
      <c r="X55" s="33"/>
      <c r="Y55" s="33">
        <v>32</v>
      </c>
      <c r="Z55" s="33">
        <v>32</v>
      </c>
      <c r="AA55" s="33">
        <v>150</v>
      </c>
      <c r="AB55" s="33"/>
      <c r="AC55" s="33">
        <v>116</v>
      </c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ht="14.4" x14ac:dyDescent="0.3">
      <c r="A56" s="2"/>
      <c r="B56" s="16" t="s">
        <v>151</v>
      </c>
      <c r="C56" s="17" t="s">
        <v>144</v>
      </c>
      <c r="D56" s="33" t="s">
        <v>80</v>
      </c>
      <c r="E56" s="34" t="s">
        <v>90</v>
      </c>
      <c r="F56" s="33" t="s">
        <v>91</v>
      </c>
      <c r="G56" s="33" t="s">
        <v>30</v>
      </c>
      <c r="H56" s="33" t="s">
        <v>23</v>
      </c>
      <c r="I56" s="35" t="s">
        <v>25</v>
      </c>
      <c r="J56" s="35"/>
      <c r="K56" s="36">
        <f t="shared" si="9"/>
        <v>0</v>
      </c>
      <c r="L56" s="33">
        <f t="shared" si="8"/>
        <v>0</v>
      </c>
      <c r="M56" s="33">
        <f t="shared" si="5"/>
        <v>0</v>
      </c>
      <c r="N56" s="33">
        <f t="shared" si="6"/>
        <v>0</v>
      </c>
      <c r="O56" s="35">
        <f t="shared" si="7"/>
        <v>1</v>
      </c>
      <c r="P56" s="33">
        <f t="shared" si="4"/>
        <v>0</v>
      </c>
      <c r="Q56" s="33"/>
      <c r="R56" s="33"/>
      <c r="S56" s="33"/>
      <c r="T56" s="33"/>
      <c r="U56" s="33"/>
      <c r="V56" s="33"/>
      <c r="W56" s="33"/>
      <c r="X56" s="33"/>
      <c r="Y56" s="33">
        <v>32</v>
      </c>
      <c r="Z56" s="33">
        <v>32</v>
      </c>
      <c r="AA56" s="33">
        <v>150</v>
      </c>
      <c r="AB56" s="33"/>
      <c r="AC56" s="33">
        <v>116</v>
      </c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ht="14.4" x14ac:dyDescent="0.3">
      <c r="A57" s="2"/>
      <c r="B57" s="16" t="s">
        <v>152</v>
      </c>
      <c r="C57" s="17" t="s">
        <v>144</v>
      </c>
      <c r="D57" s="33" t="s">
        <v>80</v>
      </c>
      <c r="E57" s="34" t="s">
        <v>90</v>
      </c>
      <c r="F57" s="33" t="s">
        <v>91</v>
      </c>
      <c r="G57" s="33" t="s">
        <v>30</v>
      </c>
      <c r="H57" s="33" t="s">
        <v>23</v>
      </c>
      <c r="I57" s="35" t="s">
        <v>25</v>
      </c>
      <c r="J57" s="35"/>
      <c r="K57" s="36">
        <f t="shared" si="9"/>
        <v>0</v>
      </c>
      <c r="L57" s="33">
        <f t="shared" si="8"/>
        <v>0</v>
      </c>
      <c r="M57" s="33">
        <f t="shared" si="5"/>
        <v>0</v>
      </c>
      <c r="N57" s="33">
        <f t="shared" si="6"/>
        <v>0</v>
      </c>
      <c r="O57" s="35">
        <f t="shared" si="7"/>
        <v>1</v>
      </c>
      <c r="P57" s="33">
        <f t="shared" si="4"/>
        <v>0</v>
      </c>
      <c r="Q57" s="33"/>
      <c r="R57" s="33"/>
      <c r="S57" s="33"/>
      <c r="T57" s="33"/>
      <c r="U57" s="33"/>
      <c r="V57" s="33"/>
      <c r="W57" s="33"/>
      <c r="X57" s="33"/>
      <c r="Y57" s="33">
        <v>32</v>
      </c>
      <c r="Z57" s="33">
        <v>32</v>
      </c>
      <c r="AA57" s="33">
        <v>150</v>
      </c>
      <c r="AB57" s="33"/>
      <c r="AC57" s="33">
        <v>116</v>
      </c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ht="14.4" x14ac:dyDescent="0.3">
      <c r="A58" s="2"/>
      <c r="B58" s="16" t="s">
        <v>153</v>
      </c>
      <c r="C58" s="17" t="s">
        <v>144</v>
      </c>
      <c r="D58" s="33" t="s">
        <v>80</v>
      </c>
      <c r="E58" s="34" t="s">
        <v>90</v>
      </c>
      <c r="F58" s="33" t="s">
        <v>91</v>
      </c>
      <c r="G58" s="33" t="s">
        <v>30</v>
      </c>
      <c r="H58" s="33" t="s">
        <v>23</v>
      </c>
      <c r="I58" s="35" t="s">
        <v>25</v>
      </c>
      <c r="J58" s="35"/>
      <c r="K58" s="36">
        <f t="shared" si="9"/>
        <v>0</v>
      </c>
      <c r="L58" s="33">
        <f t="shared" si="8"/>
        <v>0</v>
      </c>
      <c r="M58" s="33">
        <f t="shared" si="5"/>
        <v>0</v>
      </c>
      <c r="N58" s="33">
        <f t="shared" si="6"/>
        <v>0</v>
      </c>
      <c r="O58" s="35">
        <f t="shared" si="7"/>
        <v>1</v>
      </c>
      <c r="P58" s="33">
        <f t="shared" si="4"/>
        <v>0</v>
      </c>
      <c r="Q58" s="33"/>
      <c r="R58" s="33"/>
      <c r="S58" s="33"/>
      <c r="T58" s="33"/>
      <c r="U58" s="33"/>
      <c r="V58" s="33"/>
      <c r="W58" s="33"/>
      <c r="X58" s="33"/>
      <c r="Y58" s="33">
        <v>32</v>
      </c>
      <c r="Z58" s="33">
        <v>32</v>
      </c>
      <c r="AA58" s="33">
        <v>1686</v>
      </c>
      <c r="AB58" s="33"/>
      <c r="AC58" s="33">
        <v>116</v>
      </c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ht="14.4" x14ac:dyDescent="0.3">
      <c r="A59" s="2"/>
      <c r="B59" s="16" t="s">
        <v>154</v>
      </c>
      <c r="C59" s="17" t="s">
        <v>144</v>
      </c>
      <c r="D59" s="33" t="s">
        <v>80</v>
      </c>
      <c r="E59" s="34" t="s">
        <v>90</v>
      </c>
      <c r="F59" s="33" t="s">
        <v>91</v>
      </c>
      <c r="G59" s="33" t="s">
        <v>30</v>
      </c>
      <c r="H59" s="33" t="s">
        <v>23</v>
      </c>
      <c r="I59" s="35" t="s">
        <v>25</v>
      </c>
      <c r="J59" s="35"/>
      <c r="K59" s="36">
        <f t="shared" si="9"/>
        <v>0</v>
      </c>
      <c r="L59" s="33">
        <f t="shared" si="8"/>
        <v>0</v>
      </c>
      <c r="M59" s="33">
        <f t="shared" si="5"/>
        <v>0</v>
      </c>
      <c r="N59" s="33">
        <f t="shared" si="6"/>
        <v>0</v>
      </c>
      <c r="O59" s="35">
        <f t="shared" si="7"/>
        <v>1</v>
      </c>
      <c r="P59" s="33">
        <f t="shared" si="4"/>
        <v>0</v>
      </c>
      <c r="Q59" s="33"/>
      <c r="R59" s="33"/>
      <c r="S59" s="33"/>
      <c r="T59" s="33"/>
      <c r="U59" s="33"/>
      <c r="V59" s="33"/>
      <c r="W59" s="33"/>
      <c r="X59" s="33"/>
      <c r="Y59" s="33">
        <v>32</v>
      </c>
      <c r="Z59" s="33">
        <v>32</v>
      </c>
      <c r="AA59" s="33">
        <v>150</v>
      </c>
      <c r="AB59" s="33"/>
      <c r="AC59" s="33">
        <v>116</v>
      </c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ht="14.4" x14ac:dyDescent="0.3">
      <c r="A60" s="2"/>
      <c r="B60" s="16" t="s">
        <v>155</v>
      </c>
      <c r="C60" s="17" t="s">
        <v>144</v>
      </c>
      <c r="D60" s="33" t="s">
        <v>80</v>
      </c>
      <c r="E60" s="34" t="s">
        <v>90</v>
      </c>
      <c r="F60" s="33" t="s">
        <v>91</v>
      </c>
      <c r="G60" s="33" t="s">
        <v>30</v>
      </c>
      <c r="H60" s="33" t="s">
        <v>23</v>
      </c>
      <c r="I60" s="35" t="s">
        <v>25</v>
      </c>
      <c r="J60" s="35"/>
      <c r="K60" s="36">
        <f t="shared" si="9"/>
        <v>0</v>
      </c>
      <c r="L60" s="33">
        <f t="shared" si="8"/>
        <v>0</v>
      </c>
      <c r="M60" s="33">
        <f t="shared" si="5"/>
        <v>0</v>
      </c>
      <c r="N60" s="33">
        <f t="shared" si="6"/>
        <v>0</v>
      </c>
      <c r="O60" s="35">
        <f t="shared" si="7"/>
        <v>1</v>
      </c>
      <c r="P60" s="33">
        <f t="shared" si="4"/>
        <v>0</v>
      </c>
      <c r="Q60" s="33"/>
      <c r="R60" s="33"/>
      <c r="S60" s="33"/>
      <c r="T60" s="33"/>
      <c r="U60" s="33"/>
      <c r="V60" s="33"/>
      <c r="W60" s="33"/>
      <c r="X60" s="33"/>
      <c r="Y60" s="33">
        <v>32</v>
      </c>
      <c r="Z60" s="33">
        <v>32</v>
      </c>
      <c r="AA60" s="33">
        <v>150</v>
      </c>
      <c r="AB60" s="33"/>
      <c r="AC60" s="33">
        <v>116</v>
      </c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ht="14.4" x14ac:dyDescent="0.3">
      <c r="A61" s="2"/>
      <c r="B61" s="16" t="s">
        <v>156</v>
      </c>
      <c r="C61" s="17" t="s">
        <v>144</v>
      </c>
      <c r="D61" s="33" t="s">
        <v>80</v>
      </c>
      <c r="E61" s="34" t="s">
        <v>90</v>
      </c>
      <c r="F61" s="33" t="s">
        <v>91</v>
      </c>
      <c r="G61" s="33" t="s">
        <v>30</v>
      </c>
      <c r="H61" s="33" t="s">
        <v>23</v>
      </c>
      <c r="I61" s="35" t="s">
        <v>25</v>
      </c>
      <c r="J61" s="35"/>
      <c r="K61" s="36">
        <f t="shared" si="9"/>
        <v>0</v>
      </c>
      <c r="L61" s="33">
        <f t="shared" si="8"/>
        <v>0</v>
      </c>
      <c r="M61" s="33">
        <f t="shared" si="5"/>
        <v>0</v>
      </c>
      <c r="N61" s="33">
        <f t="shared" si="6"/>
        <v>0</v>
      </c>
      <c r="O61" s="35">
        <f t="shared" si="7"/>
        <v>1</v>
      </c>
      <c r="P61" s="33">
        <f t="shared" si="4"/>
        <v>0</v>
      </c>
      <c r="Q61" s="33"/>
      <c r="R61" s="33"/>
      <c r="S61" s="33"/>
      <c r="T61" s="33"/>
      <c r="U61" s="33"/>
      <c r="V61" s="33"/>
      <c r="W61" s="33"/>
      <c r="X61" s="33"/>
      <c r="Y61" s="33">
        <v>24</v>
      </c>
      <c r="Z61" s="33">
        <v>32</v>
      </c>
      <c r="AA61" s="33">
        <v>250</v>
      </c>
      <c r="AB61" s="33"/>
      <c r="AC61" s="33">
        <v>116</v>
      </c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ht="14.4" x14ac:dyDescent="0.3">
      <c r="A62" s="2"/>
      <c r="B62" s="16" t="s">
        <v>157</v>
      </c>
      <c r="C62" s="17" t="s">
        <v>144</v>
      </c>
      <c r="D62" s="33" t="s">
        <v>80</v>
      </c>
      <c r="E62" s="34" t="s">
        <v>90</v>
      </c>
      <c r="F62" s="33" t="s">
        <v>91</v>
      </c>
      <c r="G62" s="33" t="s">
        <v>30</v>
      </c>
      <c r="H62" s="33" t="s">
        <v>23</v>
      </c>
      <c r="I62" s="35" t="s">
        <v>25</v>
      </c>
      <c r="J62" s="35"/>
      <c r="K62" s="36">
        <f t="shared" si="9"/>
        <v>0</v>
      </c>
      <c r="L62" s="33">
        <f t="shared" si="8"/>
        <v>0</v>
      </c>
      <c r="M62" s="33">
        <f t="shared" si="5"/>
        <v>0</v>
      </c>
      <c r="N62" s="33">
        <f t="shared" si="6"/>
        <v>0</v>
      </c>
      <c r="O62" s="35">
        <f t="shared" si="7"/>
        <v>1</v>
      </c>
      <c r="P62" s="33">
        <f t="shared" si="4"/>
        <v>0</v>
      </c>
      <c r="Q62" s="33"/>
      <c r="R62" s="33"/>
      <c r="S62" s="33"/>
      <c r="T62" s="33"/>
      <c r="U62" s="33"/>
      <c r="V62" s="33"/>
      <c r="W62" s="33"/>
      <c r="X62" s="33"/>
      <c r="Y62" s="33">
        <v>24</v>
      </c>
      <c r="Z62" s="33">
        <v>32</v>
      </c>
      <c r="AA62" s="33">
        <v>250</v>
      </c>
      <c r="AB62" s="33"/>
      <c r="AC62" s="33">
        <v>116</v>
      </c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ht="14.4" x14ac:dyDescent="0.3">
      <c r="A63" s="2"/>
      <c r="B63" s="16" t="s">
        <v>158</v>
      </c>
      <c r="C63" s="17" t="s">
        <v>144</v>
      </c>
      <c r="D63" s="33" t="s">
        <v>80</v>
      </c>
      <c r="E63" s="34" t="s">
        <v>90</v>
      </c>
      <c r="F63" s="33" t="s">
        <v>91</v>
      </c>
      <c r="G63" s="33" t="s">
        <v>30</v>
      </c>
      <c r="H63" s="33" t="s">
        <v>23</v>
      </c>
      <c r="I63" s="35" t="s">
        <v>25</v>
      </c>
      <c r="J63" s="35"/>
      <c r="K63" s="36">
        <f t="shared" si="9"/>
        <v>0</v>
      </c>
      <c r="L63" s="33">
        <f t="shared" si="8"/>
        <v>0</v>
      </c>
      <c r="M63" s="33">
        <f t="shared" si="5"/>
        <v>0</v>
      </c>
      <c r="N63" s="33">
        <f t="shared" si="6"/>
        <v>0</v>
      </c>
      <c r="O63" s="35">
        <f t="shared" si="7"/>
        <v>1</v>
      </c>
      <c r="P63" s="33">
        <f t="shared" si="4"/>
        <v>0</v>
      </c>
      <c r="Q63" s="33"/>
      <c r="R63" s="33"/>
      <c r="S63" s="33"/>
      <c r="T63" s="33"/>
      <c r="U63" s="33"/>
      <c r="V63" s="33"/>
      <c r="W63" s="33"/>
      <c r="X63" s="33"/>
      <c r="Y63" s="33">
        <v>24</v>
      </c>
      <c r="Z63" s="33">
        <v>32</v>
      </c>
      <c r="AA63" s="33">
        <v>250</v>
      </c>
      <c r="AB63" s="33"/>
      <c r="AC63" s="33">
        <v>116</v>
      </c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ht="14.4" x14ac:dyDescent="0.3">
      <c r="A64" s="2"/>
      <c r="B64" s="16" t="s">
        <v>159</v>
      </c>
      <c r="C64" s="17" t="s">
        <v>144</v>
      </c>
      <c r="D64" s="33" t="s">
        <v>80</v>
      </c>
      <c r="E64" s="34" t="s">
        <v>90</v>
      </c>
      <c r="F64" s="33" t="s">
        <v>91</v>
      </c>
      <c r="G64" s="33" t="s">
        <v>30</v>
      </c>
      <c r="H64" s="33" t="s">
        <v>23</v>
      </c>
      <c r="I64" s="35" t="s">
        <v>25</v>
      </c>
      <c r="J64" s="35"/>
      <c r="K64" s="36">
        <f t="shared" si="9"/>
        <v>0</v>
      </c>
      <c r="L64" s="33">
        <f t="shared" si="8"/>
        <v>0</v>
      </c>
      <c r="M64" s="33">
        <f t="shared" si="5"/>
        <v>0</v>
      </c>
      <c r="N64" s="33">
        <f t="shared" si="6"/>
        <v>0</v>
      </c>
      <c r="O64" s="35">
        <f t="shared" si="7"/>
        <v>1</v>
      </c>
      <c r="P64" s="33">
        <f t="shared" si="4"/>
        <v>0</v>
      </c>
      <c r="Q64" s="33"/>
      <c r="R64" s="33"/>
      <c r="S64" s="33"/>
      <c r="T64" s="33"/>
      <c r="U64" s="33"/>
      <c r="V64" s="33"/>
      <c r="W64" s="33"/>
      <c r="X64" s="33"/>
      <c r="Y64" s="33">
        <v>24</v>
      </c>
      <c r="Z64" s="33">
        <v>32</v>
      </c>
      <c r="AA64" s="33">
        <v>250</v>
      </c>
      <c r="AB64" s="33"/>
      <c r="AC64" s="33">
        <v>116</v>
      </c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ht="14.4" x14ac:dyDescent="0.3">
      <c r="A65" s="2"/>
      <c r="B65" s="16" t="s">
        <v>160</v>
      </c>
      <c r="C65" s="17" t="s">
        <v>161</v>
      </c>
      <c r="D65" s="33" t="s">
        <v>80</v>
      </c>
      <c r="E65" s="34" t="s">
        <v>87</v>
      </c>
      <c r="F65" s="33" t="s">
        <v>82</v>
      </c>
      <c r="G65" s="33" t="s">
        <v>83</v>
      </c>
      <c r="H65" s="33" t="s">
        <v>23</v>
      </c>
      <c r="I65" s="35" t="s">
        <v>25</v>
      </c>
      <c r="J65" s="35"/>
      <c r="K65" s="36">
        <f t="shared" si="9"/>
        <v>0</v>
      </c>
      <c r="L65" s="33">
        <f t="shared" si="8"/>
        <v>0</v>
      </c>
      <c r="M65" s="33">
        <f t="shared" si="5"/>
        <v>1</v>
      </c>
      <c r="N65" s="33">
        <f t="shared" si="6"/>
        <v>0</v>
      </c>
      <c r="O65" s="35">
        <f t="shared" si="7"/>
        <v>0</v>
      </c>
      <c r="P65" s="33">
        <f t="shared" si="4"/>
        <v>0</v>
      </c>
      <c r="Q65" s="33"/>
      <c r="R65" s="33"/>
      <c r="S65" s="33"/>
      <c r="T65" s="33"/>
      <c r="U65" s="33"/>
      <c r="V65" s="33"/>
      <c r="W65" s="33"/>
      <c r="X65" s="33"/>
      <c r="Y65" s="33">
        <v>8</v>
      </c>
      <c r="Z65" s="33">
        <v>16</v>
      </c>
      <c r="AA65" s="33"/>
      <c r="AB65" s="33"/>
      <c r="AC65" s="33"/>
      <c r="AD65" s="33">
        <v>3484</v>
      </c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s="6" customFormat="1" ht="14.4" x14ac:dyDescent="0.3">
      <c r="A66" s="2"/>
      <c r="B66" s="16" t="s">
        <v>162</v>
      </c>
      <c r="C66" s="17" t="s">
        <v>161</v>
      </c>
      <c r="D66" s="33" t="s">
        <v>80</v>
      </c>
      <c r="E66" s="34" t="s">
        <v>87</v>
      </c>
      <c r="F66" s="33" t="s">
        <v>82</v>
      </c>
      <c r="G66" s="33" t="s">
        <v>83</v>
      </c>
      <c r="H66" s="33" t="s">
        <v>23</v>
      </c>
      <c r="I66" s="35" t="s">
        <v>25</v>
      </c>
      <c r="J66" s="35"/>
      <c r="K66" s="36">
        <f t="shared" si="9"/>
        <v>0</v>
      </c>
      <c r="L66" s="33">
        <f t="shared" si="8"/>
        <v>0</v>
      </c>
      <c r="M66" s="33">
        <f t="shared" si="5"/>
        <v>1</v>
      </c>
      <c r="N66" s="33">
        <f t="shared" si="6"/>
        <v>0</v>
      </c>
      <c r="O66" s="35">
        <f t="shared" si="7"/>
        <v>0</v>
      </c>
      <c r="P66" s="33">
        <f t="shared" si="4"/>
        <v>0</v>
      </c>
      <c r="Q66" s="33"/>
      <c r="R66" s="33"/>
      <c r="S66" s="33"/>
      <c r="T66" s="33"/>
      <c r="U66" s="33"/>
      <c r="V66" s="33"/>
      <c r="W66" s="33"/>
      <c r="X66" s="33"/>
      <c r="Y66" s="33">
        <v>8</v>
      </c>
      <c r="Z66" s="33">
        <v>16</v>
      </c>
      <c r="AA66" s="33"/>
      <c r="AB66" s="33"/>
      <c r="AC66" s="33"/>
      <c r="AD66" s="33">
        <v>1984</v>
      </c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ht="14.4" x14ac:dyDescent="0.3">
      <c r="A67" s="2"/>
      <c r="B67" s="16" t="s">
        <v>163</v>
      </c>
      <c r="C67" s="17" t="s">
        <v>161</v>
      </c>
      <c r="D67" s="33" t="s">
        <v>80</v>
      </c>
      <c r="E67" s="34" t="s">
        <v>87</v>
      </c>
      <c r="F67" s="33" t="s">
        <v>82</v>
      </c>
      <c r="G67" s="33" t="s">
        <v>83</v>
      </c>
      <c r="H67" s="33" t="s">
        <v>23</v>
      </c>
      <c r="I67" s="35" t="s">
        <v>25</v>
      </c>
      <c r="J67" s="35"/>
      <c r="K67" s="36">
        <f t="shared" si="9"/>
        <v>0</v>
      </c>
      <c r="L67" s="33">
        <f t="shared" si="8"/>
        <v>0</v>
      </c>
      <c r="M67" s="33">
        <f t="shared" si="5"/>
        <v>0</v>
      </c>
      <c r="N67" s="33">
        <v>1</v>
      </c>
      <c r="O67" s="35">
        <f t="shared" si="7"/>
        <v>0</v>
      </c>
      <c r="P67" s="33">
        <f t="shared" si="4"/>
        <v>0</v>
      </c>
      <c r="Q67" s="33"/>
      <c r="R67" s="33">
        <v>4</v>
      </c>
      <c r="S67" s="33"/>
      <c r="T67" s="33"/>
      <c r="U67" s="33"/>
      <c r="V67" s="33"/>
      <c r="W67" s="33"/>
      <c r="X67" s="33"/>
      <c r="Y67" s="33">
        <v>6</v>
      </c>
      <c r="Z67" s="33">
        <v>32</v>
      </c>
      <c r="AA67" s="33"/>
      <c r="AB67" s="33"/>
      <c r="AC67" s="33">
        <v>955</v>
      </c>
      <c r="AD67" s="33">
        <v>68</v>
      </c>
      <c r="AE67" s="33"/>
      <c r="AF67" s="33"/>
      <c r="AG67" s="33"/>
      <c r="AH67" s="33"/>
      <c r="AI67" s="33"/>
      <c r="AJ67" s="33"/>
      <c r="AK67" s="33"/>
      <c r="AL67" s="33"/>
      <c r="AM67" s="33"/>
      <c r="AN67" s="33">
        <v>1</v>
      </c>
      <c r="AO67" s="33"/>
      <c r="AP67" s="33"/>
    </row>
    <row r="68" spans="1:42" ht="14.4" x14ac:dyDescent="0.3">
      <c r="A68" s="2"/>
      <c r="B68" s="16" t="s">
        <v>164</v>
      </c>
      <c r="C68" s="17" t="s">
        <v>161</v>
      </c>
      <c r="D68" s="33" t="s">
        <v>80</v>
      </c>
      <c r="E68" s="34" t="s">
        <v>87</v>
      </c>
      <c r="F68" s="33" t="s">
        <v>82</v>
      </c>
      <c r="G68" s="33" t="s">
        <v>83</v>
      </c>
      <c r="H68" s="33" t="s">
        <v>23</v>
      </c>
      <c r="I68" s="35" t="s">
        <v>25</v>
      </c>
      <c r="J68" s="35"/>
      <c r="K68" s="36">
        <f t="shared" si="9"/>
        <v>0</v>
      </c>
      <c r="L68" s="33">
        <f t="shared" si="8"/>
        <v>0</v>
      </c>
      <c r="M68" s="33">
        <f t="shared" si="5"/>
        <v>0</v>
      </c>
      <c r="N68" s="33">
        <v>1</v>
      </c>
      <c r="O68" s="35">
        <f t="shared" si="7"/>
        <v>0</v>
      </c>
      <c r="P68" s="33">
        <f t="shared" si="4"/>
        <v>0</v>
      </c>
      <c r="Q68" s="33"/>
      <c r="R68" s="33">
        <v>4</v>
      </c>
      <c r="S68" s="33"/>
      <c r="T68" s="33"/>
      <c r="U68" s="33"/>
      <c r="V68" s="33"/>
      <c r="W68" s="33"/>
      <c r="X68" s="33"/>
      <c r="Y68" s="33">
        <v>6</v>
      </c>
      <c r="Z68" s="33">
        <v>32</v>
      </c>
      <c r="AA68" s="33"/>
      <c r="AB68" s="33"/>
      <c r="AC68" s="33"/>
      <c r="AD68" s="33">
        <v>736</v>
      </c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ht="14.4" x14ac:dyDescent="0.3">
      <c r="A69" s="2"/>
      <c r="B69" s="16" t="s">
        <v>165</v>
      </c>
      <c r="C69" s="17" t="s">
        <v>161</v>
      </c>
      <c r="D69" s="33" t="s">
        <v>80</v>
      </c>
      <c r="E69" s="34" t="s">
        <v>87</v>
      </c>
      <c r="F69" s="33" t="s">
        <v>82</v>
      </c>
      <c r="G69" s="33" t="s">
        <v>83</v>
      </c>
      <c r="H69" s="33" t="s">
        <v>23</v>
      </c>
      <c r="I69" s="35" t="s">
        <v>25</v>
      </c>
      <c r="J69" s="35"/>
      <c r="K69" s="36">
        <f t="shared" si="9"/>
        <v>0</v>
      </c>
      <c r="L69" s="33">
        <f t="shared" si="8"/>
        <v>1</v>
      </c>
      <c r="M69" s="33">
        <f t="shared" si="5"/>
        <v>0</v>
      </c>
      <c r="N69" s="33">
        <f t="shared" ref="N69:N83" si="10">IF(AND($Y69&gt;=8, $Y69&lt;=16, $Z69&gt;=24, $Z69&lt;=32), 1, 0)</f>
        <v>0</v>
      </c>
      <c r="O69" s="35">
        <f t="shared" si="7"/>
        <v>0</v>
      </c>
      <c r="P69" s="33">
        <f t="shared" ref="P69:P83" si="11">IF(AND($Y69=32, $Z69&gt;=64, $Z69&lt;=128), 1, 0)</f>
        <v>0</v>
      </c>
      <c r="Q69" s="33"/>
      <c r="R69" s="33"/>
      <c r="S69" s="33"/>
      <c r="T69" s="33"/>
      <c r="U69" s="33"/>
      <c r="V69" s="33"/>
      <c r="W69" s="33"/>
      <c r="X69" s="33"/>
      <c r="Y69" s="33">
        <v>4</v>
      </c>
      <c r="Z69" s="33">
        <v>8</v>
      </c>
      <c r="AA69" s="33"/>
      <c r="AB69" s="33"/>
      <c r="AC69" s="33"/>
      <c r="AD69" s="33">
        <v>1968</v>
      </c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ht="14.4" x14ac:dyDescent="0.3">
      <c r="A70" s="2"/>
      <c r="B70" s="16" t="s">
        <v>166</v>
      </c>
      <c r="C70" s="17" t="s">
        <v>161</v>
      </c>
      <c r="D70" s="33" t="s">
        <v>80</v>
      </c>
      <c r="E70" s="34" t="s">
        <v>87</v>
      </c>
      <c r="F70" s="33" t="s">
        <v>82</v>
      </c>
      <c r="G70" s="33" t="s">
        <v>83</v>
      </c>
      <c r="H70" s="33" t="s">
        <v>23</v>
      </c>
      <c r="I70" s="35" t="s">
        <v>25</v>
      </c>
      <c r="J70" s="35"/>
      <c r="K70" s="36">
        <f t="shared" si="9"/>
        <v>0</v>
      </c>
      <c r="L70" s="33">
        <f t="shared" si="8"/>
        <v>1</v>
      </c>
      <c r="M70" s="33">
        <f t="shared" si="5"/>
        <v>0</v>
      </c>
      <c r="N70" s="33">
        <f t="shared" si="10"/>
        <v>0</v>
      </c>
      <c r="O70" s="35">
        <f t="shared" si="7"/>
        <v>0</v>
      </c>
      <c r="P70" s="33">
        <f t="shared" si="11"/>
        <v>0</v>
      </c>
      <c r="Q70" s="33"/>
      <c r="R70" s="33"/>
      <c r="S70" s="33"/>
      <c r="T70" s="33"/>
      <c r="U70" s="33"/>
      <c r="V70" s="33"/>
      <c r="W70" s="33"/>
      <c r="X70" s="33"/>
      <c r="Y70" s="33">
        <v>4</v>
      </c>
      <c r="Z70" s="33">
        <v>8</v>
      </c>
      <c r="AA70" s="33"/>
      <c r="AB70" s="33"/>
      <c r="AC70" s="33"/>
      <c r="AD70" s="33">
        <v>688</v>
      </c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ht="14.4" x14ac:dyDescent="0.3">
      <c r="A71" s="2"/>
      <c r="B71" s="16" t="s">
        <v>167</v>
      </c>
      <c r="C71" s="17" t="s">
        <v>161</v>
      </c>
      <c r="D71" s="33" t="s">
        <v>80</v>
      </c>
      <c r="E71" s="34" t="s">
        <v>87</v>
      </c>
      <c r="F71" s="33" t="s">
        <v>82</v>
      </c>
      <c r="G71" s="33" t="s">
        <v>83</v>
      </c>
      <c r="H71" s="33" t="s">
        <v>23</v>
      </c>
      <c r="I71" s="35" t="s">
        <v>25</v>
      </c>
      <c r="J71" s="35"/>
      <c r="K71" s="36">
        <f t="shared" si="9"/>
        <v>0</v>
      </c>
      <c r="L71" s="33">
        <f t="shared" si="8"/>
        <v>1</v>
      </c>
      <c r="M71" s="33">
        <f t="shared" si="5"/>
        <v>0</v>
      </c>
      <c r="N71" s="33">
        <f t="shared" si="10"/>
        <v>0</v>
      </c>
      <c r="O71" s="35">
        <f t="shared" si="7"/>
        <v>0</v>
      </c>
      <c r="P71" s="33">
        <f t="shared" si="11"/>
        <v>0</v>
      </c>
      <c r="Q71" s="33"/>
      <c r="R71" s="33"/>
      <c r="S71" s="33"/>
      <c r="T71" s="33"/>
      <c r="U71" s="33"/>
      <c r="V71" s="33"/>
      <c r="W71" s="33"/>
      <c r="X71" s="33"/>
      <c r="Y71" s="33">
        <v>4</v>
      </c>
      <c r="Z71" s="33">
        <v>8</v>
      </c>
      <c r="AA71" s="33"/>
      <c r="AB71" s="33"/>
      <c r="AC71" s="33"/>
      <c r="AD71" s="33">
        <v>688</v>
      </c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ht="14.4" x14ac:dyDescent="0.3">
      <c r="A72" s="1"/>
      <c r="B72" s="16" t="s">
        <v>168</v>
      </c>
      <c r="C72" s="17" t="s">
        <v>169</v>
      </c>
      <c r="D72" s="33" t="s">
        <v>80</v>
      </c>
      <c r="E72" s="34" t="s">
        <v>95</v>
      </c>
      <c r="F72" s="33" t="s">
        <v>82</v>
      </c>
      <c r="G72" s="33" t="s">
        <v>83</v>
      </c>
      <c r="H72" s="33" t="s">
        <v>23</v>
      </c>
      <c r="I72" s="35" t="s">
        <v>25</v>
      </c>
      <c r="J72" s="35"/>
      <c r="K72" s="36">
        <f t="shared" si="9"/>
        <v>0</v>
      </c>
      <c r="L72" s="33">
        <f t="shared" si="8"/>
        <v>1</v>
      </c>
      <c r="M72" s="33">
        <v>0</v>
      </c>
      <c r="N72" s="33">
        <f t="shared" si="10"/>
        <v>0</v>
      </c>
      <c r="O72" s="35">
        <f t="shared" si="7"/>
        <v>0</v>
      </c>
      <c r="P72" s="33">
        <f t="shared" si="11"/>
        <v>0</v>
      </c>
      <c r="Q72" s="33"/>
      <c r="R72" s="33"/>
      <c r="S72" s="33"/>
      <c r="T72" s="33"/>
      <c r="U72" s="33"/>
      <c r="V72" s="33"/>
      <c r="W72" s="33"/>
      <c r="X72" s="33"/>
      <c r="Y72" s="33">
        <v>4</v>
      </c>
      <c r="Z72" s="33">
        <v>16</v>
      </c>
      <c r="AA72" s="33"/>
      <c r="AB72" s="33"/>
      <c r="AC72" s="33">
        <v>415</v>
      </c>
      <c r="AD72" s="33">
        <v>68</v>
      </c>
      <c r="AE72" s="33"/>
      <c r="AF72" s="33"/>
      <c r="AG72" s="33"/>
      <c r="AH72" s="33"/>
      <c r="AI72" s="33"/>
      <c r="AJ72" s="33"/>
      <c r="AK72" s="33"/>
      <c r="AL72" s="33"/>
      <c r="AM72" s="33"/>
      <c r="AN72" s="33">
        <v>1</v>
      </c>
      <c r="AO72" s="33"/>
      <c r="AP72" s="33"/>
    </row>
    <row r="73" spans="1:42" ht="14.4" x14ac:dyDescent="0.3">
      <c r="A73" s="1"/>
      <c r="B73" s="16" t="s">
        <v>170</v>
      </c>
      <c r="C73" s="17" t="s">
        <v>171</v>
      </c>
      <c r="D73" s="33" t="s">
        <v>80</v>
      </c>
      <c r="E73" s="34" t="s">
        <v>90</v>
      </c>
      <c r="F73" s="33" t="s">
        <v>99</v>
      </c>
      <c r="G73" s="33" t="s">
        <v>30</v>
      </c>
      <c r="H73" s="33" t="s">
        <v>23</v>
      </c>
      <c r="I73" s="35" t="s">
        <v>25</v>
      </c>
      <c r="J73" s="35"/>
      <c r="K73" s="36">
        <f t="shared" si="9"/>
        <v>0</v>
      </c>
      <c r="L73" s="33">
        <v>1</v>
      </c>
      <c r="M73" s="33">
        <v>0</v>
      </c>
      <c r="N73" s="33">
        <f t="shared" si="10"/>
        <v>0</v>
      </c>
      <c r="O73" s="35">
        <f t="shared" si="7"/>
        <v>0</v>
      </c>
      <c r="P73" s="33">
        <f t="shared" si="11"/>
        <v>0</v>
      </c>
      <c r="Q73" s="33"/>
      <c r="R73" s="33">
        <v>9</v>
      </c>
      <c r="S73" s="33"/>
      <c r="T73" s="33"/>
      <c r="U73" s="33"/>
      <c r="V73" s="33"/>
      <c r="W73" s="33"/>
      <c r="X73" s="33"/>
      <c r="Y73" s="33">
        <v>2</v>
      </c>
      <c r="Z73" s="33">
        <v>20</v>
      </c>
      <c r="AA73" s="33"/>
      <c r="AB73" s="33"/>
      <c r="AC73" s="33">
        <v>90</v>
      </c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ht="14.4" x14ac:dyDescent="0.3">
      <c r="A74" s="1"/>
      <c r="B74" s="16" t="s">
        <v>172</v>
      </c>
      <c r="C74" s="17" t="s">
        <v>173</v>
      </c>
      <c r="D74" s="33" t="s">
        <v>80</v>
      </c>
      <c r="E74" s="34" t="s">
        <v>90</v>
      </c>
      <c r="F74" s="33" t="s">
        <v>99</v>
      </c>
      <c r="G74" s="33" t="s">
        <v>30</v>
      </c>
      <c r="H74" s="33" t="s">
        <v>23</v>
      </c>
      <c r="I74" s="35" t="s">
        <v>84</v>
      </c>
      <c r="J74" s="35"/>
      <c r="K74" s="36">
        <f t="shared" si="9"/>
        <v>0</v>
      </c>
      <c r="L74" s="33">
        <f>IF(AND($Y74&gt;=2, $Y74&lt;=4, $Z74&gt;=8, $Z74&lt;=16), 1, 0)</f>
        <v>1</v>
      </c>
      <c r="M74" s="33">
        <f>IF(AND($Y74&gt;=4, $Y74&lt;=8, $Z74&gt;=16, $Z74&lt;=24), 1, 0)</f>
        <v>0</v>
      </c>
      <c r="N74" s="33">
        <f t="shared" si="10"/>
        <v>0</v>
      </c>
      <c r="O74" s="35">
        <f t="shared" si="7"/>
        <v>0</v>
      </c>
      <c r="P74" s="33">
        <f t="shared" si="11"/>
        <v>0</v>
      </c>
      <c r="Q74" s="33"/>
      <c r="R74" s="33"/>
      <c r="S74" s="33"/>
      <c r="T74" s="33"/>
      <c r="U74" s="33"/>
      <c r="V74" s="33"/>
      <c r="W74" s="33"/>
      <c r="X74" s="33"/>
      <c r="Y74" s="33">
        <v>2</v>
      </c>
      <c r="Z74" s="33">
        <v>8</v>
      </c>
      <c r="AA74" s="33">
        <v>101</v>
      </c>
      <c r="AB74" s="33"/>
      <c r="AC74" s="33">
        <v>74</v>
      </c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ht="14.4" x14ac:dyDescent="0.3">
      <c r="A75" s="1"/>
      <c r="B75" s="16" t="s">
        <v>174</v>
      </c>
      <c r="C75" s="17" t="s">
        <v>175</v>
      </c>
      <c r="D75" s="33" t="s">
        <v>80</v>
      </c>
      <c r="E75" s="34" t="s">
        <v>95</v>
      </c>
      <c r="F75" s="33" t="s">
        <v>82</v>
      </c>
      <c r="G75" s="33" t="s">
        <v>83</v>
      </c>
      <c r="H75" s="33" t="s">
        <v>23</v>
      </c>
      <c r="I75" s="35" t="s">
        <v>84</v>
      </c>
      <c r="J75" s="35"/>
      <c r="K75" s="36">
        <f t="shared" si="9"/>
        <v>0</v>
      </c>
      <c r="L75" s="33">
        <f>IF(AND($Y75&gt;=2, $Y75&lt;=4, $Z75&gt;=8, $Z75&lt;=16), 1, 0)</f>
        <v>1</v>
      </c>
      <c r="M75" s="33">
        <f>IF(AND($Y75&gt;=4, $Y75&lt;=8, $Z75&gt;=16, $Z75&lt;=24), 1, 0)</f>
        <v>0</v>
      </c>
      <c r="N75" s="33">
        <f t="shared" si="10"/>
        <v>0</v>
      </c>
      <c r="O75" s="35">
        <f t="shared" si="7"/>
        <v>0</v>
      </c>
      <c r="P75" s="33">
        <f t="shared" si="11"/>
        <v>0</v>
      </c>
      <c r="Q75" s="33"/>
      <c r="R75" s="33"/>
      <c r="S75" s="33"/>
      <c r="T75" s="33"/>
      <c r="U75" s="33"/>
      <c r="V75" s="33"/>
      <c r="W75" s="33"/>
      <c r="X75" s="33"/>
      <c r="Y75" s="33">
        <v>2</v>
      </c>
      <c r="Z75" s="33">
        <v>8</v>
      </c>
      <c r="AA75" s="33"/>
      <c r="AB75" s="33"/>
      <c r="AC75" s="33"/>
      <c r="AD75" s="33">
        <v>175</v>
      </c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ht="14.4" x14ac:dyDescent="0.3">
      <c r="A76" s="1"/>
      <c r="B76" s="16" t="s">
        <v>176</v>
      </c>
      <c r="C76" s="17" t="s">
        <v>177</v>
      </c>
      <c r="D76" s="33" t="s">
        <v>80</v>
      </c>
      <c r="E76" s="34" t="s">
        <v>90</v>
      </c>
      <c r="F76" s="33" t="s">
        <v>91</v>
      </c>
      <c r="G76" s="33" t="s">
        <v>30</v>
      </c>
      <c r="H76" s="33" t="s">
        <v>23</v>
      </c>
      <c r="I76" s="35" t="s">
        <v>84</v>
      </c>
      <c r="J76" s="35"/>
      <c r="K76" s="36">
        <f t="shared" si="9"/>
        <v>0</v>
      </c>
      <c r="L76" s="33">
        <f>IF(AND($Y76&gt;=2, $Y76&lt;=4, $Z76&gt;=8, $Z76&lt;=16), 1, 0)</f>
        <v>1</v>
      </c>
      <c r="M76" s="33">
        <v>0</v>
      </c>
      <c r="N76" s="33">
        <f t="shared" si="10"/>
        <v>0</v>
      </c>
      <c r="O76" s="35">
        <f t="shared" si="7"/>
        <v>0</v>
      </c>
      <c r="P76" s="33">
        <f t="shared" si="11"/>
        <v>0</v>
      </c>
      <c r="Q76" s="33"/>
      <c r="R76" s="33"/>
      <c r="S76" s="33"/>
      <c r="T76" s="33"/>
      <c r="U76" s="33"/>
      <c r="V76" s="33"/>
      <c r="W76" s="33"/>
      <c r="X76" s="33"/>
      <c r="Y76" s="33">
        <v>4</v>
      </c>
      <c r="Z76" s="33">
        <v>16</v>
      </c>
      <c r="AA76" s="33">
        <v>100</v>
      </c>
      <c r="AB76" s="33"/>
      <c r="AC76" s="33">
        <v>90</v>
      </c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ht="14.4" x14ac:dyDescent="0.3">
      <c r="A77" s="1"/>
      <c r="B77" s="16" t="s">
        <v>178</v>
      </c>
      <c r="C77" s="17" t="s">
        <v>177</v>
      </c>
      <c r="D77" s="33" t="s">
        <v>80</v>
      </c>
      <c r="E77" s="34" t="s">
        <v>90</v>
      </c>
      <c r="F77" s="33" t="s">
        <v>91</v>
      </c>
      <c r="G77" s="33" t="s">
        <v>30</v>
      </c>
      <c r="H77" s="33" t="s">
        <v>23</v>
      </c>
      <c r="I77" s="35" t="s">
        <v>84</v>
      </c>
      <c r="J77" s="35"/>
      <c r="K77" s="36">
        <f t="shared" si="9"/>
        <v>0</v>
      </c>
      <c r="L77" s="33">
        <f>IF(AND($Y77&gt;=2, $Y77&lt;=4, $Z77&gt;=8, $Z77&lt;=16), 1, 0)</f>
        <v>0</v>
      </c>
      <c r="M77" s="33">
        <f>IF(AND($Y77&gt;=4, $Y77&lt;=8, $Z77&gt;=16, $Z77&lt;=24), 1, 0)</f>
        <v>0</v>
      </c>
      <c r="N77" s="33">
        <f t="shared" si="10"/>
        <v>1</v>
      </c>
      <c r="O77" s="35">
        <f t="shared" si="7"/>
        <v>0</v>
      </c>
      <c r="P77" s="33">
        <f t="shared" si="11"/>
        <v>0</v>
      </c>
      <c r="Q77" s="33"/>
      <c r="R77" s="33"/>
      <c r="S77" s="33"/>
      <c r="T77" s="33"/>
      <c r="U77" s="33"/>
      <c r="V77" s="33"/>
      <c r="W77" s="33"/>
      <c r="X77" s="33"/>
      <c r="Y77" s="33">
        <v>8</v>
      </c>
      <c r="Z77" s="33">
        <v>32</v>
      </c>
      <c r="AA77" s="33">
        <v>1920</v>
      </c>
      <c r="AB77" s="33"/>
      <c r="AC77" s="33">
        <v>74</v>
      </c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ht="14.4" x14ac:dyDescent="0.3">
      <c r="A78" s="1"/>
      <c r="B78" s="16" t="s">
        <v>179</v>
      </c>
      <c r="C78" s="34" t="s">
        <v>177</v>
      </c>
      <c r="D78" s="33" t="s">
        <v>80</v>
      </c>
      <c r="E78" s="34" t="s">
        <v>90</v>
      </c>
      <c r="F78" s="33" t="s">
        <v>91</v>
      </c>
      <c r="G78" s="33" t="s">
        <v>30</v>
      </c>
      <c r="H78" s="33" t="s">
        <v>23</v>
      </c>
      <c r="I78" s="35" t="s">
        <v>84</v>
      </c>
      <c r="J78" s="35"/>
      <c r="K78" s="36">
        <f t="shared" si="9"/>
        <v>0</v>
      </c>
      <c r="L78" s="33">
        <v>1</v>
      </c>
      <c r="M78" s="33">
        <f>IF(AND($Y78&gt;=4, $Y78&lt;=8, $Z78&gt;=16, $Z78&lt;=24), 1, 0)</f>
        <v>0</v>
      </c>
      <c r="N78" s="33">
        <f t="shared" si="10"/>
        <v>0</v>
      </c>
      <c r="O78" s="35">
        <f t="shared" si="7"/>
        <v>0</v>
      </c>
      <c r="P78" s="33">
        <f t="shared" si="11"/>
        <v>0</v>
      </c>
      <c r="Q78" s="33"/>
      <c r="R78" s="33"/>
      <c r="S78" s="33"/>
      <c r="T78" s="33"/>
      <c r="U78" s="33"/>
      <c r="V78" s="33"/>
      <c r="W78" s="33"/>
      <c r="X78" s="33"/>
      <c r="Y78" s="33">
        <v>2</v>
      </c>
      <c r="Z78" s="33">
        <v>4</v>
      </c>
      <c r="AA78" s="33">
        <v>21</v>
      </c>
      <c r="AB78" s="33"/>
      <c r="AC78" s="33">
        <v>66</v>
      </c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14.4" x14ac:dyDescent="0.3">
      <c r="A79" s="1"/>
      <c r="B79" s="16" t="s">
        <v>180</v>
      </c>
      <c r="C79" s="17" t="s">
        <v>177</v>
      </c>
      <c r="D79" s="33" t="s">
        <v>80</v>
      </c>
      <c r="E79" s="34" t="s">
        <v>90</v>
      </c>
      <c r="F79" s="33" t="s">
        <v>91</v>
      </c>
      <c r="G79" s="33" t="s">
        <v>30</v>
      </c>
      <c r="H79" s="33" t="s">
        <v>23</v>
      </c>
      <c r="I79" s="35" t="s">
        <v>84</v>
      </c>
      <c r="J79" s="35"/>
      <c r="K79" s="36">
        <f t="shared" si="9"/>
        <v>0</v>
      </c>
      <c r="L79" s="33">
        <f>IF(AND($Y79&gt;=2, $Y79&lt;=4, $Z79&gt;=8, $Z79&lt;=16), 1, 0)</f>
        <v>1</v>
      </c>
      <c r="M79" s="33">
        <v>0</v>
      </c>
      <c r="N79" s="33">
        <f t="shared" si="10"/>
        <v>0</v>
      </c>
      <c r="O79" s="35">
        <f t="shared" si="7"/>
        <v>0</v>
      </c>
      <c r="P79" s="33">
        <f t="shared" si="11"/>
        <v>0</v>
      </c>
      <c r="Q79" s="33"/>
      <c r="R79" s="33"/>
      <c r="S79" s="33"/>
      <c r="T79" s="33"/>
      <c r="U79" s="33"/>
      <c r="V79" s="33"/>
      <c r="W79" s="33"/>
      <c r="X79" s="33"/>
      <c r="Y79" s="33">
        <v>4</v>
      </c>
      <c r="Z79" s="33">
        <v>16</v>
      </c>
      <c r="AA79" s="33">
        <v>50</v>
      </c>
      <c r="AB79" s="33"/>
      <c r="AC79" s="33">
        <v>90</v>
      </c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ht="14.4" x14ac:dyDescent="0.3">
      <c r="A80" s="1"/>
      <c r="B80" s="16" t="s">
        <v>181</v>
      </c>
      <c r="C80" s="17" t="s">
        <v>177</v>
      </c>
      <c r="D80" s="33" t="s">
        <v>80</v>
      </c>
      <c r="E80" s="34" t="s">
        <v>90</v>
      </c>
      <c r="F80" s="33" t="s">
        <v>91</v>
      </c>
      <c r="G80" s="33" t="s">
        <v>30</v>
      </c>
      <c r="H80" s="33" t="s">
        <v>23</v>
      </c>
      <c r="I80" s="35" t="s">
        <v>84</v>
      </c>
      <c r="J80" s="35"/>
      <c r="K80" s="36">
        <f t="shared" si="9"/>
        <v>0</v>
      </c>
      <c r="L80" s="33">
        <f>IF(AND($Y80&gt;=2, $Y80&lt;=4, $Z80&gt;=8, $Z80&lt;=16), 1, 0)</f>
        <v>1</v>
      </c>
      <c r="M80" s="33">
        <f>IF(AND($Y80&gt;=4, $Y80&lt;=8, $Z80&gt;=16, $Z80&lt;=24), 1, 0)</f>
        <v>0</v>
      </c>
      <c r="N80" s="33">
        <f t="shared" si="10"/>
        <v>0</v>
      </c>
      <c r="O80" s="35">
        <f t="shared" si="7"/>
        <v>0</v>
      </c>
      <c r="P80" s="33">
        <f t="shared" si="11"/>
        <v>0</v>
      </c>
      <c r="Q80" s="33"/>
      <c r="R80" s="33"/>
      <c r="S80" s="33"/>
      <c r="T80" s="33"/>
      <c r="U80" s="33"/>
      <c r="V80" s="33"/>
      <c r="W80" s="33"/>
      <c r="X80" s="33"/>
      <c r="Y80" s="33">
        <v>4</v>
      </c>
      <c r="Z80" s="33">
        <v>8</v>
      </c>
      <c r="AA80" s="33">
        <v>40</v>
      </c>
      <c r="AB80" s="33"/>
      <c r="AC80" s="33">
        <v>66</v>
      </c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ht="14.4" x14ac:dyDescent="0.3">
      <c r="A81" s="1"/>
      <c r="B81" s="16" t="s">
        <v>182</v>
      </c>
      <c r="C81" s="17" t="s">
        <v>177</v>
      </c>
      <c r="D81" s="33" t="s">
        <v>80</v>
      </c>
      <c r="E81" s="34" t="s">
        <v>90</v>
      </c>
      <c r="F81" s="33" t="s">
        <v>91</v>
      </c>
      <c r="G81" s="33" t="s">
        <v>30</v>
      </c>
      <c r="H81" s="33" t="s">
        <v>23</v>
      </c>
      <c r="I81" s="35" t="s">
        <v>84</v>
      </c>
      <c r="J81" s="35"/>
      <c r="K81" s="36">
        <f t="shared" si="9"/>
        <v>0</v>
      </c>
      <c r="L81" s="33">
        <f>IF(AND($Y81&gt;=2, $Y81&lt;=4, $Z81&gt;=8, $Z81&lt;=16), 1, 0)</f>
        <v>1</v>
      </c>
      <c r="M81" s="33">
        <f>IF(AND($Y81&gt;=4, $Y81&lt;=8, $Z81&gt;=16, $Z81&lt;=24), 1, 0)</f>
        <v>0</v>
      </c>
      <c r="N81" s="33">
        <f t="shared" si="10"/>
        <v>0</v>
      </c>
      <c r="O81" s="35">
        <f t="shared" si="7"/>
        <v>0</v>
      </c>
      <c r="P81" s="33">
        <f t="shared" si="11"/>
        <v>0</v>
      </c>
      <c r="Q81" s="33"/>
      <c r="R81" s="33"/>
      <c r="S81" s="33"/>
      <c r="T81" s="33"/>
      <c r="U81" s="33"/>
      <c r="V81" s="33"/>
      <c r="W81" s="33"/>
      <c r="X81" s="33"/>
      <c r="Y81" s="33">
        <v>4</v>
      </c>
      <c r="Z81" s="33">
        <v>8</v>
      </c>
      <c r="AA81" s="33">
        <v>40</v>
      </c>
      <c r="AB81" s="33"/>
      <c r="AC81" s="33">
        <v>66</v>
      </c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ht="14.4" x14ac:dyDescent="0.3">
      <c r="A82" s="1"/>
      <c r="B82" s="16" t="s">
        <v>183</v>
      </c>
      <c r="C82" s="34" t="s">
        <v>177</v>
      </c>
      <c r="D82" s="33" t="s">
        <v>80</v>
      </c>
      <c r="E82" s="34" t="s">
        <v>90</v>
      </c>
      <c r="F82" s="33" t="s">
        <v>91</v>
      </c>
      <c r="G82" s="33" t="s">
        <v>30</v>
      </c>
      <c r="H82" s="33" t="s">
        <v>23</v>
      </c>
      <c r="I82" s="35" t="s">
        <v>25</v>
      </c>
      <c r="J82" s="35"/>
      <c r="K82" s="36">
        <f t="shared" si="9"/>
        <v>0</v>
      </c>
      <c r="L82" s="33">
        <f>IF(AND($Y82&gt;=2, $Y82&lt;=4, $Z82&gt;=8, $Z82&lt;=16), 1, 0)</f>
        <v>0</v>
      </c>
      <c r="M82" s="33">
        <v>1</v>
      </c>
      <c r="N82" s="33">
        <f t="shared" si="10"/>
        <v>0</v>
      </c>
      <c r="O82" s="35">
        <f t="shared" si="7"/>
        <v>0</v>
      </c>
      <c r="P82" s="33">
        <f t="shared" si="11"/>
        <v>0</v>
      </c>
      <c r="Q82" s="33"/>
      <c r="R82" s="33">
        <v>20</v>
      </c>
      <c r="S82" s="33"/>
      <c r="T82" s="33"/>
      <c r="U82" s="33"/>
      <c r="V82" s="33"/>
      <c r="W82" s="33"/>
      <c r="X82" s="33"/>
      <c r="Y82" s="33">
        <v>4</v>
      </c>
      <c r="Z82" s="33">
        <v>64</v>
      </c>
      <c r="AA82" s="33">
        <v>2355</v>
      </c>
      <c r="AB82" s="33"/>
      <c r="AC82" s="33">
        <v>60</v>
      </c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ht="14.4" x14ac:dyDescent="0.3">
      <c r="A83" s="1"/>
      <c r="B83" s="16" t="s">
        <v>184</v>
      </c>
      <c r="C83" s="17" t="s">
        <v>177</v>
      </c>
      <c r="D83" s="33" t="s">
        <v>80</v>
      </c>
      <c r="E83" s="34" t="s">
        <v>90</v>
      </c>
      <c r="F83" s="33" t="s">
        <v>91</v>
      </c>
      <c r="G83" s="33" t="s">
        <v>30</v>
      </c>
      <c r="H83" s="33" t="s">
        <v>23</v>
      </c>
      <c r="I83" s="35" t="s">
        <v>84</v>
      </c>
      <c r="J83" s="35"/>
      <c r="K83" s="36">
        <f t="shared" si="9"/>
        <v>0</v>
      </c>
      <c r="L83" s="33">
        <f>IF(AND($Y83&gt;=2, $Y83&lt;=4, $Z83&gt;=8, $Z83&lt;=16), 1, 0)</f>
        <v>0</v>
      </c>
      <c r="M83" s="33">
        <f>IF(AND($Y83&gt;=4, $Y83&lt;=8, $Z83&gt;=16, $Z83&lt;=24), 1, 0)</f>
        <v>0</v>
      </c>
      <c r="N83" s="33">
        <f t="shared" si="10"/>
        <v>1</v>
      </c>
      <c r="O83" s="35">
        <f t="shared" ref="O83" si="12">IF(AND($Y83&gt;=16, $Y83&lt;=32, $Z83&gt;=32, $Z83&lt;=64), 1, 0)</f>
        <v>0</v>
      </c>
      <c r="P83" s="33">
        <f t="shared" si="11"/>
        <v>0</v>
      </c>
      <c r="Q83" s="33"/>
      <c r="R83" s="33"/>
      <c r="S83" s="33"/>
      <c r="T83" s="33"/>
      <c r="U83" s="33"/>
      <c r="V83" s="33"/>
      <c r="W83" s="33"/>
      <c r="X83" s="33"/>
      <c r="Y83" s="33">
        <v>8</v>
      </c>
      <c r="Z83" s="33">
        <v>32</v>
      </c>
      <c r="AA83" s="33">
        <v>3920</v>
      </c>
      <c r="AB83" s="33"/>
      <c r="AC83" s="33">
        <v>74</v>
      </c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ht="14.4" x14ac:dyDescent="0.3">
      <c r="A84" s="1"/>
      <c r="B84" s="16"/>
      <c r="C84" s="17" t="s">
        <v>177</v>
      </c>
      <c r="D84" s="33" t="s">
        <v>80</v>
      </c>
      <c r="E84" s="34" t="s">
        <v>90</v>
      </c>
      <c r="F84" s="33" t="s">
        <v>91</v>
      </c>
      <c r="G84" s="33" t="s">
        <v>30</v>
      </c>
      <c r="H84" s="33" t="s">
        <v>23</v>
      </c>
      <c r="I84" s="35"/>
      <c r="J84" s="35"/>
      <c r="K84" s="36"/>
      <c r="L84" s="33"/>
      <c r="M84" s="33"/>
      <c r="N84" s="33"/>
      <c r="O84" s="35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ht="14.4" x14ac:dyDescent="0.3">
      <c r="A85" s="2"/>
      <c r="B85" s="16" t="s">
        <v>185</v>
      </c>
      <c r="C85" s="17" t="s">
        <v>186</v>
      </c>
      <c r="D85" s="33" t="s">
        <v>80</v>
      </c>
      <c r="E85" s="34" t="s">
        <v>95</v>
      </c>
      <c r="F85" s="33" t="s">
        <v>82</v>
      </c>
      <c r="G85" s="33" t="s">
        <v>83</v>
      </c>
      <c r="H85" s="33" t="s">
        <v>23</v>
      </c>
      <c r="I85" s="35" t="s">
        <v>84</v>
      </c>
      <c r="J85" s="35"/>
      <c r="K85" s="36">
        <f t="shared" ref="K85:K106" si="13">IF(AND($Y85=1, $Z85&gt;=0, $Z85&lt;=8), 1, 0)</f>
        <v>0</v>
      </c>
      <c r="L85" s="33">
        <f>IF(AND($Y85&gt;=2, $Y85&lt;=4, $Z85&gt;=8, $Z85&lt;=16), 1, 0)</f>
        <v>1</v>
      </c>
      <c r="M85" s="33">
        <v>0</v>
      </c>
      <c r="N85" s="33">
        <f t="shared" ref="N85:N117" si="14">IF(AND($Y85&gt;=8, $Y85&lt;=16, $Z85&gt;=24, $Z85&lt;=32), 1, 0)</f>
        <v>0</v>
      </c>
      <c r="O85" s="35">
        <f t="shared" ref="O85:O116" si="15">IF(AND($Y85&gt;=16, $Y85&lt;=32, $Z85&gt;=32, $Z85&lt;=64), 1, 0)</f>
        <v>0</v>
      </c>
      <c r="P85" s="33">
        <f t="shared" ref="P85:P148" si="16">IF(AND($Y85=32, $Z85&gt;=64, $Z85&lt;=128), 1, 0)</f>
        <v>0</v>
      </c>
      <c r="Q85" s="33"/>
      <c r="R85" s="33"/>
      <c r="S85" s="33"/>
      <c r="T85" s="33"/>
      <c r="U85" s="33"/>
      <c r="V85" s="33"/>
      <c r="W85" s="33"/>
      <c r="X85" s="33"/>
      <c r="Y85" s="33">
        <v>4</v>
      </c>
      <c r="Z85" s="33">
        <v>16</v>
      </c>
      <c r="AA85" s="33"/>
      <c r="AB85" s="33"/>
      <c r="AC85" s="33"/>
      <c r="AD85" s="33">
        <v>146</v>
      </c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s="6" customFormat="1" ht="14.4" x14ac:dyDescent="0.3">
      <c r="A86" s="1"/>
      <c r="B86" s="16" t="s">
        <v>187</v>
      </c>
      <c r="C86" s="34" t="s">
        <v>186</v>
      </c>
      <c r="D86" s="33" t="s">
        <v>80</v>
      </c>
      <c r="E86" s="34" t="s">
        <v>95</v>
      </c>
      <c r="F86" s="33" t="s">
        <v>82</v>
      </c>
      <c r="G86" s="33" t="s">
        <v>83</v>
      </c>
      <c r="H86" s="33" t="s">
        <v>23</v>
      </c>
      <c r="I86" s="35" t="s">
        <v>84</v>
      </c>
      <c r="J86" s="35"/>
      <c r="K86" s="36">
        <f t="shared" si="13"/>
        <v>0</v>
      </c>
      <c r="L86" s="33">
        <v>1</v>
      </c>
      <c r="M86" s="33">
        <f>IF(AND($Y86&gt;=4, $Y86&lt;=8, $Z86&gt;=16, $Z86&lt;=24), 1, 0)</f>
        <v>0</v>
      </c>
      <c r="N86" s="33">
        <f t="shared" si="14"/>
        <v>0</v>
      </c>
      <c r="O86" s="35">
        <f t="shared" si="15"/>
        <v>0</v>
      </c>
      <c r="P86" s="33">
        <f t="shared" si="16"/>
        <v>0</v>
      </c>
      <c r="Q86" s="33"/>
      <c r="R86" s="33"/>
      <c r="S86" s="33"/>
      <c r="T86" s="33"/>
      <c r="U86" s="33"/>
      <c r="V86" s="33"/>
      <c r="W86" s="33"/>
      <c r="X86" s="33"/>
      <c r="Y86" s="33">
        <v>2</v>
      </c>
      <c r="Z86" s="33">
        <v>4</v>
      </c>
      <c r="AA86" s="33"/>
      <c r="AB86" s="33"/>
      <c r="AC86" s="33"/>
      <c r="AD86" s="33">
        <v>102</v>
      </c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ht="14.4" x14ac:dyDescent="0.3">
      <c r="A87" s="1"/>
      <c r="B87" s="16" t="s">
        <v>188</v>
      </c>
      <c r="C87" s="34" t="s">
        <v>186</v>
      </c>
      <c r="D87" s="33" t="s">
        <v>80</v>
      </c>
      <c r="E87" s="34" t="s">
        <v>95</v>
      </c>
      <c r="F87" s="33" t="s">
        <v>82</v>
      </c>
      <c r="G87" s="33" t="s">
        <v>83</v>
      </c>
      <c r="H87" s="33" t="s">
        <v>23</v>
      </c>
      <c r="I87" s="35" t="s">
        <v>25</v>
      </c>
      <c r="J87" s="35"/>
      <c r="K87" s="36">
        <f t="shared" si="13"/>
        <v>0</v>
      </c>
      <c r="L87" s="33">
        <f t="shared" ref="L87:L97" si="17">IF(AND($Y87&gt;=2, $Y87&lt;=4, $Z87&gt;=8, $Z87&lt;=16), 1, 0)</f>
        <v>1</v>
      </c>
      <c r="M87" s="33">
        <v>0</v>
      </c>
      <c r="N87" s="33">
        <f t="shared" si="14"/>
        <v>0</v>
      </c>
      <c r="O87" s="35">
        <f t="shared" si="15"/>
        <v>0</v>
      </c>
      <c r="P87" s="33">
        <f t="shared" si="16"/>
        <v>0</v>
      </c>
      <c r="Q87" s="33"/>
      <c r="R87" s="33"/>
      <c r="S87" s="33"/>
      <c r="T87" s="33"/>
      <c r="U87" s="33"/>
      <c r="V87" s="33"/>
      <c r="W87" s="33"/>
      <c r="X87" s="33"/>
      <c r="Y87" s="33">
        <v>4</v>
      </c>
      <c r="Z87" s="33">
        <v>16</v>
      </c>
      <c r="AA87" s="33"/>
      <c r="AB87" s="33">
        <v>710</v>
      </c>
      <c r="AC87" s="33"/>
      <c r="AD87" s="33">
        <v>60</v>
      </c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ht="14.4" x14ac:dyDescent="0.3">
      <c r="A88" s="1"/>
      <c r="B88" s="16" t="s">
        <v>189</v>
      </c>
      <c r="C88" s="17" t="s">
        <v>190</v>
      </c>
      <c r="D88" s="33" t="s">
        <v>80</v>
      </c>
      <c r="E88" s="34" t="s">
        <v>81</v>
      </c>
      <c r="F88" s="33" t="s">
        <v>82</v>
      </c>
      <c r="G88" s="33" t="s">
        <v>83</v>
      </c>
      <c r="H88" s="33" t="s">
        <v>100</v>
      </c>
      <c r="I88" s="35" t="s">
        <v>25</v>
      </c>
      <c r="J88" s="35"/>
      <c r="K88" s="36">
        <f t="shared" si="13"/>
        <v>0</v>
      </c>
      <c r="L88" s="33">
        <f t="shared" si="17"/>
        <v>1</v>
      </c>
      <c r="M88" s="33">
        <f t="shared" ref="M88:M96" si="18">IF(AND($Y88&gt;=4, $Y88&lt;=8, $Z88&gt;=16, $Z88&lt;=24), 1, 0)</f>
        <v>0</v>
      </c>
      <c r="N88" s="33">
        <f t="shared" si="14"/>
        <v>0</v>
      </c>
      <c r="O88" s="35">
        <f t="shared" si="15"/>
        <v>0</v>
      </c>
      <c r="P88" s="33">
        <f t="shared" si="16"/>
        <v>0</v>
      </c>
      <c r="Q88" s="33"/>
      <c r="R88" s="33"/>
      <c r="S88" s="33"/>
      <c r="T88" s="33"/>
      <c r="U88" s="33"/>
      <c r="V88" s="33"/>
      <c r="W88" s="33"/>
      <c r="X88" s="33"/>
      <c r="Y88" s="33">
        <v>4</v>
      </c>
      <c r="Z88" s="33">
        <v>14</v>
      </c>
      <c r="AA88" s="33"/>
      <c r="AB88" s="33"/>
      <c r="AC88" s="33"/>
      <c r="AD88" s="33">
        <v>152</v>
      </c>
      <c r="AE88" s="33"/>
      <c r="AF88" s="33"/>
      <c r="AG88" s="33"/>
      <c r="AH88" s="33">
        <v>1</v>
      </c>
      <c r="AI88" s="33"/>
      <c r="AJ88" s="33"/>
      <c r="AK88" s="33"/>
      <c r="AL88" s="33"/>
      <c r="AM88" s="33"/>
      <c r="AN88" s="33"/>
      <c r="AO88" s="33"/>
      <c r="AP88" s="33"/>
    </row>
    <row r="89" spans="1:42" ht="14.4" x14ac:dyDescent="0.3">
      <c r="A89" s="1"/>
      <c r="B89" s="16" t="s">
        <v>191</v>
      </c>
      <c r="C89" s="17" t="s">
        <v>192</v>
      </c>
      <c r="D89" s="33" t="s">
        <v>80</v>
      </c>
      <c r="E89" s="34" t="s">
        <v>87</v>
      </c>
      <c r="F89" s="33" t="s">
        <v>82</v>
      </c>
      <c r="G89" s="33" t="s">
        <v>83</v>
      </c>
      <c r="H89" s="33" t="s">
        <v>100</v>
      </c>
      <c r="I89" s="35" t="s">
        <v>25</v>
      </c>
      <c r="J89" s="35"/>
      <c r="K89" s="36">
        <f t="shared" si="13"/>
        <v>0</v>
      </c>
      <c r="L89" s="33">
        <f t="shared" si="17"/>
        <v>0</v>
      </c>
      <c r="M89" s="33">
        <f t="shared" si="18"/>
        <v>1</v>
      </c>
      <c r="N89" s="33">
        <f t="shared" si="14"/>
        <v>0</v>
      </c>
      <c r="O89" s="35">
        <f t="shared" si="15"/>
        <v>0</v>
      </c>
      <c r="P89" s="33">
        <f t="shared" si="16"/>
        <v>0</v>
      </c>
      <c r="Q89" s="33"/>
      <c r="R89" s="33"/>
      <c r="S89" s="33"/>
      <c r="T89" s="33"/>
      <c r="U89" s="33"/>
      <c r="V89" s="33"/>
      <c r="W89" s="33"/>
      <c r="X89" s="33"/>
      <c r="Y89" s="33">
        <v>4</v>
      </c>
      <c r="Z89" s="33">
        <v>22</v>
      </c>
      <c r="AA89" s="33"/>
      <c r="AB89" s="33">
        <v>100</v>
      </c>
      <c r="AC89" s="33"/>
      <c r="AD89" s="33">
        <v>84</v>
      </c>
      <c r="AE89" s="33"/>
      <c r="AF89" s="33"/>
      <c r="AG89" s="33"/>
      <c r="AH89" s="33">
        <v>1</v>
      </c>
      <c r="AI89" s="33"/>
      <c r="AJ89" s="33"/>
      <c r="AK89" s="33"/>
      <c r="AL89" s="33"/>
      <c r="AM89" s="33"/>
      <c r="AN89" s="33"/>
      <c r="AO89" s="33"/>
      <c r="AP89" s="33"/>
    </row>
    <row r="90" spans="1:42" ht="14.4" x14ac:dyDescent="0.3">
      <c r="A90" s="1"/>
      <c r="B90" s="16" t="s">
        <v>193</v>
      </c>
      <c r="C90" s="17" t="s">
        <v>192</v>
      </c>
      <c r="D90" s="33" t="s">
        <v>80</v>
      </c>
      <c r="E90" s="34" t="s">
        <v>87</v>
      </c>
      <c r="F90" s="33" t="s">
        <v>82</v>
      </c>
      <c r="G90" s="33" t="s">
        <v>83</v>
      </c>
      <c r="H90" s="33" t="s">
        <v>100</v>
      </c>
      <c r="I90" s="35" t="s">
        <v>25</v>
      </c>
      <c r="J90" s="35"/>
      <c r="K90" s="36">
        <f t="shared" si="13"/>
        <v>0</v>
      </c>
      <c r="L90" s="33">
        <f t="shared" si="17"/>
        <v>0</v>
      </c>
      <c r="M90" s="33">
        <f t="shared" si="18"/>
        <v>1</v>
      </c>
      <c r="N90" s="33">
        <f t="shared" si="14"/>
        <v>0</v>
      </c>
      <c r="O90" s="35">
        <f t="shared" si="15"/>
        <v>0</v>
      </c>
      <c r="P90" s="33">
        <f t="shared" si="16"/>
        <v>0</v>
      </c>
      <c r="Q90" s="33"/>
      <c r="R90" s="33"/>
      <c r="S90" s="33"/>
      <c r="T90" s="33"/>
      <c r="U90" s="33"/>
      <c r="V90" s="33"/>
      <c r="W90" s="33"/>
      <c r="X90" s="33"/>
      <c r="Y90" s="33">
        <v>4</v>
      </c>
      <c r="Z90" s="33">
        <v>22</v>
      </c>
      <c r="AA90" s="33"/>
      <c r="AB90" s="33">
        <v>100</v>
      </c>
      <c r="AC90" s="33"/>
      <c r="AD90" s="33">
        <v>84</v>
      </c>
      <c r="AE90" s="33"/>
      <c r="AF90" s="33"/>
      <c r="AG90" s="33"/>
      <c r="AH90" s="33">
        <v>1</v>
      </c>
      <c r="AI90" s="33"/>
      <c r="AJ90" s="33"/>
      <c r="AK90" s="33"/>
      <c r="AL90" s="33"/>
      <c r="AM90" s="33"/>
      <c r="AN90" s="33"/>
      <c r="AO90" s="33"/>
      <c r="AP90" s="33"/>
    </row>
    <row r="91" spans="1:42" ht="14.4" x14ac:dyDescent="0.3">
      <c r="A91" s="1"/>
      <c r="B91" s="16" t="s">
        <v>194</v>
      </c>
      <c r="C91" s="17" t="s">
        <v>195</v>
      </c>
      <c r="D91" s="33" t="s">
        <v>80</v>
      </c>
      <c r="E91" s="34" t="s">
        <v>90</v>
      </c>
      <c r="F91" s="33" t="s">
        <v>91</v>
      </c>
      <c r="G91" s="33" t="s">
        <v>30</v>
      </c>
      <c r="H91" s="33" t="s">
        <v>100</v>
      </c>
      <c r="I91" s="35" t="s">
        <v>25</v>
      </c>
      <c r="J91" s="35"/>
      <c r="K91" s="36">
        <f t="shared" si="13"/>
        <v>0</v>
      </c>
      <c r="L91" s="33">
        <f t="shared" si="17"/>
        <v>0</v>
      </c>
      <c r="M91" s="33">
        <f t="shared" si="18"/>
        <v>1</v>
      </c>
      <c r="N91" s="33">
        <f t="shared" si="14"/>
        <v>0</v>
      </c>
      <c r="O91" s="35">
        <f t="shared" si="15"/>
        <v>0</v>
      </c>
      <c r="P91" s="33">
        <f t="shared" si="16"/>
        <v>0</v>
      </c>
      <c r="Q91" s="33"/>
      <c r="R91" s="33"/>
      <c r="S91" s="33"/>
      <c r="T91" s="33"/>
      <c r="U91" s="33"/>
      <c r="V91" s="33"/>
      <c r="W91" s="33"/>
      <c r="X91" s="33"/>
      <c r="Y91" s="33">
        <v>4</v>
      </c>
      <c r="Z91" s="33">
        <v>22</v>
      </c>
      <c r="AA91" s="33">
        <v>80</v>
      </c>
      <c r="AB91" s="33"/>
      <c r="AC91" s="33">
        <v>84</v>
      </c>
      <c r="AD91" s="33"/>
      <c r="AE91" s="33"/>
      <c r="AF91" s="33"/>
      <c r="AG91" s="33"/>
      <c r="AH91" s="33">
        <v>1</v>
      </c>
      <c r="AI91" s="33"/>
      <c r="AJ91" s="33"/>
      <c r="AK91" s="33"/>
      <c r="AL91" s="33"/>
      <c r="AM91" s="33"/>
      <c r="AN91" s="33"/>
      <c r="AO91" s="33"/>
      <c r="AP91" s="33"/>
    </row>
    <row r="92" spans="1:42" ht="14.4" x14ac:dyDescent="0.3">
      <c r="A92" s="1"/>
      <c r="B92" s="16" t="s">
        <v>196</v>
      </c>
      <c r="C92" s="17" t="s">
        <v>195</v>
      </c>
      <c r="D92" s="33" t="s">
        <v>80</v>
      </c>
      <c r="E92" s="34" t="s">
        <v>90</v>
      </c>
      <c r="F92" s="33" t="s">
        <v>91</v>
      </c>
      <c r="G92" s="33" t="s">
        <v>30</v>
      </c>
      <c r="H92" s="33" t="s">
        <v>100</v>
      </c>
      <c r="I92" s="35" t="s">
        <v>25</v>
      </c>
      <c r="J92" s="35"/>
      <c r="K92" s="36">
        <f t="shared" si="13"/>
        <v>0</v>
      </c>
      <c r="L92" s="33">
        <f t="shared" si="17"/>
        <v>0</v>
      </c>
      <c r="M92" s="33">
        <f t="shared" si="18"/>
        <v>1</v>
      </c>
      <c r="N92" s="33">
        <f t="shared" si="14"/>
        <v>0</v>
      </c>
      <c r="O92" s="35">
        <f t="shared" si="15"/>
        <v>0</v>
      </c>
      <c r="P92" s="33">
        <f t="shared" si="16"/>
        <v>0</v>
      </c>
      <c r="Q92" s="33"/>
      <c r="R92" s="33"/>
      <c r="S92" s="33"/>
      <c r="T92" s="33"/>
      <c r="U92" s="33"/>
      <c r="V92" s="33"/>
      <c r="W92" s="33"/>
      <c r="X92" s="33"/>
      <c r="Y92" s="33">
        <v>4</v>
      </c>
      <c r="Z92" s="33">
        <v>22</v>
      </c>
      <c r="AA92" s="33">
        <v>80</v>
      </c>
      <c r="AB92" s="33"/>
      <c r="AC92" s="33">
        <v>84</v>
      </c>
      <c r="AD92" s="33"/>
      <c r="AE92" s="33"/>
      <c r="AF92" s="33"/>
      <c r="AG92" s="33"/>
      <c r="AH92" s="33">
        <v>1</v>
      </c>
      <c r="AI92" s="33"/>
      <c r="AJ92" s="33"/>
      <c r="AK92" s="33"/>
      <c r="AL92" s="33"/>
      <c r="AM92" s="33"/>
      <c r="AN92" s="33"/>
      <c r="AO92" s="33"/>
      <c r="AP92" s="33"/>
    </row>
    <row r="93" spans="1:42" ht="14.4" x14ac:dyDescent="0.3">
      <c r="A93" s="1"/>
      <c r="B93" s="16" t="s">
        <v>197</v>
      </c>
      <c r="C93" s="17" t="s">
        <v>198</v>
      </c>
      <c r="D93" s="33" t="s">
        <v>80</v>
      </c>
      <c r="E93" s="34" t="s">
        <v>95</v>
      </c>
      <c r="F93" s="33" t="s">
        <v>82</v>
      </c>
      <c r="G93" s="33" t="s">
        <v>83</v>
      </c>
      <c r="H93" s="33" t="s">
        <v>100</v>
      </c>
      <c r="I93" s="35" t="s">
        <v>25</v>
      </c>
      <c r="J93" s="35"/>
      <c r="K93" s="36">
        <f t="shared" si="13"/>
        <v>0</v>
      </c>
      <c r="L93" s="33">
        <f t="shared" si="17"/>
        <v>1</v>
      </c>
      <c r="M93" s="33">
        <f t="shared" si="18"/>
        <v>0</v>
      </c>
      <c r="N93" s="33">
        <f t="shared" si="14"/>
        <v>0</v>
      </c>
      <c r="O93" s="35">
        <f t="shared" si="15"/>
        <v>0</v>
      </c>
      <c r="P93" s="33">
        <f t="shared" si="16"/>
        <v>0</v>
      </c>
      <c r="Q93" s="33"/>
      <c r="R93" s="33"/>
      <c r="S93" s="33"/>
      <c r="T93" s="33"/>
      <c r="U93" s="33"/>
      <c r="V93" s="33"/>
      <c r="W93" s="33"/>
      <c r="X93" s="33"/>
      <c r="Y93" s="33">
        <v>4</v>
      </c>
      <c r="Z93" s="33">
        <v>14</v>
      </c>
      <c r="AA93" s="33"/>
      <c r="AB93" s="33">
        <v>80</v>
      </c>
      <c r="AC93" s="33"/>
      <c r="AD93" s="33">
        <v>72</v>
      </c>
      <c r="AE93" s="33"/>
      <c r="AF93" s="33"/>
      <c r="AG93" s="33"/>
      <c r="AH93" s="33">
        <v>1</v>
      </c>
      <c r="AI93" s="33"/>
      <c r="AJ93" s="33"/>
      <c r="AK93" s="33"/>
      <c r="AL93" s="33"/>
      <c r="AM93" s="33"/>
      <c r="AN93" s="33"/>
      <c r="AO93" s="33"/>
      <c r="AP93" s="33"/>
    </row>
    <row r="94" spans="1:42" ht="14.4" x14ac:dyDescent="0.3">
      <c r="A94" s="1"/>
      <c r="B94" s="16" t="s">
        <v>199</v>
      </c>
      <c r="C94" s="17" t="s">
        <v>198</v>
      </c>
      <c r="D94" s="33" t="s">
        <v>80</v>
      </c>
      <c r="E94" s="34" t="s">
        <v>95</v>
      </c>
      <c r="F94" s="33" t="s">
        <v>82</v>
      </c>
      <c r="G94" s="33" t="s">
        <v>83</v>
      </c>
      <c r="H94" s="33" t="s">
        <v>100</v>
      </c>
      <c r="I94" s="35" t="s">
        <v>25</v>
      </c>
      <c r="J94" s="35"/>
      <c r="K94" s="36">
        <f t="shared" si="13"/>
        <v>0</v>
      </c>
      <c r="L94" s="33">
        <f t="shared" si="17"/>
        <v>1</v>
      </c>
      <c r="M94" s="33">
        <f t="shared" si="18"/>
        <v>0</v>
      </c>
      <c r="N94" s="33">
        <f t="shared" si="14"/>
        <v>0</v>
      </c>
      <c r="O94" s="35">
        <f t="shared" si="15"/>
        <v>0</v>
      </c>
      <c r="P94" s="33">
        <f t="shared" si="16"/>
        <v>0</v>
      </c>
      <c r="Q94" s="33"/>
      <c r="R94" s="33"/>
      <c r="S94" s="33"/>
      <c r="T94" s="33"/>
      <c r="U94" s="33"/>
      <c r="V94" s="33"/>
      <c r="W94" s="33"/>
      <c r="X94" s="33"/>
      <c r="Y94" s="33">
        <v>4</v>
      </c>
      <c r="Z94" s="33">
        <v>14</v>
      </c>
      <c r="AA94" s="33"/>
      <c r="AB94" s="33">
        <v>80</v>
      </c>
      <c r="AC94" s="33"/>
      <c r="AD94" s="33">
        <v>72</v>
      </c>
      <c r="AE94" s="33"/>
      <c r="AF94" s="33"/>
      <c r="AG94" s="33"/>
      <c r="AH94" s="33">
        <v>1</v>
      </c>
      <c r="AI94" s="33"/>
      <c r="AJ94" s="33"/>
      <c r="AK94" s="33"/>
      <c r="AL94" s="33"/>
      <c r="AM94" s="33"/>
      <c r="AN94" s="33"/>
      <c r="AO94" s="33"/>
      <c r="AP94" s="33"/>
    </row>
    <row r="95" spans="1:42" ht="14.4" x14ac:dyDescent="0.3">
      <c r="A95" s="1"/>
      <c r="B95" s="16" t="s">
        <v>200</v>
      </c>
      <c r="C95" s="17" t="s">
        <v>201</v>
      </c>
      <c r="D95" s="33" t="s">
        <v>80</v>
      </c>
      <c r="E95" s="34" t="s">
        <v>90</v>
      </c>
      <c r="F95" s="33" t="s">
        <v>91</v>
      </c>
      <c r="G95" s="33" t="s">
        <v>30</v>
      </c>
      <c r="H95" s="33" t="s">
        <v>100</v>
      </c>
      <c r="I95" s="35" t="s">
        <v>25</v>
      </c>
      <c r="J95" s="35"/>
      <c r="K95" s="36">
        <f t="shared" si="13"/>
        <v>0</v>
      </c>
      <c r="L95" s="33">
        <f t="shared" si="17"/>
        <v>1</v>
      </c>
      <c r="M95" s="33">
        <f t="shared" si="18"/>
        <v>0</v>
      </c>
      <c r="N95" s="33">
        <f t="shared" si="14"/>
        <v>0</v>
      </c>
      <c r="O95" s="35">
        <f t="shared" si="15"/>
        <v>0</v>
      </c>
      <c r="P95" s="33">
        <f t="shared" si="16"/>
        <v>0</v>
      </c>
      <c r="Q95" s="33"/>
      <c r="R95" s="33"/>
      <c r="S95" s="33"/>
      <c r="T95" s="33"/>
      <c r="U95" s="33"/>
      <c r="V95" s="33"/>
      <c r="W95" s="33"/>
      <c r="X95" s="33"/>
      <c r="Y95" s="33">
        <v>4</v>
      </c>
      <c r="Z95" s="33">
        <v>10</v>
      </c>
      <c r="AA95" s="33">
        <v>2201</v>
      </c>
      <c r="AB95" s="33"/>
      <c r="AC95" s="33">
        <v>72</v>
      </c>
      <c r="AD95" s="33"/>
      <c r="AE95" s="33"/>
      <c r="AF95" s="33"/>
      <c r="AG95" s="33"/>
      <c r="AH95" s="33">
        <v>1</v>
      </c>
      <c r="AI95" s="33"/>
      <c r="AJ95" s="33"/>
      <c r="AK95" s="33"/>
      <c r="AL95" s="33"/>
      <c r="AM95" s="33"/>
      <c r="AN95" s="33"/>
      <c r="AO95" s="33"/>
      <c r="AP95" s="33"/>
    </row>
    <row r="96" spans="1:42" ht="14.4" x14ac:dyDescent="0.3">
      <c r="A96" s="1"/>
      <c r="B96" s="16" t="s">
        <v>202</v>
      </c>
      <c r="C96" s="17" t="s">
        <v>203</v>
      </c>
      <c r="D96" s="33" t="s">
        <v>80</v>
      </c>
      <c r="E96" s="34" t="s">
        <v>95</v>
      </c>
      <c r="F96" s="33" t="s">
        <v>82</v>
      </c>
      <c r="G96" s="33" t="s">
        <v>83</v>
      </c>
      <c r="H96" s="33" t="s">
        <v>100</v>
      </c>
      <c r="I96" s="35" t="s">
        <v>25</v>
      </c>
      <c r="J96" s="35"/>
      <c r="K96" s="36">
        <f t="shared" si="13"/>
        <v>0</v>
      </c>
      <c r="L96" s="33">
        <f t="shared" si="17"/>
        <v>1</v>
      </c>
      <c r="M96" s="33">
        <f t="shared" si="18"/>
        <v>0</v>
      </c>
      <c r="N96" s="33">
        <f t="shared" si="14"/>
        <v>0</v>
      </c>
      <c r="O96" s="35">
        <f t="shared" si="15"/>
        <v>0</v>
      </c>
      <c r="P96" s="33">
        <f t="shared" si="16"/>
        <v>0</v>
      </c>
      <c r="Q96" s="33"/>
      <c r="R96" s="33"/>
      <c r="S96" s="33"/>
      <c r="T96" s="33"/>
      <c r="U96" s="33"/>
      <c r="V96" s="33"/>
      <c r="W96" s="33"/>
      <c r="X96" s="33"/>
      <c r="Y96" s="33">
        <v>4</v>
      </c>
      <c r="Z96" s="33">
        <v>10</v>
      </c>
      <c r="AA96" s="33"/>
      <c r="AB96" s="33"/>
      <c r="AC96" s="33"/>
      <c r="AD96" s="33">
        <v>282</v>
      </c>
      <c r="AE96" s="33"/>
      <c r="AF96" s="33"/>
      <c r="AG96" s="33"/>
      <c r="AH96" s="33">
        <v>1</v>
      </c>
      <c r="AI96" s="33"/>
      <c r="AJ96" s="33"/>
      <c r="AK96" s="33"/>
      <c r="AL96" s="33"/>
      <c r="AM96" s="33"/>
      <c r="AN96" s="33"/>
      <c r="AO96" s="33"/>
      <c r="AP96" s="33"/>
    </row>
    <row r="97" spans="1:42" ht="14.4" x14ac:dyDescent="0.3">
      <c r="A97" s="1"/>
      <c r="B97" s="16" t="s">
        <v>204</v>
      </c>
      <c r="C97" s="17" t="s">
        <v>205</v>
      </c>
      <c r="D97" s="33" t="s">
        <v>80</v>
      </c>
      <c r="E97" s="34" t="s">
        <v>81</v>
      </c>
      <c r="F97" s="33" t="s">
        <v>82</v>
      </c>
      <c r="G97" s="33" t="s">
        <v>83</v>
      </c>
      <c r="H97" s="33" t="s">
        <v>100</v>
      </c>
      <c r="I97" s="35" t="s">
        <v>25</v>
      </c>
      <c r="J97" s="35"/>
      <c r="K97" s="36">
        <f t="shared" si="13"/>
        <v>0</v>
      </c>
      <c r="L97" s="33">
        <f t="shared" si="17"/>
        <v>1</v>
      </c>
      <c r="M97" s="33">
        <v>0</v>
      </c>
      <c r="N97" s="33">
        <f t="shared" si="14"/>
        <v>0</v>
      </c>
      <c r="O97" s="35">
        <f t="shared" si="15"/>
        <v>0</v>
      </c>
      <c r="P97" s="33">
        <f t="shared" si="16"/>
        <v>0</v>
      </c>
      <c r="Q97" s="33"/>
      <c r="R97" s="33"/>
      <c r="S97" s="33"/>
      <c r="T97" s="33"/>
      <c r="U97" s="33"/>
      <c r="V97" s="33"/>
      <c r="W97" s="33"/>
      <c r="X97" s="33"/>
      <c r="Y97" s="33">
        <v>4</v>
      </c>
      <c r="Z97" s="33">
        <v>16</v>
      </c>
      <c r="AA97" s="33"/>
      <c r="AB97" s="33"/>
      <c r="AC97" s="33"/>
      <c r="AD97" s="33">
        <v>164</v>
      </c>
      <c r="AE97" s="33"/>
      <c r="AF97" s="33"/>
      <c r="AG97" s="33"/>
      <c r="AH97" s="33">
        <v>1</v>
      </c>
      <c r="AI97" s="33"/>
      <c r="AJ97" s="33"/>
      <c r="AK97" s="33"/>
      <c r="AL97" s="33"/>
      <c r="AM97" s="33"/>
      <c r="AN97" s="33"/>
      <c r="AO97" s="33"/>
      <c r="AP97" s="33"/>
    </row>
    <row r="98" spans="1:42" ht="14.4" x14ac:dyDescent="0.3">
      <c r="A98" s="1"/>
      <c r="B98" s="16" t="s">
        <v>206</v>
      </c>
      <c r="C98" s="17" t="s">
        <v>207</v>
      </c>
      <c r="D98" s="33" t="s">
        <v>80</v>
      </c>
      <c r="E98" s="34" t="s">
        <v>90</v>
      </c>
      <c r="F98" s="33" t="s">
        <v>91</v>
      </c>
      <c r="G98" s="33" t="s">
        <v>30</v>
      </c>
      <c r="H98" s="33" t="s">
        <v>100</v>
      </c>
      <c r="I98" s="35" t="s">
        <v>25</v>
      </c>
      <c r="J98" s="35"/>
      <c r="K98" s="36">
        <f t="shared" si="13"/>
        <v>0</v>
      </c>
      <c r="L98" s="33">
        <v>1</v>
      </c>
      <c r="M98" s="33">
        <f t="shared" ref="M98:M122" si="19">IF(AND($Y98&gt;=4, $Y98&lt;=8, $Z98&gt;=16, $Z98&lt;=24), 1, 0)</f>
        <v>0</v>
      </c>
      <c r="N98" s="33">
        <f t="shared" si="14"/>
        <v>0</v>
      </c>
      <c r="O98" s="35">
        <f t="shared" si="15"/>
        <v>0</v>
      </c>
      <c r="P98" s="33">
        <f t="shared" si="16"/>
        <v>0</v>
      </c>
      <c r="Q98" s="33">
        <v>10</v>
      </c>
      <c r="R98" s="33"/>
      <c r="S98" s="33"/>
      <c r="T98" s="33"/>
      <c r="U98" s="33"/>
      <c r="V98" s="33"/>
      <c r="W98" s="33"/>
      <c r="X98" s="33"/>
      <c r="Y98" s="33">
        <v>24</v>
      </c>
      <c r="Z98" s="33">
        <v>16</v>
      </c>
      <c r="AA98" s="33">
        <v>80</v>
      </c>
      <c r="AB98" s="33"/>
      <c r="AC98" s="33">
        <v>84</v>
      </c>
      <c r="AD98" s="33"/>
      <c r="AE98" s="33"/>
      <c r="AF98" s="33"/>
      <c r="AG98" s="33"/>
      <c r="AH98" s="33">
        <v>1</v>
      </c>
      <c r="AI98" s="33"/>
      <c r="AJ98" s="33"/>
      <c r="AK98" s="33"/>
      <c r="AL98" s="33"/>
      <c r="AM98" s="33"/>
      <c r="AN98" s="33"/>
      <c r="AO98" s="33"/>
      <c r="AP98" s="33"/>
    </row>
    <row r="99" spans="1:42" ht="14.4" x14ac:dyDescent="0.3">
      <c r="A99" s="1"/>
      <c r="B99" s="16" t="s">
        <v>208</v>
      </c>
      <c r="C99" s="17" t="s">
        <v>207</v>
      </c>
      <c r="D99" s="33" t="s">
        <v>80</v>
      </c>
      <c r="E99" s="34" t="s">
        <v>90</v>
      </c>
      <c r="F99" s="33" t="s">
        <v>91</v>
      </c>
      <c r="G99" s="33" t="s">
        <v>30</v>
      </c>
      <c r="H99" s="33" t="s">
        <v>100</v>
      </c>
      <c r="I99" s="35" t="s">
        <v>25</v>
      </c>
      <c r="J99" s="35"/>
      <c r="K99" s="36">
        <f t="shared" si="13"/>
        <v>0</v>
      </c>
      <c r="L99" s="33">
        <v>1</v>
      </c>
      <c r="M99" s="33">
        <f t="shared" si="19"/>
        <v>0</v>
      </c>
      <c r="N99" s="33">
        <f t="shared" si="14"/>
        <v>0</v>
      </c>
      <c r="O99" s="35">
        <f t="shared" si="15"/>
        <v>0</v>
      </c>
      <c r="P99" s="33">
        <f t="shared" si="16"/>
        <v>0</v>
      </c>
      <c r="Q99" s="33">
        <v>10</v>
      </c>
      <c r="R99" s="33"/>
      <c r="S99" s="33"/>
      <c r="T99" s="33"/>
      <c r="U99" s="33"/>
      <c r="V99" s="33"/>
      <c r="W99" s="33"/>
      <c r="X99" s="33"/>
      <c r="Y99" s="33">
        <v>24</v>
      </c>
      <c r="Z99" s="33">
        <v>16</v>
      </c>
      <c r="AA99" s="33">
        <v>80</v>
      </c>
      <c r="AB99" s="33"/>
      <c r="AC99" s="33">
        <v>84</v>
      </c>
      <c r="AD99" s="33"/>
      <c r="AE99" s="33"/>
      <c r="AF99" s="33"/>
      <c r="AG99" s="33"/>
      <c r="AH99" s="33">
        <v>1</v>
      </c>
      <c r="AI99" s="33"/>
      <c r="AJ99" s="33"/>
      <c r="AK99" s="33"/>
      <c r="AL99" s="33"/>
      <c r="AM99" s="33"/>
      <c r="AN99" s="33"/>
      <c r="AO99" s="33"/>
      <c r="AP99" s="33"/>
    </row>
    <row r="100" spans="1:42" ht="14.4" x14ac:dyDescent="0.3">
      <c r="A100" s="1"/>
      <c r="B100" s="16" t="s">
        <v>209</v>
      </c>
      <c r="C100" s="17" t="s">
        <v>207</v>
      </c>
      <c r="D100" s="33" t="s">
        <v>80</v>
      </c>
      <c r="E100" s="34" t="s">
        <v>90</v>
      </c>
      <c r="F100" s="33" t="s">
        <v>91</v>
      </c>
      <c r="G100" s="33" t="s">
        <v>30</v>
      </c>
      <c r="H100" s="33" t="s">
        <v>100</v>
      </c>
      <c r="I100" s="35" t="s">
        <v>25</v>
      </c>
      <c r="J100" s="35"/>
      <c r="K100" s="36">
        <f t="shared" si="13"/>
        <v>0</v>
      </c>
      <c r="L100" s="33">
        <f t="shared" ref="L100:L162" si="20">IF(AND($Y100&gt;=2, $Y100&lt;=4, $Z100&gt;=8, $Z100&lt;=16), 1, 0)</f>
        <v>0</v>
      </c>
      <c r="M100" s="33">
        <f t="shared" si="19"/>
        <v>0</v>
      </c>
      <c r="N100" s="33">
        <f t="shared" si="14"/>
        <v>0</v>
      </c>
      <c r="O100" s="35">
        <f t="shared" si="15"/>
        <v>1</v>
      </c>
      <c r="P100" s="33">
        <f t="shared" si="16"/>
        <v>0</v>
      </c>
      <c r="Q100" s="33"/>
      <c r="R100" s="33"/>
      <c r="S100" s="33"/>
      <c r="T100" s="33"/>
      <c r="U100" s="33"/>
      <c r="V100" s="33"/>
      <c r="W100" s="33"/>
      <c r="X100" s="33"/>
      <c r="Y100" s="33">
        <v>24</v>
      </c>
      <c r="Z100" s="33">
        <v>32</v>
      </c>
      <c r="AA100" s="33">
        <v>80</v>
      </c>
      <c r="AB100" s="33"/>
      <c r="AC100" s="33">
        <v>116</v>
      </c>
      <c r="AD100" s="33"/>
      <c r="AE100" s="33"/>
      <c r="AF100" s="33"/>
      <c r="AG100" s="33"/>
      <c r="AH100" s="33">
        <v>1</v>
      </c>
      <c r="AI100" s="33"/>
      <c r="AJ100" s="33"/>
      <c r="AK100" s="33"/>
      <c r="AL100" s="33"/>
      <c r="AM100" s="33"/>
      <c r="AN100" s="33"/>
      <c r="AO100" s="33"/>
      <c r="AP100" s="33"/>
    </row>
    <row r="101" spans="1:42" ht="14.4" x14ac:dyDescent="0.3">
      <c r="A101" s="1"/>
      <c r="B101" s="16" t="s">
        <v>210</v>
      </c>
      <c r="C101" s="17" t="s">
        <v>207</v>
      </c>
      <c r="D101" s="33" t="s">
        <v>80</v>
      </c>
      <c r="E101" s="34" t="s">
        <v>90</v>
      </c>
      <c r="F101" s="33" t="s">
        <v>91</v>
      </c>
      <c r="G101" s="33" t="s">
        <v>30</v>
      </c>
      <c r="H101" s="33" t="s">
        <v>100</v>
      </c>
      <c r="I101" s="35" t="s">
        <v>25</v>
      </c>
      <c r="J101" s="35"/>
      <c r="K101" s="36">
        <f t="shared" si="13"/>
        <v>0</v>
      </c>
      <c r="L101" s="33">
        <f t="shared" si="20"/>
        <v>0</v>
      </c>
      <c r="M101" s="33">
        <f t="shared" si="19"/>
        <v>0</v>
      </c>
      <c r="N101" s="33">
        <f t="shared" si="14"/>
        <v>0</v>
      </c>
      <c r="O101" s="35">
        <f t="shared" si="15"/>
        <v>1</v>
      </c>
      <c r="P101" s="33">
        <f t="shared" si="16"/>
        <v>0</v>
      </c>
      <c r="Q101" s="33"/>
      <c r="R101" s="33"/>
      <c r="S101" s="33"/>
      <c r="T101" s="33"/>
      <c r="U101" s="33"/>
      <c r="V101" s="33"/>
      <c r="W101" s="33"/>
      <c r="X101" s="33"/>
      <c r="Y101" s="33">
        <v>24</v>
      </c>
      <c r="Z101" s="33">
        <v>32</v>
      </c>
      <c r="AA101" s="33">
        <v>80</v>
      </c>
      <c r="AB101" s="33"/>
      <c r="AC101" s="33">
        <v>116</v>
      </c>
      <c r="AD101" s="33"/>
      <c r="AE101" s="33"/>
      <c r="AF101" s="33"/>
      <c r="AG101" s="33"/>
      <c r="AH101" s="33">
        <v>1</v>
      </c>
      <c r="AI101" s="33"/>
      <c r="AJ101" s="33"/>
      <c r="AK101" s="33"/>
      <c r="AL101" s="33"/>
      <c r="AM101" s="33"/>
      <c r="AN101" s="33"/>
      <c r="AO101" s="33"/>
      <c r="AP101" s="33"/>
    </row>
    <row r="102" spans="1:42" ht="14.4" x14ac:dyDescent="0.3">
      <c r="A102" s="1"/>
      <c r="B102" s="16" t="s">
        <v>211</v>
      </c>
      <c r="C102" s="17" t="s">
        <v>207</v>
      </c>
      <c r="D102" s="33" t="s">
        <v>80</v>
      </c>
      <c r="E102" s="34" t="s">
        <v>90</v>
      </c>
      <c r="F102" s="33" t="s">
        <v>91</v>
      </c>
      <c r="G102" s="33" t="s">
        <v>30</v>
      </c>
      <c r="H102" s="33" t="s">
        <v>100</v>
      </c>
      <c r="I102" s="35" t="s">
        <v>25</v>
      </c>
      <c r="J102" s="35"/>
      <c r="K102" s="36">
        <f t="shared" si="13"/>
        <v>0</v>
      </c>
      <c r="L102" s="33">
        <f t="shared" si="20"/>
        <v>0</v>
      </c>
      <c r="M102" s="33">
        <f t="shared" si="19"/>
        <v>0</v>
      </c>
      <c r="N102" s="33">
        <f t="shared" si="14"/>
        <v>0</v>
      </c>
      <c r="O102" s="35">
        <f t="shared" si="15"/>
        <v>1</v>
      </c>
      <c r="P102" s="33">
        <f t="shared" si="16"/>
        <v>0</v>
      </c>
      <c r="Q102" s="33"/>
      <c r="R102" s="33"/>
      <c r="S102" s="33"/>
      <c r="T102" s="33"/>
      <c r="U102" s="33"/>
      <c r="V102" s="33"/>
      <c r="W102" s="33"/>
      <c r="X102" s="33"/>
      <c r="Y102" s="33">
        <v>24</v>
      </c>
      <c r="Z102" s="33">
        <v>64</v>
      </c>
      <c r="AA102" s="33">
        <v>60</v>
      </c>
      <c r="AB102" s="33"/>
      <c r="AC102" s="33">
        <v>116</v>
      </c>
      <c r="AD102" s="33"/>
      <c r="AE102" s="33"/>
      <c r="AF102" s="33"/>
      <c r="AG102" s="33"/>
      <c r="AH102" s="33">
        <v>1</v>
      </c>
      <c r="AI102" s="33"/>
      <c r="AJ102" s="33"/>
      <c r="AK102" s="33"/>
      <c r="AL102" s="33"/>
      <c r="AM102" s="33"/>
      <c r="AN102" s="33"/>
      <c r="AO102" s="33"/>
      <c r="AP102" s="33"/>
    </row>
    <row r="103" spans="1:42" ht="14.4" x14ac:dyDescent="0.3">
      <c r="A103" s="1"/>
      <c r="B103" s="16" t="s">
        <v>212</v>
      </c>
      <c r="C103" s="17" t="s">
        <v>213</v>
      </c>
      <c r="D103" s="33" t="s">
        <v>80</v>
      </c>
      <c r="E103" s="34" t="s">
        <v>95</v>
      </c>
      <c r="F103" s="33" t="s">
        <v>82</v>
      </c>
      <c r="G103" s="33" t="s">
        <v>83</v>
      </c>
      <c r="H103" s="33" t="s">
        <v>100</v>
      </c>
      <c r="I103" s="35" t="s">
        <v>25</v>
      </c>
      <c r="J103" s="35"/>
      <c r="K103" s="36">
        <f t="shared" si="13"/>
        <v>0</v>
      </c>
      <c r="L103" s="33">
        <f t="shared" si="20"/>
        <v>0</v>
      </c>
      <c r="M103" s="33">
        <f t="shared" si="19"/>
        <v>0</v>
      </c>
      <c r="N103" s="33">
        <f t="shared" si="14"/>
        <v>0</v>
      </c>
      <c r="O103" s="35">
        <f t="shared" si="15"/>
        <v>1</v>
      </c>
      <c r="P103" s="33">
        <f t="shared" si="16"/>
        <v>0</v>
      </c>
      <c r="Q103" s="33"/>
      <c r="R103" s="33"/>
      <c r="S103" s="33"/>
      <c r="T103" s="33"/>
      <c r="U103" s="33"/>
      <c r="V103" s="33"/>
      <c r="W103" s="33"/>
      <c r="X103" s="33"/>
      <c r="Y103" s="33">
        <v>24</v>
      </c>
      <c r="Z103" s="33">
        <v>32</v>
      </c>
      <c r="AA103" s="33"/>
      <c r="AB103" s="33">
        <v>80</v>
      </c>
      <c r="AC103" s="33"/>
      <c r="AD103" s="33">
        <v>116</v>
      </c>
      <c r="AE103" s="33"/>
      <c r="AF103" s="33"/>
      <c r="AG103" s="33"/>
      <c r="AH103" s="33">
        <v>1</v>
      </c>
      <c r="AI103" s="33"/>
      <c r="AJ103" s="33"/>
      <c r="AK103" s="33"/>
      <c r="AL103" s="33"/>
      <c r="AM103" s="33"/>
      <c r="AN103" s="33"/>
      <c r="AO103" s="33"/>
      <c r="AP103" s="33"/>
    </row>
    <row r="104" spans="1:42" ht="14.4" x14ac:dyDescent="0.3">
      <c r="A104" s="1"/>
      <c r="B104" s="16" t="s">
        <v>214</v>
      </c>
      <c r="C104" s="17" t="s">
        <v>213</v>
      </c>
      <c r="D104" s="33" t="s">
        <v>80</v>
      </c>
      <c r="E104" s="34" t="s">
        <v>95</v>
      </c>
      <c r="F104" s="33" t="s">
        <v>82</v>
      </c>
      <c r="G104" s="33" t="s">
        <v>83</v>
      </c>
      <c r="H104" s="33" t="s">
        <v>100</v>
      </c>
      <c r="I104" s="35" t="s">
        <v>25</v>
      </c>
      <c r="J104" s="35"/>
      <c r="K104" s="36">
        <f t="shared" si="13"/>
        <v>0</v>
      </c>
      <c r="L104" s="33">
        <f t="shared" si="20"/>
        <v>0</v>
      </c>
      <c r="M104" s="33">
        <f t="shared" si="19"/>
        <v>0</v>
      </c>
      <c r="N104" s="33">
        <f t="shared" si="14"/>
        <v>0</v>
      </c>
      <c r="O104" s="35">
        <f t="shared" si="15"/>
        <v>1</v>
      </c>
      <c r="P104" s="33">
        <f t="shared" si="16"/>
        <v>0</v>
      </c>
      <c r="Q104" s="33"/>
      <c r="R104" s="33"/>
      <c r="S104" s="33"/>
      <c r="T104" s="33"/>
      <c r="U104" s="33"/>
      <c r="V104" s="33"/>
      <c r="W104" s="33"/>
      <c r="X104" s="33"/>
      <c r="Y104" s="33">
        <v>24</v>
      </c>
      <c r="Z104" s="33">
        <v>32</v>
      </c>
      <c r="AA104" s="33"/>
      <c r="AB104" s="33">
        <v>80</v>
      </c>
      <c r="AC104" s="33"/>
      <c r="AD104" s="33">
        <v>116</v>
      </c>
      <c r="AE104" s="33"/>
      <c r="AF104" s="33"/>
      <c r="AG104" s="33"/>
      <c r="AH104" s="33">
        <v>1</v>
      </c>
      <c r="AI104" s="33"/>
      <c r="AJ104" s="33"/>
      <c r="AK104" s="33"/>
      <c r="AL104" s="33"/>
      <c r="AM104" s="33"/>
      <c r="AN104" s="33"/>
      <c r="AO104" s="33"/>
      <c r="AP104" s="33"/>
    </row>
    <row r="105" spans="1:42" ht="14.4" x14ac:dyDescent="0.3">
      <c r="A105" s="1"/>
      <c r="B105" s="16" t="s">
        <v>215</v>
      </c>
      <c r="C105" s="17" t="s">
        <v>213</v>
      </c>
      <c r="D105" s="33" t="s">
        <v>80</v>
      </c>
      <c r="E105" s="34" t="s">
        <v>95</v>
      </c>
      <c r="F105" s="33" t="s">
        <v>82</v>
      </c>
      <c r="G105" s="33" t="s">
        <v>83</v>
      </c>
      <c r="H105" s="33" t="s">
        <v>100</v>
      </c>
      <c r="I105" s="35" t="s">
        <v>25</v>
      </c>
      <c r="J105" s="35"/>
      <c r="K105" s="36">
        <f t="shared" si="13"/>
        <v>0</v>
      </c>
      <c r="L105" s="33">
        <f t="shared" si="20"/>
        <v>0</v>
      </c>
      <c r="M105" s="33">
        <f t="shared" si="19"/>
        <v>0</v>
      </c>
      <c r="N105" s="33">
        <f t="shared" si="14"/>
        <v>0</v>
      </c>
      <c r="O105" s="35">
        <f t="shared" si="15"/>
        <v>1</v>
      </c>
      <c r="P105" s="33">
        <f t="shared" si="16"/>
        <v>0</v>
      </c>
      <c r="Q105" s="33"/>
      <c r="R105" s="33"/>
      <c r="S105" s="33"/>
      <c r="T105" s="33"/>
      <c r="U105" s="33"/>
      <c r="V105" s="33"/>
      <c r="W105" s="33"/>
      <c r="X105" s="33"/>
      <c r="Y105" s="33">
        <v>24</v>
      </c>
      <c r="Z105" s="33">
        <v>32</v>
      </c>
      <c r="AA105" s="33"/>
      <c r="AB105" s="33">
        <v>80</v>
      </c>
      <c r="AC105" s="33"/>
      <c r="AD105" s="33">
        <v>116</v>
      </c>
      <c r="AE105" s="33"/>
      <c r="AF105" s="33"/>
      <c r="AG105" s="33"/>
      <c r="AH105" s="33">
        <v>1</v>
      </c>
      <c r="AI105" s="33"/>
      <c r="AJ105" s="33"/>
      <c r="AK105" s="33"/>
      <c r="AL105" s="33"/>
      <c r="AM105" s="33"/>
      <c r="AN105" s="33"/>
      <c r="AO105" s="33"/>
      <c r="AP105" s="33"/>
    </row>
    <row r="106" spans="1:42" ht="14.4" x14ac:dyDescent="0.3">
      <c r="A106" s="1"/>
      <c r="B106" s="16" t="s">
        <v>216</v>
      </c>
      <c r="C106" s="17" t="s">
        <v>213</v>
      </c>
      <c r="D106" s="33" t="s">
        <v>80</v>
      </c>
      <c r="E106" s="34" t="s">
        <v>95</v>
      </c>
      <c r="F106" s="33" t="s">
        <v>82</v>
      </c>
      <c r="G106" s="33" t="s">
        <v>83</v>
      </c>
      <c r="H106" s="33" t="s">
        <v>100</v>
      </c>
      <c r="I106" s="35" t="s">
        <v>25</v>
      </c>
      <c r="J106" s="35"/>
      <c r="K106" s="36">
        <f t="shared" si="13"/>
        <v>0</v>
      </c>
      <c r="L106" s="33">
        <f t="shared" si="20"/>
        <v>0</v>
      </c>
      <c r="M106" s="33">
        <f t="shared" si="19"/>
        <v>0</v>
      </c>
      <c r="N106" s="33">
        <f t="shared" si="14"/>
        <v>0</v>
      </c>
      <c r="O106" s="35">
        <f t="shared" si="15"/>
        <v>1</v>
      </c>
      <c r="P106" s="33">
        <f t="shared" si="16"/>
        <v>0</v>
      </c>
      <c r="Q106" s="33"/>
      <c r="R106" s="33"/>
      <c r="S106" s="33"/>
      <c r="T106" s="33"/>
      <c r="U106" s="33"/>
      <c r="V106" s="33"/>
      <c r="W106" s="33"/>
      <c r="X106" s="33"/>
      <c r="Y106" s="33">
        <v>24</v>
      </c>
      <c r="Z106" s="33">
        <v>32</v>
      </c>
      <c r="AA106" s="33"/>
      <c r="AB106" s="33">
        <v>80</v>
      </c>
      <c r="AC106" s="33"/>
      <c r="AD106" s="33">
        <v>116</v>
      </c>
      <c r="AE106" s="33"/>
      <c r="AF106" s="33"/>
      <c r="AG106" s="33"/>
      <c r="AH106" s="33">
        <v>1</v>
      </c>
      <c r="AI106" s="33"/>
      <c r="AJ106" s="33"/>
      <c r="AK106" s="33"/>
      <c r="AL106" s="33"/>
      <c r="AM106" s="33"/>
      <c r="AN106" s="33"/>
      <c r="AO106" s="33"/>
      <c r="AP106" s="33"/>
    </row>
    <row r="107" spans="1:42" ht="14.4" x14ac:dyDescent="0.3">
      <c r="A107" s="1"/>
      <c r="B107" s="16" t="s">
        <v>217</v>
      </c>
      <c r="C107" s="17" t="s">
        <v>218</v>
      </c>
      <c r="D107" s="33" t="s">
        <v>80</v>
      </c>
      <c r="E107" s="34" t="s">
        <v>90</v>
      </c>
      <c r="F107" s="33" t="s">
        <v>91</v>
      </c>
      <c r="G107" s="33" t="s">
        <v>30</v>
      </c>
      <c r="H107" s="33" t="s">
        <v>23</v>
      </c>
      <c r="I107" s="35" t="s">
        <v>84</v>
      </c>
      <c r="J107" s="35"/>
      <c r="K107" s="36">
        <v>1</v>
      </c>
      <c r="L107" s="33">
        <f t="shared" si="20"/>
        <v>0</v>
      </c>
      <c r="M107" s="33">
        <f t="shared" si="19"/>
        <v>0</v>
      </c>
      <c r="N107" s="33">
        <f t="shared" si="14"/>
        <v>0</v>
      </c>
      <c r="O107" s="35">
        <f t="shared" si="15"/>
        <v>0</v>
      </c>
      <c r="P107" s="33">
        <f t="shared" si="16"/>
        <v>0</v>
      </c>
      <c r="Q107" s="33"/>
      <c r="R107" s="33">
        <v>27</v>
      </c>
      <c r="S107" s="33"/>
      <c r="T107" s="33"/>
      <c r="U107" s="33"/>
      <c r="V107" s="33"/>
      <c r="W107" s="33"/>
      <c r="X107" s="33"/>
      <c r="Y107" s="33">
        <v>1</v>
      </c>
      <c r="Z107" s="33">
        <v>62.5</v>
      </c>
      <c r="AA107" s="33"/>
      <c r="AB107" s="33"/>
      <c r="AC107" s="33"/>
      <c r="AD107" s="33"/>
      <c r="AE107" s="33"/>
      <c r="AF107" s="33"/>
      <c r="AG107" s="33">
        <v>50000</v>
      </c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ht="14.4" x14ac:dyDescent="0.3">
      <c r="A108" s="1"/>
      <c r="B108" s="16" t="s">
        <v>219</v>
      </c>
      <c r="C108" s="17" t="s">
        <v>218</v>
      </c>
      <c r="D108" s="33" t="s">
        <v>80</v>
      </c>
      <c r="E108" s="34" t="s">
        <v>90</v>
      </c>
      <c r="F108" s="33" t="s">
        <v>91</v>
      </c>
      <c r="G108" s="33" t="s">
        <v>30</v>
      </c>
      <c r="H108" s="33" t="s">
        <v>23</v>
      </c>
      <c r="I108" s="35" t="s">
        <v>84</v>
      </c>
      <c r="J108" s="35"/>
      <c r="K108" s="36">
        <v>1</v>
      </c>
      <c r="L108" s="33">
        <f t="shared" si="20"/>
        <v>0</v>
      </c>
      <c r="M108" s="33">
        <f t="shared" si="19"/>
        <v>0</v>
      </c>
      <c r="N108" s="33">
        <f t="shared" si="14"/>
        <v>0</v>
      </c>
      <c r="O108" s="35">
        <f t="shared" si="15"/>
        <v>0</v>
      </c>
      <c r="P108" s="33">
        <f t="shared" si="16"/>
        <v>0</v>
      </c>
      <c r="Q108" s="33"/>
      <c r="R108" s="33">
        <v>27</v>
      </c>
      <c r="S108" s="33"/>
      <c r="T108" s="33"/>
      <c r="U108" s="33"/>
      <c r="V108" s="33"/>
      <c r="W108" s="33"/>
      <c r="X108" s="33"/>
      <c r="Y108" s="33">
        <v>1</v>
      </c>
      <c r="Z108" s="33">
        <v>62.5</v>
      </c>
      <c r="AA108" s="33"/>
      <c r="AB108" s="33"/>
      <c r="AC108" s="33"/>
      <c r="AD108" s="33"/>
      <c r="AE108" s="33"/>
      <c r="AF108" s="33"/>
      <c r="AG108" s="33">
        <v>50000</v>
      </c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ht="14.4" x14ac:dyDescent="0.3">
      <c r="A109" s="1"/>
      <c r="B109" s="16" t="s">
        <v>220</v>
      </c>
      <c r="C109" s="34" t="s">
        <v>218</v>
      </c>
      <c r="D109" s="33" t="s">
        <v>80</v>
      </c>
      <c r="E109" s="34" t="s">
        <v>90</v>
      </c>
      <c r="F109" s="33" t="s">
        <v>91</v>
      </c>
      <c r="G109" s="33" t="s">
        <v>30</v>
      </c>
      <c r="H109" s="33" t="s">
        <v>23</v>
      </c>
      <c r="I109" s="35" t="s">
        <v>84</v>
      </c>
      <c r="J109" s="35"/>
      <c r="K109" s="36">
        <v>1</v>
      </c>
      <c r="L109" s="33">
        <f t="shared" si="20"/>
        <v>0</v>
      </c>
      <c r="M109" s="33">
        <f t="shared" si="19"/>
        <v>0</v>
      </c>
      <c r="N109" s="33">
        <f t="shared" si="14"/>
        <v>0</v>
      </c>
      <c r="O109" s="35">
        <f t="shared" si="15"/>
        <v>0</v>
      </c>
      <c r="P109" s="33">
        <f t="shared" si="16"/>
        <v>0</v>
      </c>
      <c r="Q109" s="33"/>
      <c r="R109" s="33">
        <v>27</v>
      </c>
      <c r="S109" s="33"/>
      <c r="T109" s="33"/>
      <c r="U109" s="33"/>
      <c r="V109" s="33"/>
      <c r="W109" s="33"/>
      <c r="X109" s="33"/>
      <c r="Y109" s="33">
        <v>1</v>
      </c>
      <c r="Z109" s="33">
        <v>62.5</v>
      </c>
      <c r="AA109" s="33"/>
      <c r="AB109" s="33"/>
      <c r="AC109" s="33"/>
      <c r="AD109" s="33"/>
      <c r="AE109" s="33"/>
      <c r="AF109" s="33"/>
      <c r="AG109" s="33">
        <v>50000</v>
      </c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ht="14.4" x14ac:dyDescent="0.3">
      <c r="A110" s="1"/>
      <c r="B110" s="16" t="s">
        <v>221</v>
      </c>
      <c r="C110" s="34" t="s">
        <v>218</v>
      </c>
      <c r="D110" s="33" t="s">
        <v>80</v>
      </c>
      <c r="E110" s="34" t="s">
        <v>90</v>
      </c>
      <c r="F110" s="33" t="s">
        <v>91</v>
      </c>
      <c r="G110" s="33" t="s">
        <v>30</v>
      </c>
      <c r="H110" s="33" t="s">
        <v>23</v>
      </c>
      <c r="I110" s="35" t="s">
        <v>84</v>
      </c>
      <c r="J110" s="35"/>
      <c r="K110" s="36">
        <v>1</v>
      </c>
      <c r="L110" s="33">
        <f t="shared" si="20"/>
        <v>0</v>
      </c>
      <c r="M110" s="33">
        <f t="shared" si="19"/>
        <v>0</v>
      </c>
      <c r="N110" s="33">
        <f t="shared" si="14"/>
        <v>0</v>
      </c>
      <c r="O110" s="35">
        <f t="shared" si="15"/>
        <v>0</v>
      </c>
      <c r="P110" s="33">
        <f t="shared" si="16"/>
        <v>0</v>
      </c>
      <c r="Q110" s="33"/>
      <c r="R110" s="33">
        <v>27</v>
      </c>
      <c r="S110" s="33"/>
      <c r="T110" s="33"/>
      <c r="U110" s="33"/>
      <c r="V110" s="33"/>
      <c r="W110" s="33"/>
      <c r="X110" s="33"/>
      <c r="Y110" s="33">
        <v>1</v>
      </c>
      <c r="Z110" s="33">
        <v>62.5</v>
      </c>
      <c r="AA110" s="33"/>
      <c r="AB110" s="33"/>
      <c r="AC110" s="33"/>
      <c r="AD110" s="33"/>
      <c r="AE110" s="33"/>
      <c r="AF110" s="33"/>
      <c r="AG110" s="33">
        <v>50000</v>
      </c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ht="14.4" x14ac:dyDescent="0.3">
      <c r="A111" s="1"/>
      <c r="B111" s="16" t="s">
        <v>222</v>
      </c>
      <c r="C111" s="17" t="s">
        <v>218</v>
      </c>
      <c r="D111" s="33" t="s">
        <v>80</v>
      </c>
      <c r="E111" s="34" t="s">
        <v>90</v>
      </c>
      <c r="F111" s="33" t="s">
        <v>91</v>
      </c>
      <c r="G111" s="33" t="s">
        <v>30</v>
      </c>
      <c r="H111" s="33" t="s">
        <v>23</v>
      </c>
      <c r="I111" s="35" t="s">
        <v>84</v>
      </c>
      <c r="J111" s="35"/>
      <c r="K111" s="36">
        <v>1</v>
      </c>
      <c r="L111" s="33">
        <f t="shared" si="20"/>
        <v>0</v>
      </c>
      <c r="M111" s="33">
        <f t="shared" si="19"/>
        <v>0</v>
      </c>
      <c r="N111" s="33">
        <f t="shared" si="14"/>
        <v>0</v>
      </c>
      <c r="O111" s="35">
        <f t="shared" si="15"/>
        <v>0</v>
      </c>
      <c r="P111" s="33">
        <f t="shared" si="16"/>
        <v>0</v>
      </c>
      <c r="Q111" s="33"/>
      <c r="R111" s="33">
        <v>27</v>
      </c>
      <c r="S111" s="33"/>
      <c r="T111" s="33"/>
      <c r="U111" s="33"/>
      <c r="V111" s="33"/>
      <c r="W111" s="33"/>
      <c r="X111" s="33"/>
      <c r="Y111" s="33">
        <v>1</v>
      </c>
      <c r="Z111" s="33">
        <v>62.5</v>
      </c>
      <c r="AA111" s="33"/>
      <c r="AB111" s="33"/>
      <c r="AC111" s="33"/>
      <c r="AD111" s="33"/>
      <c r="AE111" s="33"/>
      <c r="AF111" s="33"/>
      <c r="AG111" s="33">
        <v>50000</v>
      </c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ht="14.4" x14ac:dyDescent="0.3">
      <c r="A112" s="1"/>
      <c r="B112" s="16" t="s">
        <v>223</v>
      </c>
      <c r="C112" s="17" t="s">
        <v>218</v>
      </c>
      <c r="D112" s="33" t="s">
        <v>80</v>
      </c>
      <c r="E112" s="34" t="s">
        <v>90</v>
      </c>
      <c r="F112" s="33" t="s">
        <v>91</v>
      </c>
      <c r="G112" s="33" t="s">
        <v>30</v>
      </c>
      <c r="H112" s="33" t="s">
        <v>23</v>
      </c>
      <c r="I112" s="35" t="s">
        <v>84</v>
      </c>
      <c r="J112" s="35"/>
      <c r="K112" s="36">
        <v>1</v>
      </c>
      <c r="L112" s="33">
        <f t="shared" si="20"/>
        <v>0</v>
      </c>
      <c r="M112" s="33">
        <f t="shared" si="19"/>
        <v>0</v>
      </c>
      <c r="N112" s="33">
        <f t="shared" si="14"/>
        <v>0</v>
      </c>
      <c r="O112" s="35">
        <f t="shared" si="15"/>
        <v>0</v>
      </c>
      <c r="P112" s="33">
        <f t="shared" si="16"/>
        <v>0</v>
      </c>
      <c r="Q112" s="33"/>
      <c r="R112" s="33">
        <v>27</v>
      </c>
      <c r="S112" s="33"/>
      <c r="T112" s="33"/>
      <c r="U112" s="33"/>
      <c r="V112" s="33"/>
      <c r="W112" s="33"/>
      <c r="X112" s="33"/>
      <c r="Y112" s="33">
        <v>1</v>
      </c>
      <c r="Z112" s="33">
        <v>62.5</v>
      </c>
      <c r="AA112" s="33"/>
      <c r="AB112" s="33"/>
      <c r="AC112" s="33"/>
      <c r="AD112" s="33"/>
      <c r="AE112" s="33"/>
      <c r="AF112" s="33"/>
      <c r="AG112" s="33">
        <v>50000</v>
      </c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ht="14.4" x14ac:dyDescent="0.3">
      <c r="A113" s="2"/>
      <c r="B113" s="16" t="s">
        <v>224</v>
      </c>
      <c r="C113" s="17" t="s">
        <v>225</v>
      </c>
      <c r="D113" s="33" t="s">
        <v>80</v>
      </c>
      <c r="E113" s="34" t="s">
        <v>95</v>
      </c>
      <c r="F113" s="33" t="s">
        <v>82</v>
      </c>
      <c r="G113" s="33" t="s">
        <v>83</v>
      </c>
      <c r="H113" s="33" t="s">
        <v>23</v>
      </c>
      <c r="I113" s="35" t="s">
        <v>25</v>
      </c>
      <c r="J113" s="35"/>
      <c r="K113" s="36">
        <f t="shared" ref="K113:K174" si="21">IF(AND($Y113=1, $Z113&gt;=0, $Z113&lt;=8), 1, 0)</f>
        <v>0</v>
      </c>
      <c r="L113" s="33">
        <f t="shared" si="20"/>
        <v>1</v>
      </c>
      <c r="M113" s="33">
        <f t="shared" si="19"/>
        <v>0</v>
      </c>
      <c r="N113" s="33">
        <f t="shared" si="14"/>
        <v>0</v>
      </c>
      <c r="O113" s="35">
        <f t="shared" si="15"/>
        <v>0</v>
      </c>
      <c r="P113" s="33">
        <f t="shared" si="16"/>
        <v>0</v>
      </c>
      <c r="Q113" s="33"/>
      <c r="R113" s="33"/>
      <c r="S113" s="33"/>
      <c r="T113" s="33"/>
      <c r="U113" s="33"/>
      <c r="V113" s="33"/>
      <c r="W113" s="33"/>
      <c r="X113" s="33"/>
      <c r="Y113" s="33">
        <v>4</v>
      </c>
      <c r="Z113" s="33">
        <v>8</v>
      </c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ht="14.4" x14ac:dyDescent="0.3">
      <c r="A114" s="1"/>
      <c r="B114" s="16" t="s">
        <v>226</v>
      </c>
      <c r="C114" s="17" t="s">
        <v>227</v>
      </c>
      <c r="D114" s="33" t="s">
        <v>80</v>
      </c>
      <c r="E114" s="34" t="s">
        <v>90</v>
      </c>
      <c r="F114" s="33" t="s">
        <v>91</v>
      </c>
      <c r="G114" s="33" t="s">
        <v>30</v>
      </c>
      <c r="H114" s="33" t="s">
        <v>23</v>
      </c>
      <c r="I114" s="35" t="s">
        <v>25</v>
      </c>
      <c r="J114" s="35"/>
      <c r="K114" s="36">
        <f t="shared" si="21"/>
        <v>0</v>
      </c>
      <c r="L114" s="33">
        <f t="shared" si="20"/>
        <v>1</v>
      </c>
      <c r="M114" s="33">
        <f t="shared" si="19"/>
        <v>0</v>
      </c>
      <c r="N114" s="33">
        <f t="shared" si="14"/>
        <v>0</v>
      </c>
      <c r="O114" s="35">
        <f t="shared" si="15"/>
        <v>0</v>
      </c>
      <c r="P114" s="33">
        <f t="shared" si="16"/>
        <v>0</v>
      </c>
      <c r="Q114" s="33"/>
      <c r="R114" s="33"/>
      <c r="S114" s="33"/>
      <c r="T114" s="33"/>
      <c r="U114" s="33"/>
      <c r="V114" s="33"/>
      <c r="W114" s="33"/>
      <c r="X114" s="33"/>
      <c r="Y114" s="33">
        <v>4</v>
      </c>
      <c r="Z114" s="33">
        <v>8</v>
      </c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ht="14.4" x14ac:dyDescent="0.3">
      <c r="A115" s="1"/>
      <c r="B115" s="16" t="s">
        <v>228</v>
      </c>
      <c r="C115" s="17" t="s">
        <v>227</v>
      </c>
      <c r="D115" s="33" t="s">
        <v>80</v>
      </c>
      <c r="E115" s="34" t="s">
        <v>90</v>
      </c>
      <c r="F115" s="33" t="s">
        <v>91</v>
      </c>
      <c r="G115" s="33" t="s">
        <v>30</v>
      </c>
      <c r="H115" s="33" t="s">
        <v>23</v>
      </c>
      <c r="I115" s="35" t="s">
        <v>25</v>
      </c>
      <c r="J115" s="35"/>
      <c r="K115" s="36">
        <f t="shared" si="21"/>
        <v>0</v>
      </c>
      <c r="L115" s="33">
        <f t="shared" si="20"/>
        <v>1</v>
      </c>
      <c r="M115" s="33">
        <f t="shared" si="19"/>
        <v>0</v>
      </c>
      <c r="N115" s="33">
        <f t="shared" si="14"/>
        <v>0</v>
      </c>
      <c r="O115" s="35">
        <f t="shared" si="15"/>
        <v>0</v>
      </c>
      <c r="P115" s="33">
        <f t="shared" si="16"/>
        <v>0</v>
      </c>
      <c r="Q115" s="33"/>
      <c r="R115" s="33"/>
      <c r="S115" s="33"/>
      <c r="T115" s="33"/>
      <c r="U115" s="33"/>
      <c r="V115" s="33"/>
      <c r="W115" s="33"/>
      <c r="X115" s="33"/>
      <c r="Y115" s="33">
        <v>4</v>
      </c>
      <c r="Z115" s="33">
        <v>8</v>
      </c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ht="14.4" x14ac:dyDescent="0.3">
      <c r="A116" s="1"/>
      <c r="B116" s="16" t="s">
        <v>229</v>
      </c>
      <c r="C116" s="17" t="s">
        <v>230</v>
      </c>
      <c r="D116" s="33" t="s">
        <v>80</v>
      </c>
      <c r="E116" s="34" t="s">
        <v>90</v>
      </c>
      <c r="F116" s="33" t="s">
        <v>91</v>
      </c>
      <c r="G116" s="33" t="s">
        <v>30</v>
      </c>
      <c r="H116" s="33" t="s">
        <v>23</v>
      </c>
      <c r="I116" s="35" t="s">
        <v>25</v>
      </c>
      <c r="J116" s="35"/>
      <c r="K116" s="36">
        <f t="shared" si="21"/>
        <v>0</v>
      </c>
      <c r="L116" s="33">
        <f t="shared" si="20"/>
        <v>0</v>
      </c>
      <c r="M116" s="33">
        <f t="shared" si="19"/>
        <v>0</v>
      </c>
      <c r="N116" s="33">
        <f t="shared" si="14"/>
        <v>0</v>
      </c>
      <c r="O116" s="35">
        <f t="shared" si="15"/>
        <v>1</v>
      </c>
      <c r="P116" s="33">
        <f t="shared" si="16"/>
        <v>0</v>
      </c>
      <c r="Q116" s="33"/>
      <c r="R116" s="33"/>
      <c r="S116" s="33"/>
      <c r="T116" s="33"/>
      <c r="U116" s="33"/>
      <c r="V116" s="33"/>
      <c r="W116" s="33"/>
      <c r="X116" s="33"/>
      <c r="Y116" s="33">
        <v>16</v>
      </c>
      <c r="Z116" s="33">
        <v>64</v>
      </c>
      <c r="AA116" s="33">
        <v>2580</v>
      </c>
      <c r="AB116" s="33"/>
      <c r="AC116" s="33">
        <v>180</v>
      </c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s="6" customFormat="1" ht="14.4" x14ac:dyDescent="0.3">
      <c r="A117" s="1"/>
      <c r="B117" s="16" t="s">
        <v>231</v>
      </c>
      <c r="C117" s="17" t="s">
        <v>230</v>
      </c>
      <c r="D117" s="33" t="s">
        <v>80</v>
      </c>
      <c r="E117" s="34" t="s">
        <v>90</v>
      </c>
      <c r="F117" s="33" t="s">
        <v>91</v>
      </c>
      <c r="G117" s="33" t="s">
        <v>30</v>
      </c>
      <c r="H117" s="33" t="s">
        <v>23</v>
      </c>
      <c r="I117" s="35" t="s">
        <v>25</v>
      </c>
      <c r="J117" s="35"/>
      <c r="K117" s="36">
        <f t="shared" si="21"/>
        <v>0</v>
      </c>
      <c r="L117" s="33">
        <f t="shared" si="20"/>
        <v>0</v>
      </c>
      <c r="M117" s="33">
        <f t="shared" si="19"/>
        <v>0</v>
      </c>
      <c r="N117" s="33">
        <f t="shared" si="14"/>
        <v>0</v>
      </c>
      <c r="O117" s="35">
        <v>1</v>
      </c>
      <c r="P117" s="33">
        <f t="shared" si="16"/>
        <v>0</v>
      </c>
      <c r="Q117" s="33"/>
      <c r="R117" s="33"/>
      <c r="S117" s="33"/>
      <c r="T117" s="33"/>
      <c r="U117" s="33"/>
      <c r="V117" s="33"/>
      <c r="W117" s="33"/>
      <c r="X117" s="33"/>
      <c r="Y117" s="33">
        <v>10</v>
      </c>
      <c r="Z117" s="33">
        <v>64</v>
      </c>
      <c r="AA117" s="33">
        <v>4096</v>
      </c>
      <c r="AB117" s="33"/>
      <c r="AC117" s="33">
        <v>116</v>
      </c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ht="14.4" x14ac:dyDescent="0.3">
      <c r="A118" s="1"/>
      <c r="B118" s="16" t="s">
        <v>232</v>
      </c>
      <c r="C118" s="17" t="s">
        <v>230</v>
      </c>
      <c r="D118" s="33" t="s">
        <v>80</v>
      </c>
      <c r="E118" s="34" t="s">
        <v>90</v>
      </c>
      <c r="F118" s="33" t="s">
        <v>91</v>
      </c>
      <c r="G118" s="33" t="s">
        <v>30</v>
      </c>
      <c r="H118" s="33" t="s">
        <v>23</v>
      </c>
      <c r="I118" s="35" t="s">
        <v>25</v>
      </c>
      <c r="J118" s="35"/>
      <c r="K118" s="36">
        <f t="shared" si="21"/>
        <v>0</v>
      </c>
      <c r="L118" s="33">
        <f t="shared" si="20"/>
        <v>0</v>
      </c>
      <c r="M118" s="33">
        <f t="shared" si="19"/>
        <v>0</v>
      </c>
      <c r="N118" s="33">
        <v>1</v>
      </c>
      <c r="O118" s="35">
        <f t="shared" ref="O118:O154" si="22">IF(AND($Y118&gt;=16, $Y118&lt;=32, $Z118&gt;=32, $Z118&lt;=64), 1, 0)</f>
        <v>0</v>
      </c>
      <c r="P118" s="33">
        <f t="shared" si="16"/>
        <v>0</v>
      </c>
      <c r="Q118" s="33"/>
      <c r="R118" s="33">
        <v>56</v>
      </c>
      <c r="S118" s="33"/>
      <c r="T118" s="33"/>
      <c r="U118" s="33"/>
      <c r="V118" s="33"/>
      <c r="W118" s="33"/>
      <c r="X118" s="33"/>
      <c r="Y118" s="33">
        <v>8</v>
      </c>
      <c r="Z118" s="33">
        <v>144</v>
      </c>
      <c r="AA118" s="33">
        <v>2455</v>
      </c>
      <c r="AB118" s="33"/>
      <c r="AC118" s="33">
        <v>116</v>
      </c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ht="14.4" x14ac:dyDescent="0.3">
      <c r="A119" s="2"/>
      <c r="B119" s="16" t="s">
        <v>233</v>
      </c>
      <c r="C119" s="17" t="s">
        <v>234</v>
      </c>
      <c r="D119" s="33" t="s">
        <v>80</v>
      </c>
      <c r="E119" s="34" t="s">
        <v>95</v>
      </c>
      <c r="F119" s="33" t="s">
        <v>82</v>
      </c>
      <c r="G119" s="33" t="s">
        <v>83</v>
      </c>
      <c r="H119" s="33" t="s">
        <v>23</v>
      </c>
      <c r="I119" s="35" t="s">
        <v>25</v>
      </c>
      <c r="J119" s="35"/>
      <c r="K119" s="36">
        <f t="shared" si="21"/>
        <v>0</v>
      </c>
      <c r="L119" s="33">
        <f t="shared" si="20"/>
        <v>0</v>
      </c>
      <c r="M119" s="33">
        <f t="shared" si="19"/>
        <v>0</v>
      </c>
      <c r="N119" s="33">
        <v>1</v>
      </c>
      <c r="O119" s="35">
        <f t="shared" si="22"/>
        <v>0</v>
      </c>
      <c r="P119" s="33">
        <f t="shared" si="16"/>
        <v>0</v>
      </c>
      <c r="Q119" s="33"/>
      <c r="R119" s="33">
        <v>32</v>
      </c>
      <c r="S119" s="33"/>
      <c r="T119" s="33"/>
      <c r="U119" s="33"/>
      <c r="V119" s="33"/>
      <c r="W119" s="33"/>
      <c r="X119" s="33"/>
      <c r="Y119" s="33">
        <v>8</v>
      </c>
      <c r="Z119" s="33">
        <v>96</v>
      </c>
      <c r="AA119" s="33"/>
      <c r="AB119" s="33"/>
      <c r="AC119" s="33">
        <v>2659</v>
      </c>
      <c r="AD119" s="33">
        <v>84</v>
      </c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ht="14.4" x14ac:dyDescent="0.3">
      <c r="A120" s="1"/>
      <c r="B120" s="16" t="s">
        <v>235</v>
      </c>
      <c r="C120" s="17" t="s">
        <v>234</v>
      </c>
      <c r="D120" s="33" t="s">
        <v>80</v>
      </c>
      <c r="E120" s="34" t="s">
        <v>95</v>
      </c>
      <c r="F120" s="33" t="s">
        <v>82</v>
      </c>
      <c r="G120" s="33" t="s">
        <v>83</v>
      </c>
      <c r="H120" s="33" t="s">
        <v>23</v>
      </c>
      <c r="I120" s="35" t="s">
        <v>25</v>
      </c>
      <c r="J120" s="35"/>
      <c r="K120" s="36">
        <f t="shared" si="21"/>
        <v>0</v>
      </c>
      <c r="L120" s="33">
        <f t="shared" si="20"/>
        <v>0</v>
      </c>
      <c r="M120" s="33">
        <f t="shared" si="19"/>
        <v>0</v>
      </c>
      <c r="N120" s="33">
        <f t="shared" ref="N120:N136" si="23">IF(AND($Y120&gt;=8, $Y120&lt;=16, $Z120&gt;=24, $Z120&lt;=32), 1, 0)</f>
        <v>1</v>
      </c>
      <c r="O120" s="35">
        <f t="shared" si="22"/>
        <v>0</v>
      </c>
      <c r="P120" s="33">
        <f t="shared" si="16"/>
        <v>0</v>
      </c>
      <c r="Q120" s="33"/>
      <c r="R120" s="33"/>
      <c r="S120" s="33"/>
      <c r="T120" s="33"/>
      <c r="U120" s="33"/>
      <c r="V120" s="33"/>
      <c r="W120" s="33"/>
      <c r="X120" s="33"/>
      <c r="Y120" s="33">
        <v>8</v>
      </c>
      <c r="Z120" s="33">
        <v>32</v>
      </c>
      <c r="AA120" s="33"/>
      <c r="AB120" s="33"/>
      <c r="AC120" s="33"/>
      <c r="AD120" s="33">
        <v>3188</v>
      </c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ht="14.4" x14ac:dyDescent="0.3">
      <c r="A121" s="2"/>
      <c r="B121" s="16" t="s">
        <v>236</v>
      </c>
      <c r="C121" s="17" t="s">
        <v>234</v>
      </c>
      <c r="D121" s="33" t="s">
        <v>80</v>
      </c>
      <c r="E121" s="34" t="s">
        <v>95</v>
      </c>
      <c r="F121" s="33" t="s">
        <v>82</v>
      </c>
      <c r="G121" s="33" t="s">
        <v>83</v>
      </c>
      <c r="H121" s="33" t="s">
        <v>23</v>
      </c>
      <c r="I121" s="35" t="s">
        <v>25</v>
      </c>
      <c r="J121" s="35"/>
      <c r="K121" s="36">
        <f t="shared" si="21"/>
        <v>0</v>
      </c>
      <c r="L121" s="33">
        <f t="shared" si="20"/>
        <v>0</v>
      </c>
      <c r="M121" s="33">
        <f t="shared" si="19"/>
        <v>0</v>
      </c>
      <c r="N121" s="33">
        <f t="shared" si="23"/>
        <v>1</v>
      </c>
      <c r="O121" s="35">
        <f t="shared" si="22"/>
        <v>0</v>
      </c>
      <c r="P121" s="33">
        <f t="shared" si="16"/>
        <v>0</v>
      </c>
      <c r="Q121" s="33"/>
      <c r="R121" s="33"/>
      <c r="S121" s="33"/>
      <c r="T121" s="33"/>
      <c r="U121" s="33"/>
      <c r="V121" s="33"/>
      <c r="W121" s="33"/>
      <c r="X121" s="33"/>
      <c r="Y121" s="33">
        <v>8</v>
      </c>
      <c r="Z121" s="33">
        <v>32</v>
      </c>
      <c r="AA121" s="33"/>
      <c r="AB121" s="33"/>
      <c r="AC121" s="33"/>
      <c r="AD121" s="33">
        <v>4696</v>
      </c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ht="14.4" x14ac:dyDescent="0.3">
      <c r="A122" s="2"/>
      <c r="B122" s="16" t="s">
        <v>237</v>
      </c>
      <c r="C122" s="17" t="s">
        <v>238</v>
      </c>
      <c r="D122" s="33" t="s">
        <v>80</v>
      </c>
      <c r="E122" s="34" t="s">
        <v>81</v>
      </c>
      <c r="F122" s="33" t="s">
        <v>82</v>
      </c>
      <c r="G122" s="33" t="s">
        <v>83</v>
      </c>
      <c r="H122" s="33" t="s">
        <v>23</v>
      </c>
      <c r="I122" s="35" t="s">
        <v>25</v>
      </c>
      <c r="J122" s="35"/>
      <c r="K122" s="36">
        <f t="shared" si="21"/>
        <v>0</v>
      </c>
      <c r="L122" s="33">
        <f t="shared" si="20"/>
        <v>1</v>
      </c>
      <c r="M122" s="33">
        <f t="shared" si="19"/>
        <v>0</v>
      </c>
      <c r="N122" s="33">
        <f t="shared" si="23"/>
        <v>0</v>
      </c>
      <c r="O122" s="35">
        <f t="shared" si="22"/>
        <v>0</v>
      </c>
      <c r="P122" s="33">
        <f t="shared" si="16"/>
        <v>0</v>
      </c>
      <c r="Q122" s="33"/>
      <c r="R122" s="33"/>
      <c r="S122" s="33"/>
      <c r="T122" s="33"/>
      <c r="U122" s="33"/>
      <c r="V122" s="33"/>
      <c r="W122" s="33"/>
      <c r="X122" s="33"/>
      <c r="Y122" s="33">
        <v>2</v>
      </c>
      <c r="Z122" s="33">
        <v>16</v>
      </c>
      <c r="AA122" s="33"/>
      <c r="AB122" s="33"/>
      <c r="AC122" s="33"/>
      <c r="AD122" s="33">
        <v>1092</v>
      </c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ht="14.4" x14ac:dyDescent="0.3">
      <c r="A123" s="2"/>
      <c r="B123" s="16" t="s">
        <v>239</v>
      </c>
      <c r="C123" s="17" t="s">
        <v>240</v>
      </c>
      <c r="D123" s="33" t="s">
        <v>80</v>
      </c>
      <c r="E123" s="34" t="s">
        <v>90</v>
      </c>
      <c r="F123" s="33" t="s">
        <v>91</v>
      </c>
      <c r="G123" s="33" t="s">
        <v>30</v>
      </c>
      <c r="H123" s="33" t="s">
        <v>23</v>
      </c>
      <c r="I123" s="35" t="s">
        <v>25</v>
      </c>
      <c r="J123" s="35"/>
      <c r="K123" s="36">
        <f t="shared" si="21"/>
        <v>0</v>
      </c>
      <c r="L123" s="33">
        <f t="shared" si="20"/>
        <v>0</v>
      </c>
      <c r="M123" s="33">
        <v>1</v>
      </c>
      <c r="N123" s="33">
        <f t="shared" si="23"/>
        <v>0</v>
      </c>
      <c r="O123" s="35">
        <f t="shared" si="22"/>
        <v>0</v>
      </c>
      <c r="P123" s="33">
        <f t="shared" si="16"/>
        <v>0</v>
      </c>
      <c r="Q123" s="33"/>
      <c r="R123" s="33">
        <v>4</v>
      </c>
      <c r="S123" s="33"/>
      <c r="T123" s="33"/>
      <c r="U123" s="33"/>
      <c r="V123" s="33"/>
      <c r="W123" s="33"/>
      <c r="X123" s="33"/>
      <c r="Y123" s="33">
        <v>4</v>
      </c>
      <c r="Z123" s="33">
        <v>32</v>
      </c>
      <c r="AA123" s="33"/>
      <c r="AB123" s="33"/>
      <c r="AC123" s="33">
        <v>2116</v>
      </c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ht="14.4" x14ac:dyDescent="0.3">
      <c r="A124" s="2"/>
      <c r="B124" s="16" t="s">
        <v>241</v>
      </c>
      <c r="C124" s="17" t="s">
        <v>242</v>
      </c>
      <c r="D124" s="33" t="s">
        <v>80</v>
      </c>
      <c r="E124" s="34" t="s">
        <v>95</v>
      </c>
      <c r="F124" s="33" t="s">
        <v>82</v>
      </c>
      <c r="G124" s="33" t="s">
        <v>83</v>
      </c>
      <c r="H124" s="33" t="s">
        <v>23</v>
      </c>
      <c r="I124" s="35" t="s">
        <v>25</v>
      </c>
      <c r="J124" s="35"/>
      <c r="K124" s="36">
        <f t="shared" si="21"/>
        <v>0</v>
      </c>
      <c r="L124" s="33">
        <f t="shared" si="20"/>
        <v>0</v>
      </c>
      <c r="M124" s="33">
        <v>1</v>
      </c>
      <c r="N124" s="33">
        <f t="shared" si="23"/>
        <v>0</v>
      </c>
      <c r="O124" s="35">
        <f t="shared" si="22"/>
        <v>0</v>
      </c>
      <c r="P124" s="33">
        <f t="shared" si="16"/>
        <v>0</v>
      </c>
      <c r="Q124" s="33"/>
      <c r="R124" s="33">
        <v>4</v>
      </c>
      <c r="S124" s="33"/>
      <c r="T124" s="33"/>
      <c r="U124" s="33"/>
      <c r="V124" s="33"/>
      <c r="W124" s="33"/>
      <c r="X124" s="33"/>
      <c r="Y124" s="33">
        <v>3</v>
      </c>
      <c r="Z124" s="33">
        <v>32</v>
      </c>
      <c r="AA124" s="33"/>
      <c r="AB124" s="33"/>
      <c r="AC124" s="33"/>
      <c r="AD124" s="33">
        <v>1116</v>
      </c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s="6" customFormat="1" ht="14.4" x14ac:dyDescent="0.3">
      <c r="A125" s="2"/>
      <c r="B125" s="16" t="s">
        <v>243</v>
      </c>
      <c r="C125" s="17" t="s">
        <v>244</v>
      </c>
      <c r="D125" s="33" t="s">
        <v>80</v>
      </c>
      <c r="E125" s="34" t="s">
        <v>90</v>
      </c>
      <c r="F125" s="33" t="s">
        <v>99</v>
      </c>
      <c r="G125" s="33" t="s">
        <v>30</v>
      </c>
      <c r="H125" s="33" t="s">
        <v>23</v>
      </c>
      <c r="I125" s="35" t="s">
        <v>25</v>
      </c>
      <c r="J125" s="35"/>
      <c r="K125" s="36">
        <f t="shared" si="21"/>
        <v>0</v>
      </c>
      <c r="L125" s="33">
        <f t="shared" si="20"/>
        <v>1</v>
      </c>
      <c r="M125" s="33">
        <v>0</v>
      </c>
      <c r="N125" s="33">
        <f t="shared" si="23"/>
        <v>0</v>
      </c>
      <c r="O125" s="35">
        <f t="shared" si="22"/>
        <v>0</v>
      </c>
      <c r="P125" s="33">
        <f t="shared" si="16"/>
        <v>0</v>
      </c>
      <c r="Q125" s="33"/>
      <c r="R125" s="33"/>
      <c r="S125" s="33"/>
      <c r="T125" s="33"/>
      <c r="U125" s="33"/>
      <c r="V125" s="33"/>
      <c r="W125" s="33"/>
      <c r="X125" s="33"/>
      <c r="Y125" s="33">
        <v>4</v>
      </c>
      <c r="Z125" s="33">
        <v>16</v>
      </c>
      <c r="AA125" s="33"/>
      <c r="AB125" s="33"/>
      <c r="AC125" s="33">
        <v>160</v>
      </c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s="6" customFormat="1" ht="14.4" x14ac:dyDescent="0.3">
      <c r="A126" s="2"/>
      <c r="B126" s="16" t="s">
        <v>245</v>
      </c>
      <c r="C126" s="17" t="s">
        <v>246</v>
      </c>
      <c r="D126" s="33" t="s">
        <v>80</v>
      </c>
      <c r="E126" s="34" t="s">
        <v>90</v>
      </c>
      <c r="F126" s="33" t="s">
        <v>99</v>
      </c>
      <c r="G126" s="33" t="s">
        <v>30</v>
      </c>
      <c r="H126" s="33" t="s">
        <v>23</v>
      </c>
      <c r="I126" s="35" t="s">
        <v>25</v>
      </c>
      <c r="J126" s="35"/>
      <c r="K126" s="36">
        <f t="shared" si="21"/>
        <v>0</v>
      </c>
      <c r="L126" s="33">
        <f t="shared" si="20"/>
        <v>1</v>
      </c>
      <c r="M126" s="33">
        <v>0</v>
      </c>
      <c r="N126" s="33">
        <f t="shared" si="23"/>
        <v>0</v>
      </c>
      <c r="O126" s="35">
        <f t="shared" si="22"/>
        <v>0</v>
      </c>
      <c r="P126" s="33">
        <f t="shared" si="16"/>
        <v>0</v>
      </c>
      <c r="Q126" s="33"/>
      <c r="R126" s="33"/>
      <c r="S126" s="33"/>
      <c r="T126" s="33"/>
      <c r="U126" s="33"/>
      <c r="V126" s="33"/>
      <c r="W126" s="33"/>
      <c r="X126" s="33"/>
      <c r="Y126" s="33">
        <v>4</v>
      </c>
      <c r="Z126" s="33">
        <v>16</v>
      </c>
      <c r="AA126" s="33">
        <v>100</v>
      </c>
      <c r="AB126" s="33"/>
      <c r="AC126" s="33">
        <v>84</v>
      </c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ht="14.4" x14ac:dyDescent="0.3">
      <c r="A127" s="2"/>
      <c r="B127" s="16" t="s">
        <v>247</v>
      </c>
      <c r="C127" s="17" t="s">
        <v>248</v>
      </c>
      <c r="D127" s="33" t="s">
        <v>80</v>
      </c>
      <c r="E127" s="34" t="s">
        <v>90</v>
      </c>
      <c r="F127" s="33" t="s">
        <v>99</v>
      </c>
      <c r="G127" s="33" t="s">
        <v>30</v>
      </c>
      <c r="H127" s="33" t="s">
        <v>23</v>
      </c>
      <c r="I127" s="35" t="s">
        <v>25</v>
      </c>
      <c r="J127" s="35"/>
      <c r="K127" s="36">
        <f t="shared" si="21"/>
        <v>0</v>
      </c>
      <c r="L127" s="33">
        <f t="shared" si="20"/>
        <v>1</v>
      </c>
      <c r="M127" s="33">
        <f>IF(AND($Y127&gt;=4, $Y127&lt;=8, $Z127&gt;=16, $Z127&lt;=24), 1, 0)</f>
        <v>0</v>
      </c>
      <c r="N127" s="33">
        <f t="shared" si="23"/>
        <v>0</v>
      </c>
      <c r="O127" s="35">
        <f t="shared" si="22"/>
        <v>0</v>
      </c>
      <c r="P127" s="33">
        <f t="shared" si="16"/>
        <v>0</v>
      </c>
      <c r="Q127" s="33"/>
      <c r="R127" s="33"/>
      <c r="S127" s="33"/>
      <c r="T127" s="33"/>
      <c r="U127" s="33"/>
      <c r="V127" s="33"/>
      <c r="W127" s="33"/>
      <c r="X127" s="33"/>
      <c r="Y127" s="33">
        <v>4</v>
      </c>
      <c r="Z127" s="33">
        <v>10</v>
      </c>
      <c r="AA127" s="33">
        <v>80</v>
      </c>
      <c r="AB127" s="33"/>
      <c r="AC127" s="33">
        <v>72</v>
      </c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ht="14.4" x14ac:dyDescent="0.3">
      <c r="A128" s="2"/>
      <c r="B128" s="16" t="s">
        <v>249</v>
      </c>
      <c r="C128" s="17" t="s">
        <v>250</v>
      </c>
      <c r="D128" s="33" t="s">
        <v>80</v>
      </c>
      <c r="E128" s="34" t="s">
        <v>95</v>
      </c>
      <c r="F128" s="33" t="s">
        <v>82</v>
      </c>
      <c r="G128" s="33" t="s">
        <v>83</v>
      </c>
      <c r="H128" s="33" t="s">
        <v>23</v>
      </c>
      <c r="I128" s="35" t="s">
        <v>25</v>
      </c>
      <c r="J128" s="35"/>
      <c r="K128" s="36">
        <f t="shared" si="21"/>
        <v>0</v>
      </c>
      <c r="L128" s="33">
        <f t="shared" si="20"/>
        <v>1</v>
      </c>
      <c r="M128" s="33">
        <f>IF(AND($Y128&gt;=4, $Y128&lt;=8, $Z128&gt;=16, $Z128&lt;=24), 1, 0)</f>
        <v>0</v>
      </c>
      <c r="N128" s="33">
        <f t="shared" si="23"/>
        <v>0</v>
      </c>
      <c r="O128" s="35">
        <f t="shared" si="22"/>
        <v>0</v>
      </c>
      <c r="P128" s="33">
        <f t="shared" si="16"/>
        <v>0</v>
      </c>
      <c r="Q128" s="33"/>
      <c r="R128" s="33"/>
      <c r="S128" s="33"/>
      <c r="T128" s="33"/>
      <c r="U128" s="33"/>
      <c r="V128" s="33"/>
      <c r="W128" s="33"/>
      <c r="X128" s="33"/>
      <c r="Y128" s="33">
        <v>4</v>
      </c>
      <c r="Z128" s="33">
        <v>10</v>
      </c>
      <c r="AA128" s="33"/>
      <c r="AB128" s="33"/>
      <c r="AC128" s="33"/>
      <c r="AD128" s="33">
        <v>152</v>
      </c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ht="14.4" x14ac:dyDescent="0.3">
      <c r="A129" s="2"/>
      <c r="B129" s="16" t="s">
        <v>251</v>
      </c>
      <c r="C129" s="17" t="s">
        <v>252</v>
      </c>
      <c r="D129" s="33" t="s">
        <v>80</v>
      </c>
      <c r="E129" s="34" t="s">
        <v>90</v>
      </c>
      <c r="F129" s="33" t="s">
        <v>99</v>
      </c>
      <c r="G129" s="33" t="s">
        <v>30</v>
      </c>
      <c r="H129" s="33" t="s">
        <v>23</v>
      </c>
      <c r="I129" s="35" t="s">
        <v>84</v>
      </c>
      <c r="J129" s="35"/>
      <c r="K129" s="36">
        <f t="shared" si="21"/>
        <v>0</v>
      </c>
      <c r="L129" s="33">
        <f t="shared" si="20"/>
        <v>1</v>
      </c>
      <c r="M129" s="33">
        <v>0</v>
      </c>
      <c r="N129" s="33">
        <f t="shared" si="23"/>
        <v>0</v>
      </c>
      <c r="O129" s="35">
        <f t="shared" si="22"/>
        <v>0</v>
      </c>
      <c r="P129" s="33">
        <f t="shared" si="16"/>
        <v>0</v>
      </c>
      <c r="Q129" s="33"/>
      <c r="R129" s="33"/>
      <c r="S129" s="33"/>
      <c r="T129" s="33"/>
      <c r="U129" s="33"/>
      <c r="V129" s="33"/>
      <c r="W129" s="33"/>
      <c r="X129" s="33"/>
      <c r="Y129" s="33">
        <v>4</v>
      </c>
      <c r="Z129" s="33">
        <v>16</v>
      </c>
      <c r="AA129" s="33"/>
      <c r="AB129" s="33"/>
      <c r="AC129" s="33">
        <v>170</v>
      </c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ht="14.4" x14ac:dyDescent="0.3">
      <c r="A130" s="2"/>
      <c r="B130" s="16" t="s">
        <v>253</v>
      </c>
      <c r="C130" s="17" t="s">
        <v>254</v>
      </c>
      <c r="D130" s="33" t="s">
        <v>80</v>
      </c>
      <c r="E130" s="34" t="s">
        <v>95</v>
      </c>
      <c r="F130" s="33" t="s">
        <v>82</v>
      </c>
      <c r="G130" s="33" t="s">
        <v>83</v>
      </c>
      <c r="H130" s="33" t="s">
        <v>23</v>
      </c>
      <c r="I130" s="35" t="s">
        <v>84</v>
      </c>
      <c r="J130" s="35"/>
      <c r="K130" s="36">
        <f t="shared" si="21"/>
        <v>0</v>
      </c>
      <c r="L130" s="33">
        <f t="shared" si="20"/>
        <v>1</v>
      </c>
      <c r="M130" s="33">
        <v>0</v>
      </c>
      <c r="N130" s="33">
        <f t="shared" si="23"/>
        <v>0</v>
      </c>
      <c r="O130" s="35">
        <f t="shared" si="22"/>
        <v>0</v>
      </c>
      <c r="P130" s="33">
        <f t="shared" si="16"/>
        <v>0</v>
      </c>
      <c r="Q130" s="33"/>
      <c r="R130" s="33"/>
      <c r="S130" s="33"/>
      <c r="T130" s="33"/>
      <c r="U130" s="33"/>
      <c r="V130" s="33"/>
      <c r="W130" s="33"/>
      <c r="X130" s="33"/>
      <c r="Y130" s="33">
        <v>4</v>
      </c>
      <c r="Z130" s="33">
        <v>16</v>
      </c>
      <c r="AA130" s="33"/>
      <c r="AB130" s="33"/>
      <c r="AC130" s="33"/>
      <c r="AD130" s="33">
        <v>170</v>
      </c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ht="14.4" x14ac:dyDescent="0.3">
      <c r="A131" s="1"/>
      <c r="B131" s="16" t="s">
        <v>255</v>
      </c>
      <c r="C131" s="17" t="s">
        <v>256</v>
      </c>
      <c r="D131" s="33" t="s">
        <v>80</v>
      </c>
      <c r="E131" s="34" t="s">
        <v>90</v>
      </c>
      <c r="F131" s="33" t="s">
        <v>91</v>
      </c>
      <c r="G131" s="33" t="s">
        <v>30</v>
      </c>
      <c r="H131" s="33" t="s">
        <v>23</v>
      </c>
      <c r="I131" s="35" t="s">
        <v>257</v>
      </c>
      <c r="J131" s="35"/>
      <c r="K131" s="36">
        <f t="shared" si="21"/>
        <v>0</v>
      </c>
      <c r="L131" s="33">
        <f t="shared" si="20"/>
        <v>1</v>
      </c>
      <c r="M131" s="33">
        <v>0</v>
      </c>
      <c r="N131" s="33">
        <f t="shared" si="23"/>
        <v>0</v>
      </c>
      <c r="O131" s="35">
        <f t="shared" si="22"/>
        <v>0</v>
      </c>
      <c r="P131" s="33">
        <f t="shared" si="16"/>
        <v>0</v>
      </c>
      <c r="Q131" s="33"/>
      <c r="R131" s="33"/>
      <c r="S131" s="33"/>
      <c r="T131" s="33"/>
      <c r="U131" s="33"/>
      <c r="V131" s="33"/>
      <c r="W131" s="33"/>
      <c r="X131" s="33"/>
      <c r="Y131" s="33">
        <v>4</v>
      </c>
      <c r="Z131" s="33">
        <v>16</v>
      </c>
      <c r="AA131" s="33">
        <v>158</v>
      </c>
      <c r="AB131" s="33"/>
      <c r="AC131" s="33">
        <v>72</v>
      </c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ht="14.4" x14ac:dyDescent="0.3">
      <c r="A132" s="1"/>
      <c r="B132" s="16" t="s">
        <v>258</v>
      </c>
      <c r="C132" s="17" t="s">
        <v>256</v>
      </c>
      <c r="D132" s="33" t="s">
        <v>80</v>
      </c>
      <c r="E132" s="34" t="s">
        <v>90</v>
      </c>
      <c r="F132" s="33" t="s">
        <v>91</v>
      </c>
      <c r="G132" s="33" t="s">
        <v>30</v>
      </c>
      <c r="H132" s="33" t="s">
        <v>23</v>
      </c>
      <c r="I132" s="35" t="s">
        <v>257</v>
      </c>
      <c r="J132" s="35"/>
      <c r="K132" s="36">
        <f t="shared" si="21"/>
        <v>0</v>
      </c>
      <c r="L132" s="33">
        <f t="shared" si="20"/>
        <v>1</v>
      </c>
      <c r="M132" s="33">
        <f>IF(AND($Y132&gt;=4, $Y132&lt;=8, $Z132&gt;=16, $Z132&lt;=24), 1, 0)</f>
        <v>0</v>
      </c>
      <c r="N132" s="33">
        <f t="shared" si="23"/>
        <v>0</v>
      </c>
      <c r="O132" s="35">
        <f t="shared" si="22"/>
        <v>0</v>
      </c>
      <c r="P132" s="33">
        <f t="shared" si="16"/>
        <v>0</v>
      </c>
      <c r="Q132" s="33"/>
      <c r="R132" s="33"/>
      <c r="S132" s="33"/>
      <c r="T132" s="33"/>
      <c r="U132" s="33"/>
      <c r="V132" s="33"/>
      <c r="W132" s="33"/>
      <c r="X132" s="33"/>
      <c r="Y132" s="33">
        <v>3</v>
      </c>
      <c r="Z132" s="33">
        <v>12</v>
      </c>
      <c r="AA132" s="33">
        <v>163</v>
      </c>
      <c r="AB132" s="33"/>
      <c r="AC132" s="33">
        <v>72</v>
      </c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ht="14.4" x14ac:dyDescent="0.3">
      <c r="A133" s="1"/>
      <c r="B133" s="16" t="s">
        <v>259</v>
      </c>
      <c r="C133" s="17" t="s">
        <v>256</v>
      </c>
      <c r="D133" s="33" t="s">
        <v>80</v>
      </c>
      <c r="E133" s="34" t="s">
        <v>90</v>
      </c>
      <c r="F133" s="33" t="s">
        <v>91</v>
      </c>
      <c r="G133" s="33" t="s">
        <v>30</v>
      </c>
      <c r="H133" s="33" t="s">
        <v>23</v>
      </c>
      <c r="I133" s="35" t="s">
        <v>257</v>
      </c>
      <c r="J133" s="35"/>
      <c r="K133" s="36">
        <f t="shared" si="21"/>
        <v>0</v>
      </c>
      <c r="L133" s="33">
        <f t="shared" si="20"/>
        <v>0</v>
      </c>
      <c r="M133" s="33">
        <v>1</v>
      </c>
      <c r="N133" s="33">
        <f t="shared" si="23"/>
        <v>0</v>
      </c>
      <c r="O133" s="35">
        <f t="shared" si="22"/>
        <v>0</v>
      </c>
      <c r="P133" s="33">
        <f t="shared" si="16"/>
        <v>0</v>
      </c>
      <c r="Q133" s="33">
        <v>1</v>
      </c>
      <c r="R133" s="33">
        <v>3</v>
      </c>
      <c r="S133" s="33"/>
      <c r="T133" s="33"/>
      <c r="U133" s="33"/>
      <c r="V133" s="33"/>
      <c r="W133" s="33"/>
      <c r="X133" s="33"/>
      <c r="Y133" s="33">
        <v>6</v>
      </c>
      <c r="Z133" s="33">
        <v>30</v>
      </c>
      <c r="AA133" s="33">
        <v>232</v>
      </c>
      <c r="AB133" s="33"/>
      <c r="AC133" s="33">
        <v>72</v>
      </c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ht="14.4" x14ac:dyDescent="0.3">
      <c r="A134" s="1"/>
      <c r="B134" s="16" t="s">
        <v>260</v>
      </c>
      <c r="C134" s="17" t="s">
        <v>256</v>
      </c>
      <c r="D134" s="33" t="s">
        <v>80</v>
      </c>
      <c r="E134" s="34" t="s">
        <v>90</v>
      </c>
      <c r="F134" s="33" t="s">
        <v>91</v>
      </c>
      <c r="G134" s="33" t="s">
        <v>30</v>
      </c>
      <c r="H134" s="33" t="s">
        <v>23</v>
      </c>
      <c r="I134" s="35" t="s">
        <v>257</v>
      </c>
      <c r="J134" s="35"/>
      <c r="K134" s="36">
        <f t="shared" si="21"/>
        <v>0</v>
      </c>
      <c r="L134" s="33">
        <f t="shared" si="20"/>
        <v>0</v>
      </c>
      <c r="M134" s="33">
        <v>1</v>
      </c>
      <c r="N134" s="33">
        <f t="shared" si="23"/>
        <v>0</v>
      </c>
      <c r="O134" s="35">
        <f t="shared" si="22"/>
        <v>0</v>
      </c>
      <c r="P134" s="33">
        <f t="shared" si="16"/>
        <v>0</v>
      </c>
      <c r="Q134" s="33">
        <v>1</v>
      </c>
      <c r="R134" s="33">
        <v>3</v>
      </c>
      <c r="S134" s="33"/>
      <c r="T134" s="33"/>
      <c r="U134" s="33"/>
      <c r="V134" s="33"/>
      <c r="W134" s="33"/>
      <c r="X134" s="33"/>
      <c r="Y134" s="33">
        <v>6</v>
      </c>
      <c r="Z134" s="33">
        <v>30</v>
      </c>
      <c r="AA134" s="33">
        <v>232</v>
      </c>
      <c r="AB134" s="33"/>
      <c r="AC134" s="33">
        <v>72</v>
      </c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ht="14.4" x14ac:dyDescent="0.3">
      <c r="A135" s="1"/>
      <c r="B135" s="16" t="s">
        <v>261</v>
      </c>
      <c r="C135" s="17" t="s">
        <v>256</v>
      </c>
      <c r="D135" s="33" t="s">
        <v>80</v>
      </c>
      <c r="E135" s="34" t="s">
        <v>90</v>
      </c>
      <c r="F135" s="33" t="s">
        <v>91</v>
      </c>
      <c r="G135" s="33" t="s">
        <v>30</v>
      </c>
      <c r="H135" s="33" t="s">
        <v>23</v>
      </c>
      <c r="I135" s="35" t="s">
        <v>257</v>
      </c>
      <c r="J135" s="35"/>
      <c r="K135" s="36">
        <f t="shared" si="21"/>
        <v>0</v>
      </c>
      <c r="L135" s="33">
        <f t="shared" si="20"/>
        <v>0</v>
      </c>
      <c r="M135" s="33">
        <v>1</v>
      </c>
      <c r="N135" s="33">
        <f t="shared" si="23"/>
        <v>0</v>
      </c>
      <c r="O135" s="35">
        <f t="shared" si="22"/>
        <v>0</v>
      </c>
      <c r="P135" s="33">
        <f t="shared" si="16"/>
        <v>0</v>
      </c>
      <c r="Q135" s="33">
        <v>1</v>
      </c>
      <c r="R135" s="33">
        <v>3</v>
      </c>
      <c r="S135" s="33"/>
      <c r="T135" s="33"/>
      <c r="U135" s="33"/>
      <c r="V135" s="33"/>
      <c r="W135" s="33"/>
      <c r="X135" s="33"/>
      <c r="Y135" s="33">
        <v>6</v>
      </c>
      <c r="Z135" s="33">
        <v>30</v>
      </c>
      <c r="AA135" s="33">
        <v>232</v>
      </c>
      <c r="AB135" s="33"/>
      <c r="AC135" s="33">
        <v>72</v>
      </c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ht="14.4" x14ac:dyDescent="0.3">
      <c r="A136" s="1"/>
      <c r="B136" s="16" t="s">
        <v>262</v>
      </c>
      <c r="C136" s="34" t="s">
        <v>256</v>
      </c>
      <c r="D136" s="33" t="s">
        <v>80</v>
      </c>
      <c r="E136" s="34" t="s">
        <v>90</v>
      </c>
      <c r="F136" s="33" t="s">
        <v>91</v>
      </c>
      <c r="G136" s="33" t="s">
        <v>30</v>
      </c>
      <c r="H136" s="33" t="s">
        <v>23</v>
      </c>
      <c r="I136" s="35" t="s">
        <v>257</v>
      </c>
      <c r="J136" s="35"/>
      <c r="K136" s="36">
        <f t="shared" si="21"/>
        <v>0</v>
      </c>
      <c r="L136" s="33">
        <f t="shared" si="20"/>
        <v>0</v>
      </c>
      <c r="M136" s="33">
        <v>1</v>
      </c>
      <c r="N136" s="33">
        <f t="shared" si="23"/>
        <v>0</v>
      </c>
      <c r="O136" s="35">
        <f t="shared" si="22"/>
        <v>0</v>
      </c>
      <c r="P136" s="33">
        <f t="shared" si="16"/>
        <v>0</v>
      </c>
      <c r="Q136" s="33">
        <v>1</v>
      </c>
      <c r="R136" s="33">
        <v>3</v>
      </c>
      <c r="S136" s="33"/>
      <c r="T136" s="33"/>
      <c r="U136" s="33"/>
      <c r="V136" s="33"/>
      <c r="W136" s="33"/>
      <c r="X136" s="33"/>
      <c r="Y136" s="33">
        <v>6</v>
      </c>
      <c r="Z136" s="33">
        <v>30</v>
      </c>
      <c r="AA136" s="33">
        <v>232</v>
      </c>
      <c r="AB136" s="33"/>
      <c r="AC136" s="33">
        <v>72</v>
      </c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s="6" customFormat="1" ht="14.4" x14ac:dyDescent="0.3">
      <c r="A137" s="1"/>
      <c r="B137" s="16" t="s">
        <v>263</v>
      </c>
      <c r="C137" s="17" t="s">
        <v>256</v>
      </c>
      <c r="D137" s="33" t="s">
        <v>80</v>
      </c>
      <c r="E137" s="34" t="s">
        <v>90</v>
      </c>
      <c r="F137" s="33" t="s">
        <v>91</v>
      </c>
      <c r="G137" s="33" t="s">
        <v>30</v>
      </c>
      <c r="H137" s="33" t="s">
        <v>23</v>
      </c>
      <c r="I137" s="35" t="s">
        <v>257</v>
      </c>
      <c r="J137" s="35"/>
      <c r="K137" s="36">
        <f t="shared" si="21"/>
        <v>0</v>
      </c>
      <c r="L137" s="33">
        <f t="shared" si="20"/>
        <v>0</v>
      </c>
      <c r="M137" s="33">
        <f t="shared" ref="M137:M144" si="24">IF(AND($Y137&gt;=4, $Y137&lt;=8, $Z137&gt;=16, $Z137&lt;=24), 1, 0)</f>
        <v>0</v>
      </c>
      <c r="N137" s="33">
        <v>1</v>
      </c>
      <c r="O137" s="35">
        <f t="shared" si="22"/>
        <v>0</v>
      </c>
      <c r="P137" s="33">
        <f t="shared" si="16"/>
        <v>0</v>
      </c>
      <c r="Q137" s="33"/>
      <c r="R137" s="33"/>
      <c r="S137" s="33"/>
      <c r="T137" s="33"/>
      <c r="U137" s="33"/>
      <c r="V137" s="33"/>
      <c r="W137" s="33"/>
      <c r="X137" s="33"/>
      <c r="Y137" s="33">
        <v>8</v>
      </c>
      <c r="Z137" s="33">
        <v>12</v>
      </c>
      <c r="AA137" s="33">
        <v>154</v>
      </c>
      <c r="AB137" s="33"/>
      <c r="AC137" s="33">
        <v>72</v>
      </c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ht="14.4" x14ac:dyDescent="0.3">
      <c r="A138" s="1"/>
      <c r="B138" s="16" t="s">
        <v>264</v>
      </c>
      <c r="C138" s="17" t="s">
        <v>256</v>
      </c>
      <c r="D138" s="33" t="s">
        <v>80</v>
      </c>
      <c r="E138" s="34" t="s">
        <v>90</v>
      </c>
      <c r="F138" s="33" t="s">
        <v>91</v>
      </c>
      <c r="G138" s="33" t="s">
        <v>30</v>
      </c>
      <c r="H138" s="33" t="s">
        <v>23</v>
      </c>
      <c r="I138" s="35" t="s">
        <v>257</v>
      </c>
      <c r="J138" s="35"/>
      <c r="K138" s="36">
        <f t="shared" si="21"/>
        <v>0</v>
      </c>
      <c r="L138" s="33">
        <f t="shared" si="20"/>
        <v>0</v>
      </c>
      <c r="M138" s="33">
        <f t="shared" si="24"/>
        <v>0</v>
      </c>
      <c r="N138" s="33">
        <f t="shared" ref="N138:N153" si="25">IF(AND($Y138&gt;=8, $Y138&lt;=16, $Z138&gt;=24, $Z138&lt;=32), 1, 0)</f>
        <v>1</v>
      </c>
      <c r="O138" s="35">
        <f t="shared" si="22"/>
        <v>0</v>
      </c>
      <c r="P138" s="33">
        <f t="shared" si="16"/>
        <v>0</v>
      </c>
      <c r="Q138" s="33"/>
      <c r="R138" s="33"/>
      <c r="S138" s="33"/>
      <c r="T138" s="33"/>
      <c r="U138" s="33"/>
      <c r="V138" s="33"/>
      <c r="W138" s="33"/>
      <c r="X138" s="33"/>
      <c r="Y138" s="33">
        <v>8</v>
      </c>
      <c r="Z138" s="33">
        <v>32</v>
      </c>
      <c r="AA138" s="33">
        <v>2860</v>
      </c>
      <c r="AB138" s="33"/>
      <c r="AC138" s="33">
        <v>72</v>
      </c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ht="14.4" x14ac:dyDescent="0.3">
      <c r="A139" s="1"/>
      <c r="B139" s="16" t="s">
        <v>265</v>
      </c>
      <c r="C139" s="17" t="s">
        <v>256</v>
      </c>
      <c r="D139" s="33" t="s">
        <v>80</v>
      </c>
      <c r="E139" s="34" t="s">
        <v>90</v>
      </c>
      <c r="F139" s="33" t="s">
        <v>91</v>
      </c>
      <c r="G139" s="33" t="s">
        <v>30</v>
      </c>
      <c r="H139" s="33" t="s">
        <v>23</v>
      </c>
      <c r="I139" s="35" t="s">
        <v>257</v>
      </c>
      <c r="J139" s="35"/>
      <c r="K139" s="36">
        <f t="shared" si="21"/>
        <v>0</v>
      </c>
      <c r="L139" s="33">
        <f t="shared" si="20"/>
        <v>1</v>
      </c>
      <c r="M139" s="33">
        <f t="shared" si="24"/>
        <v>0</v>
      </c>
      <c r="N139" s="33">
        <f t="shared" si="25"/>
        <v>0</v>
      </c>
      <c r="O139" s="35">
        <f t="shared" si="22"/>
        <v>0</v>
      </c>
      <c r="P139" s="33">
        <f t="shared" si="16"/>
        <v>0</v>
      </c>
      <c r="Q139" s="33"/>
      <c r="R139" s="33"/>
      <c r="S139" s="33"/>
      <c r="T139" s="33"/>
      <c r="U139" s="33"/>
      <c r="V139" s="33"/>
      <c r="W139" s="33"/>
      <c r="X139" s="33"/>
      <c r="Y139" s="33">
        <v>3</v>
      </c>
      <c r="Z139" s="33">
        <v>12</v>
      </c>
      <c r="AA139" s="33">
        <v>168</v>
      </c>
      <c r="AB139" s="33"/>
      <c r="AC139" s="33">
        <v>72</v>
      </c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ht="14.4" x14ac:dyDescent="0.3">
      <c r="A140" s="2"/>
      <c r="B140" s="16" t="s">
        <v>266</v>
      </c>
      <c r="C140" s="17" t="s">
        <v>256</v>
      </c>
      <c r="D140" s="33" t="s">
        <v>80</v>
      </c>
      <c r="E140" s="34" t="s">
        <v>90</v>
      </c>
      <c r="F140" s="33" t="s">
        <v>91</v>
      </c>
      <c r="G140" s="33" t="s">
        <v>30</v>
      </c>
      <c r="H140" s="33" t="s">
        <v>23</v>
      </c>
      <c r="I140" s="35" t="s">
        <v>257</v>
      </c>
      <c r="J140" s="35"/>
      <c r="K140" s="36">
        <f t="shared" si="21"/>
        <v>0</v>
      </c>
      <c r="L140" s="33">
        <f t="shared" si="20"/>
        <v>1</v>
      </c>
      <c r="M140" s="33">
        <f t="shared" si="24"/>
        <v>0</v>
      </c>
      <c r="N140" s="33">
        <f t="shared" si="25"/>
        <v>0</v>
      </c>
      <c r="O140" s="35">
        <f t="shared" si="22"/>
        <v>0</v>
      </c>
      <c r="P140" s="33">
        <f t="shared" si="16"/>
        <v>0</v>
      </c>
      <c r="Q140" s="33"/>
      <c r="R140" s="33"/>
      <c r="S140" s="33"/>
      <c r="T140" s="33"/>
      <c r="U140" s="33"/>
      <c r="V140" s="33"/>
      <c r="W140" s="33"/>
      <c r="X140" s="33"/>
      <c r="Y140" s="33">
        <v>3</v>
      </c>
      <c r="Z140" s="33">
        <v>12</v>
      </c>
      <c r="AA140" s="33">
        <v>163</v>
      </c>
      <c r="AB140" s="33"/>
      <c r="AC140" s="33">
        <v>72</v>
      </c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ht="14.4" x14ac:dyDescent="0.3">
      <c r="A141" s="1"/>
      <c r="B141" s="16" t="s">
        <v>267</v>
      </c>
      <c r="C141" s="17" t="s">
        <v>256</v>
      </c>
      <c r="D141" s="33" t="s">
        <v>80</v>
      </c>
      <c r="E141" s="34" t="s">
        <v>90</v>
      </c>
      <c r="F141" s="33" t="s">
        <v>91</v>
      </c>
      <c r="G141" s="33" t="s">
        <v>30</v>
      </c>
      <c r="H141" s="33" t="s">
        <v>23</v>
      </c>
      <c r="I141" s="35" t="s">
        <v>257</v>
      </c>
      <c r="J141" s="35"/>
      <c r="K141" s="36">
        <f t="shared" si="21"/>
        <v>0</v>
      </c>
      <c r="L141" s="33">
        <f t="shared" si="20"/>
        <v>1</v>
      </c>
      <c r="M141" s="33">
        <f t="shared" si="24"/>
        <v>0</v>
      </c>
      <c r="N141" s="33">
        <f t="shared" si="25"/>
        <v>0</v>
      </c>
      <c r="O141" s="35">
        <f t="shared" si="22"/>
        <v>0</v>
      </c>
      <c r="P141" s="33">
        <f t="shared" si="16"/>
        <v>0</v>
      </c>
      <c r="Q141" s="33"/>
      <c r="R141" s="33"/>
      <c r="S141" s="33"/>
      <c r="T141" s="33"/>
      <c r="U141" s="33"/>
      <c r="V141" s="33"/>
      <c r="W141" s="33"/>
      <c r="X141" s="33"/>
      <c r="Y141" s="33">
        <v>3</v>
      </c>
      <c r="Z141" s="33">
        <v>12</v>
      </c>
      <c r="AA141" s="33">
        <v>163</v>
      </c>
      <c r="AB141" s="33"/>
      <c r="AC141" s="33">
        <v>72</v>
      </c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ht="14.4" x14ac:dyDescent="0.3">
      <c r="A142" s="1"/>
      <c r="B142" s="16" t="s">
        <v>268</v>
      </c>
      <c r="C142" s="17" t="s">
        <v>256</v>
      </c>
      <c r="D142" s="33" t="s">
        <v>80</v>
      </c>
      <c r="E142" s="34" t="s">
        <v>90</v>
      </c>
      <c r="F142" s="33" t="s">
        <v>91</v>
      </c>
      <c r="G142" s="33" t="s">
        <v>30</v>
      </c>
      <c r="H142" s="33" t="s">
        <v>23</v>
      </c>
      <c r="I142" s="35" t="s">
        <v>257</v>
      </c>
      <c r="J142" s="35"/>
      <c r="K142" s="36">
        <f t="shared" si="21"/>
        <v>0</v>
      </c>
      <c r="L142" s="33">
        <f t="shared" si="20"/>
        <v>0</v>
      </c>
      <c r="M142" s="33">
        <f t="shared" si="24"/>
        <v>0</v>
      </c>
      <c r="N142" s="33">
        <f t="shared" si="25"/>
        <v>0</v>
      </c>
      <c r="O142" s="35">
        <f t="shared" si="22"/>
        <v>1</v>
      </c>
      <c r="P142" s="33">
        <f t="shared" si="16"/>
        <v>0</v>
      </c>
      <c r="Q142" s="33"/>
      <c r="R142" s="33"/>
      <c r="S142" s="33"/>
      <c r="T142" s="33"/>
      <c r="U142" s="33"/>
      <c r="V142" s="33"/>
      <c r="W142" s="33"/>
      <c r="X142" s="33"/>
      <c r="Y142" s="33">
        <v>16</v>
      </c>
      <c r="Z142" s="33">
        <v>64</v>
      </c>
      <c r="AA142" s="33">
        <v>3010</v>
      </c>
      <c r="AB142" s="33"/>
      <c r="AC142" s="33">
        <v>72</v>
      </c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ht="14.4" x14ac:dyDescent="0.3">
      <c r="A143" s="1"/>
      <c r="B143" s="16" t="s">
        <v>269</v>
      </c>
      <c r="C143" s="34" t="s">
        <v>270</v>
      </c>
      <c r="D143" s="33" t="s">
        <v>80</v>
      </c>
      <c r="E143" s="34" t="s">
        <v>95</v>
      </c>
      <c r="F143" s="33" t="s">
        <v>82</v>
      </c>
      <c r="G143" s="33" t="s">
        <v>83</v>
      </c>
      <c r="H143" s="33" t="s">
        <v>23</v>
      </c>
      <c r="I143" s="35" t="s">
        <v>257</v>
      </c>
      <c r="J143" s="35"/>
      <c r="K143" s="36">
        <f t="shared" si="21"/>
        <v>0</v>
      </c>
      <c r="L143" s="33">
        <f t="shared" si="20"/>
        <v>0</v>
      </c>
      <c r="M143" s="33">
        <f t="shared" si="24"/>
        <v>0</v>
      </c>
      <c r="N143" s="33">
        <f t="shared" si="25"/>
        <v>1</v>
      </c>
      <c r="O143" s="35">
        <f t="shared" si="22"/>
        <v>0</v>
      </c>
      <c r="P143" s="33">
        <f t="shared" si="16"/>
        <v>0</v>
      </c>
      <c r="Q143" s="33"/>
      <c r="R143" s="33"/>
      <c r="S143" s="33"/>
      <c r="T143" s="33"/>
      <c r="U143" s="33"/>
      <c r="V143" s="33"/>
      <c r="W143" s="33"/>
      <c r="X143" s="33"/>
      <c r="Y143" s="33">
        <v>8</v>
      </c>
      <c r="Z143" s="33">
        <v>32</v>
      </c>
      <c r="AA143" s="33"/>
      <c r="AB143" s="33">
        <v>1677</v>
      </c>
      <c r="AC143" s="33"/>
      <c r="AD143" s="33">
        <v>72</v>
      </c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ht="14.4" x14ac:dyDescent="0.3">
      <c r="A144" s="1"/>
      <c r="B144" s="16" t="s">
        <v>271</v>
      </c>
      <c r="C144" s="17" t="s">
        <v>270</v>
      </c>
      <c r="D144" s="33" t="s">
        <v>80</v>
      </c>
      <c r="E144" s="34" t="s">
        <v>95</v>
      </c>
      <c r="F144" s="33" t="s">
        <v>82</v>
      </c>
      <c r="G144" s="33" t="s">
        <v>83</v>
      </c>
      <c r="H144" s="33" t="s">
        <v>23</v>
      </c>
      <c r="I144" s="35" t="s">
        <v>257</v>
      </c>
      <c r="J144" s="35"/>
      <c r="K144" s="36">
        <f t="shared" si="21"/>
        <v>0</v>
      </c>
      <c r="L144" s="33">
        <f t="shared" si="20"/>
        <v>0</v>
      </c>
      <c r="M144" s="33">
        <f t="shared" si="24"/>
        <v>0</v>
      </c>
      <c r="N144" s="33">
        <f t="shared" si="25"/>
        <v>1</v>
      </c>
      <c r="O144" s="35">
        <f t="shared" si="22"/>
        <v>0</v>
      </c>
      <c r="P144" s="33">
        <f t="shared" si="16"/>
        <v>0</v>
      </c>
      <c r="Q144" s="33"/>
      <c r="R144" s="33"/>
      <c r="S144" s="33"/>
      <c r="T144" s="33"/>
      <c r="U144" s="33"/>
      <c r="V144" s="33"/>
      <c r="W144" s="33"/>
      <c r="X144" s="33"/>
      <c r="Y144" s="33">
        <v>8</v>
      </c>
      <c r="Z144" s="33">
        <v>32</v>
      </c>
      <c r="AA144" s="33"/>
      <c r="AB144" s="33">
        <v>2031</v>
      </c>
      <c r="AC144" s="33"/>
      <c r="AD144" s="33">
        <v>88</v>
      </c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ht="14.4" x14ac:dyDescent="0.3">
      <c r="A145" s="1"/>
      <c r="B145" s="16" t="s">
        <v>272</v>
      </c>
      <c r="C145" s="17" t="s">
        <v>270</v>
      </c>
      <c r="D145" s="33" t="s">
        <v>80</v>
      </c>
      <c r="E145" s="34" t="s">
        <v>95</v>
      </c>
      <c r="F145" s="33" t="s">
        <v>82</v>
      </c>
      <c r="G145" s="33" t="s">
        <v>83</v>
      </c>
      <c r="H145" s="33" t="s">
        <v>23</v>
      </c>
      <c r="I145" s="35" t="s">
        <v>257</v>
      </c>
      <c r="J145" s="35"/>
      <c r="K145" s="36">
        <f t="shared" si="21"/>
        <v>0</v>
      </c>
      <c r="L145" s="33">
        <f t="shared" si="20"/>
        <v>0</v>
      </c>
      <c r="M145" s="33">
        <v>1</v>
      </c>
      <c r="N145" s="33">
        <f t="shared" si="25"/>
        <v>0</v>
      </c>
      <c r="O145" s="35">
        <f t="shared" si="22"/>
        <v>0</v>
      </c>
      <c r="P145" s="33">
        <f t="shared" si="16"/>
        <v>0</v>
      </c>
      <c r="Q145" s="33"/>
      <c r="R145" s="33">
        <v>4</v>
      </c>
      <c r="S145" s="33"/>
      <c r="T145" s="33"/>
      <c r="U145" s="33"/>
      <c r="V145" s="33"/>
      <c r="W145" s="33"/>
      <c r="X145" s="33"/>
      <c r="Y145" s="33">
        <v>4</v>
      </c>
      <c r="Z145" s="33">
        <v>32</v>
      </c>
      <c r="AA145" s="33"/>
      <c r="AB145" s="33">
        <v>1052</v>
      </c>
      <c r="AC145" s="33"/>
      <c r="AD145" s="33">
        <v>72</v>
      </c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ht="14.4" x14ac:dyDescent="0.3">
      <c r="A146" s="1"/>
      <c r="B146" s="16" t="s">
        <v>273</v>
      </c>
      <c r="C146" s="17" t="s">
        <v>270</v>
      </c>
      <c r="D146" s="33" t="s">
        <v>80</v>
      </c>
      <c r="E146" s="34" t="s">
        <v>95</v>
      </c>
      <c r="F146" s="33" t="s">
        <v>82</v>
      </c>
      <c r="G146" s="33" t="s">
        <v>83</v>
      </c>
      <c r="H146" s="33" t="s">
        <v>23</v>
      </c>
      <c r="I146" s="35" t="s">
        <v>257</v>
      </c>
      <c r="J146" s="35"/>
      <c r="K146" s="36">
        <f t="shared" si="21"/>
        <v>0</v>
      </c>
      <c r="L146" s="33">
        <f t="shared" si="20"/>
        <v>1</v>
      </c>
      <c r="M146" s="33">
        <v>0</v>
      </c>
      <c r="N146" s="33">
        <f t="shared" si="25"/>
        <v>0</v>
      </c>
      <c r="O146" s="35">
        <f t="shared" si="22"/>
        <v>0</v>
      </c>
      <c r="P146" s="33">
        <f t="shared" si="16"/>
        <v>0</v>
      </c>
      <c r="Q146" s="33"/>
      <c r="R146" s="33"/>
      <c r="S146" s="33"/>
      <c r="T146" s="33"/>
      <c r="U146" s="33"/>
      <c r="V146" s="33"/>
      <c r="W146" s="33"/>
      <c r="X146" s="33"/>
      <c r="Y146" s="33">
        <v>4</v>
      </c>
      <c r="Z146" s="33">
        <v>16</v>
      </c>
      <c r="AA146" s="33"/>
      <c r="AB146" s="33">
        <v>152</v>
      </c>
      <c r="AC146" s="33"/>
      <c r="AD146" s="33">
        <v>72</v>
      </c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ht="14.4" x14ac:dyDescent="0.3">
      <c r="A147" s="1"/>
      <c r="B147" s="16" t="s">
        <v>274</v>
      </c>
      <c r="C147" s="17" t="s">
        <v>270</v>
      </c>
      <c r="D147" s="33" t="s">
        <v>80</v>
      </c>
      <c r="E147" s="34" t="s">
        <v>95</v>
      </c>
      <c r="F147" s="33" t="s">
        <v>82</v>
      </c>
      <c r="G147" s="33" t="s">
        <v>83</v>
      </c>
      <c r="H147" s="33" t="s">
        <v>23</v>
      </c>
      <c r="I147" s="35" t="s">
        <v>257</v>
      </c>
      <c r="J147" s="35"/>
      <c r="K147" s="36">
        <f t="shared" si="21"/>
        <v>0</v>
      </c>
      <c r="L147" s="33">
        <f t="shared" si="20"/>
        <v>1</v>
      </c>
      <c r="M147" s="33">
        <v>0</v>
      </c>
      <c r="N147" s="33">
        <f t="shared" si="25"/>
        <v>0</v>
      </c>
      <c r="O147" s="35">
        <f t="shared" si="22"/>
        <v>0</v>
      </c>
      <c r="P147" s="33">
        <f t="shared" si="16"/>
        <v>0</v>
      </c>
      <c r="Q147" s="33"/>
      <c r="R147" s="33"/>
      <c r="S147" s="33"/>
      <c r="T147" s="33"/>
      <c r="U147" s="33"/>
      <c r="V147" s="33"/>
      <c r="W147" s="33"/>
      <c r="X147" s="33"/>
      <c r="Y147" s="33">
        <v>4</v>
      </c>
      <c r="Z147" s="33">
        <v>16</v>
      </c>
      <c r="AA147" s="33"/>
      <c r="AB147" s="33">
        <v>120</v>
      </c>
      <c r="AC147" s="33"/>
      <c r="AD147" s="33">
        <v>172</v>
      </c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ht="14.4" x14ac:dyDescent="0.3">
      <c r="A148" s="1"/>
      <c r="B148" s="16" t="s">
        <v>275</v>
      </c>
      <c r="C148" s="17" t="s">
        <v>270</v>
      </c>
      <c r="D148" s="33" t="s">
        <v>80</v>
      </c>
      <c r="E148" s="34" t="s">
        <v>95</v>
      </c>
      <c r="F148" s="33" t="s">
        <v>82</v>
      </c>
      <c r="G148" s="33" t="s">
        <v>83</v>
      </c>
      <c r="H148" s="33" t="s">
        <v>23</v>
      </c>
      <c r="I148" s="35" t="s">
        <v>257</v>
      </c>
      <c r="J148" s="35"/>
      <c r="K148" s="36">
        <f t="shared" si="21"/>
        <v>0</v>
      </c>
      <c r="L148" s="33">
        <f t="shared" si="20"/>
        <v>1</v>
      </c>
      <c r="M148" s="33">
        <f t="shared" ref="M148:M155" si="26">IF(AND($Y148&gt;=4, $Y148&lt;=8, $Z148&gt;=16, $Z148&lt;=24), 1, 0)</f>
        <v>0</v>
      </c>
      <c r="N148" s="33">
        <f t="shared" si="25"/>
        <v>0</v>
      </c>
      <c r="O148" s="35">
        <f t="shared" si="22"/>
        <v>0</v>
      </c>
      <c r="P148" s="33">
        <f t="shared" si="16"/>
        <v>0</v>
      </c>
      <c r="Q148" s="33"/>
      <c r="R148" s="33"/>
      <c r="S148" s="33"/>
      <c r="T148" s="33"/>
      <c r="U148" s="33"/>
      <c r="V148" s="33"/>
      <c r="W148" s="33"/>
      <c r="X148" s="33"/>
      <c r="Y148" s="33">
        <v>2</v>
      </c>
      <c r="Z148" s="33">
        <v>16</v>
      </c>
      <c r="AA148" s="33"/>
      <c r="AB148" s="33">
        <v>337</v>
      </c>
      <c r="AC148" s="33"/>
      <c r="AD148" s="33">
        <v>72</v>
      </c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ht="14.4" x14ac:dyDescent="0.3">
      <c r="A149" s="1"/>
      <c r="B149" s="16" t="s">
        <v>276</v>
      </c>
      <c r="C149" s="17" t="s">
        <v>270</v>
      </c>
      <c r="D149" s="33" t="s">
        <v>80</v>
      </c>
      <c r="E149" s="34" t="s">
        <v>95</v>
      </c>
      <c r="F149" s="33" t="s">
        <v>82</v>
      </c>
      <c r="G149" s="33" t="s">
        <v>83</v>
      </c>
      <c r="H149" s="33" t="s">
        <v>23</v>
      </c>
      <c r="I149" s="35" t="s">
        <v>257</v>
      </c>
      <c r="J149" s="35"/>
      <c r="K149" s="36">
        <f t="shared" si="21"/>
        <v>0</v>
      </c>
      <c r="L149" s="33">
        <f t="shared" si="20"/>
        <v>1</v>
      </c>
      <c r="M149" s="33">
        <f t="shared" si="26"/>
        <v>0</v>
      </c>
      <c r="N149" s="33">
        <f t="shared" si="25"/>
        <v>0</v>
      </c>
      <c r="O149" s="35">
        <f t="shared" si="22"/>
        <v>0</v>
      </c>
      <c r="P149" s="33">
        <f t="shared" ref="P149:P212" si="27">IF(AND($Y149=32, $Z149&gt;=64, $Z149&lt;=128), 1, 0)</f>
        <v>0</v>
      </c>
      <c r="Q149" s="33"/>
      <c r="R149" s="33"/>
      <c r="S149" s="33"/>
      <c r="T149" s="33"/>
      <c r="U149" s="33"/>
      <c r="V149" s="33"/>
      <c r="W149" s="33"/>
      <c r="X149" s="33"/>
      <c r="Y149" s="33">
        <v>2</v>
      </c>
      <c r="Z149" s="33">
        <v>16</v>
      </c>
      <c r="AA149" s="33"/>
      <c r="AB149" s="33">
        <v>100</v>
      </c>
      <c r="AC149" s="33"/>
      <c r="AD149" s="33">
        <v>72</v>
      </c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ht="14.4" x14ac:dyDescent="0.3">
      <c r="A150" s="1"/>
      <c r="B150" s="16" t="s">
        <v>277</v>
      </c>
      <c r="C150" s="17" t="s">
        <v>270</v>
      </c>
      <c r="D150" s="33" t="s">
        <v>80</v>
      </c>
      <c r="E150" s="34" t="s">
        <v>95</v>
      </c>
      <c r="F150" s="33" t="s">
        <v>82</v>
      </c>
      <c r="G150" s="33" t="s">
        <v>83</v>
      </c>
      <c r="H150" s="33" t="s">
        <v>23</v>
      </c>
      <c r="I150" s="35" t="s">
        <v>257</v>
      </c>
      <c r="J150" s="35"/>
      <c r="K150" s="36">
        <f t="shared" si="21"/>
        <v>0</v>
      </c>
      <c r="L150" s="33">
        <f t="shared" si="20"/>
        <v>1</v>
      </c>
      <c r="M150" s="33">
        <f t="shared" si="26"/>
        <v>0</v>
      </c>
      <c r="N150" s="33">
        <f t="shared" si="25"/>
        <v>0</v>
      </c>
      <c r="O150" s="35">
        <f t="shared" si="22"/>
        <v>0</v>
      </c>
      <c r="P150" s="33">
        <f t="shared" si="27"/>
        <v>0</v>
      </c>
      <c r="Q150" s="33"/>
      <c r="R150" s="33"/>
      <c r="S150" s="33"/>
      <c r="T150" s="33"/>
      <c r="U150" s="33"/>
      <c r="V150" s="33"/>
      <c r="W150" s="33"/>
      <c r="X150" s="33"/>
      <c r="Y150" s="33">
        <v>2</v>
      </c>
      <c r="Z150" s="33">
        <v>16</v>
      </c>
      <c r="AA150" s="33"/>
      <c r="AB150" s="33"/>
      <c r="AC150" s="33"/>
      <c r="AD150" s="33">
        <v>172</v>
      </c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ht="14.4" x14ac:dyDescent="0.3">
      <c r="A151" s="1"/>
      <c r="B151" s="16" t="s">
        <v>278</v>
      </c>
      <c r="C151" s="17" t="s">
        <v>270</v>
      </c>
      <c r="D151" s="33" t="s">
        <v>80</v>
      </c>
      <c r="E151" s="34" t="s">
        <v>95</v>
      </c>
      <c r="F151" s="33" t="s">
        <v>82</v>
      </c>
      <c r="G151" s="33" t="s">
        <v>83</v>
      </c>
      <c r="H151" s="33" t="s">
        <v>23</v>
      </c>
      <c r="I151" s="35" t="s">
        <v>257</v>
      </c>
      <c r="J151" s="35"/>
      <c r="K151" s="36">
        <f t="shared" si="21"/>
        <v>0</v>
      </c>
      <c r="L151" s="33">
        <f t="shared" si="20"/>
        <v>1</v>
      </c>
      <c r="M151" s="33">
        <f t="shared" si="26"/>
        <v>0</v>
      </c>
      <c r="N151" s="33">
        <f t="shared" si="25"/>
        <v>0</v>
      </c>
      <c r="O151" s="35">
        <f t="shared" si="22"/>
        <v>0</v>
      </c>
      <c r="P151" s="33">
        <f t="shared" si="27"/>
        <v>0</v>
      </c>
      <c r="Q151" s="33"/>
      <c r="R151" s="33"/>
      <c r="S151" s="33"/>
      <c r="T151" s="33"/>
      <c r="U151" s="33"/>
      <c r="V151" s="33"/>
      <c r="W151" s="33"/>
      <c r="X151" s="33"/>
      <c r="Y151" s="33">
        <v>2</v>
      </c>
      <c r="Z151" s="33">
        <v>16</v>
      </c>
      <c r="AA151" s="33"/>
      <c r="AB151" s="33">
        <v>107</v>
      </c>
      <c r="AC151" s="33"/>
      <c r="AD151" s="33">
        <v>72</v>
      </c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ht="14.4" x14ac:dyDescent="0.3">
      <c r="A152" s="1"/>
      <c r="B152" s="16" t="s">
        <v>279</v>
      </c>
      <c r="C152" s="17" t="s">
        <v>270</v>
      </c>
      <c r="D152" s="33" t="s">
        <v>80</v>
      </c>
      <c r="E152" s="34" t="s">
        <v>95</v>
      </c>
      <c r="F152" s="33" t="s">
        <v>82</v>
      </c>
      <c r="G152" s="33" t="s">
        <v>83</v>
      </c>
      <c r="H152" s="33" t="s">
        <v>23</v>
      </c>
      <c r="I152" s="35" t="s">
        <v>257</v>
      </c>
      <c r="J152" s="35"/>
      <c r="K152" s="36">
        <f t="shared" si="21"/>
        <v>0</v>
      </c>
      <c r="L152" s="33">
        <f t="shared" si="20"/>
        <v>1</v>
      </c>
      <c r="M152" s="33">
        <f t="shared" si="26"/>
        <v>0</v>
      </c>
      <c r="N152" s="33">
        <f t="shared" si="25"/>
        <v>0</v>
      </c>
      <c r="O152" s="35">
        <f t="shared" si="22"/>
        <v>0</v>
      </c>
      <c r="P152" s="33">
        <f t="shared" si="27"/>
        <v>0</v>
      </c>
      <c r="Q152" s="33"/>
      <c r="R152" s="33"/>
      <c r="S152" s="33"/>
      <c r="T152" s="33"/>
      <c r="U152" s="33"/>
      <c r="V152" s="33"/>
      <c r="W152" s="33"/>
      <c r="X152" s="33"/>
      <c r="Y152" s="33">
        <v>2</v>
      </c>
      <c r="Z152" s="33">
        <v>16</v>
      </c>
      <c r="AA152" s="33"/>
      <c r="AB152" s="33">
        <v>110</v>
      </c>
      <c r="AC152" s="33"/>
      <c r="AD152" s="33">
        <v>72</v>
      </c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s="6" customFormat="1" ht="14.4" x14ac:dyDescent="0.3">
      <c r="A153" s="1"/>
      <c r="B153" s="16" t="s">
        <v>280</v>
      </c>
      <c r="C153" s="17" t="s">
        <v>270</v>
      </c>
      <c r="D153" s="33" t="s">
        <v>80</v>
      </c>
      <c r="E153" s="34" t="s">
        <v>95</v>
      </c>
      <c r="F153" s="33" t="s">
        <v>82</v>
      </c>
      <c r="G153" s="33" t="s">
        <v>83</v>
      </c>
      <c r="H153" s="33" t="s">
        <v>23</v>
      </c>
      <c r="I153" s="35" t="s">
        <v>257</v>
      </c>
      <c r="J153" s="35"/>
      <c r="K153" s="36">
        <f t="shared" si="21"/>
        <v>0</v>
      </c>
      <c r="L153" s="33">
        <f t="shared" si="20"/>
        <v>1</v>
      </c>
      <c r="M153" s="33">
        <f t="shared" si="26"/>
        <v>0</v>
      </c>
      <c r="N153" s="33">
        <f t="shared" si="25"/>
        <v>0</v>
      </c>
      <c r="O153" s="35">
        <f t="shared" si="22"/>
        <v>0</v>
      </c>
      <c r="P153" s="33">
        <f t="shared" si="27"/>
        <v>0</v>
      </c>
      <c r="Q153" s="33"/>
      <c r="R153" s="33"/>
      <c r="S153" s="33"/>
      <c r="T153" s="33"/>
      <c r="U153" s="33"/>
      <c r="V153" s="33"/>
      <c r="W153" s="33"/>
      <c r="X153" s="33"/>
      <c r="Y153" s="33">
        <v>2</v>
      </c>
      <c r="Z153" s="33">
        <v>16</v>
      </c>
      <c r="AA153" s="33"/>
      <c r="AB153" s="33">
        <v>110</v>
      </c>
      <c r="AC153" s="33"/>
      <c r="AD153" s="33">
        <v>72</v>
      </c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s="6" customFormat="1" ht="14.4" x14ac:dyDescent="0.3">
      <c r="A154" s="2"/>
      <c r="B154" s="16" t="s">
        <v>281</v>
      </c>
      <c r="C154" s="17" t="s">
        <v>282</v>
      </c>
      <c r="D154" s="33" t="s">
        <v>80</v>
      </c>
      <c r="E154" s="34" t="s">
        <v>90</v>
      </c>
      <c r="F154" s="33" t="s">
        <v>82</v>
      </c>
      <c r="G154" s="33" t="s">
        <v>83</v>
      </c>
      <c r="H154" s="33" t="s">
        <v>23</v>
      </c>
      <c r="I154" s="35" t="s">
        <v>25</v>
      </c>
      <c r="J154" s="35"/>
      <c r="K154" s="36">
        <f t="shared" si="21"/>
        <v>0</v>
      </c>
      <c r="L154" s="33">
        <f t="shared" si="20"/>
        <v>0</v>
      </c>
      <c r="M154" s="33">
        <f t="shared" si="26"/>
        <v>1</v>
      </c>
      <c r="N154" s="33">
        <v>0</v>
      </c>
      <c r="O154" s="35">
        <f t="shared" si="22"/>
        <v>0</v>
      </c>
      <c r="P154" s="33">
        <f t="shared" si="27"/>
        <v>0</v>
      </c>
      <c r="Q154" s="33"/>
      <c r="R154" s="33"/>
      <c r="S154" s="33"/>
      <c r="T154" s="33"/>
      <c r="U154" s="33"/>
      <c r="V154" s="33"/>
      <c r="W154" s="33"/>
      <c r="X154" s="33"/>
      <c r="Y154" s="33">
        <v>8</v>
      </c>
      <c r="Z154" s="33">
        <v>24</v>
      </c>
      <c r="AA154" s="33">
        <v>68</v>
      </c>
      <c r="AB154" s="33"/>
      <c r="AC154" s="33">
        <v>60</v>
      </c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ht="14.4" x14ac:dyDescent="0.3">
      <c r="A155" s="2"/>
      <c r="B155" s="16" t="s">
        <v>283</v>
      </c>
      <c r="C155" s="17" t="s">
        <v>282</v>
      </c>
      <c r="D155" s="33" t="s">
        <v>80</v>
      </c>
      <c r="E155" s="34" t="s">
        <v>90</v>
      </c>
      <c r="F155" s="33" t="s">
        <v>82</v>
      </c>
      <c r="G155" s="33" t="s">
        <v>83</v>
      </c>
      <c r="H155" s="33" t="s">
        <v>23</v>
      </c>
      <c r="I155" s="35" t="s">
        <v>25</v>
      </c>
      <c r="J155" s="35"/>
      <c r="K155" s="36">
        <f t="shared" si="21"/>
        <v>0</v>
      </c>
      <c r="L155" s="33">
        <f t="shared" si="20"/>
        <v>0</v>
      </c>
      <c r="M155" s="33">
        <f t="shared" si="26"/>
        <v>0</v>
      </c>
      <c r="N155" s="33">
        <f>IF(AND($Y155&gt;=8, $Y155&lt;=16, $Z155&gt;=24, $Z155&lt;=32), 1, 0)</f>
        <v>0</v>
      </c>
      <c r="O155" s="35">
        <v>1</v>
      </c>
      <c r="P155" s="33">
        <f t="shared" si="27"/>
        <v>0</v>
      </c>
      <c r="Q155" s="33"/>
      <c r="R155" s="33">
        <v>16</v>
      </c>
      <c r="S155" s="33"/>
      <c r="T155" s="33"/>
      <c r="U155" s="33"/>
      <c r="V155" s="33"/>
      <c r="W155" s="33"/>
      <c r="X155" s="33"/>
      <c r="Y155" s="33">
        <v>16</v>
      </c>
      <c r="Z155" s="33">
        <v>96</v>
      </c>
      <c r="AA155" s="33">
        <v>1499</v>
      </c>
      <c r="AB155" s="33"/>
      <c r="AC155" s="33">
        <v>68</v>
      </c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>
        <v>1</v>
      </c>
      <c r="AO155" s="33"/>
      <c r="AP155" s="33"/>
    </row>
    <row r="156" spans="1:42" ht="14.4" x14ac:dyDescent="0.3">
      <c r="A156" s="2"/>
      <c r="B156" s="16" t="s">
        <v>284</v>
      </c>
      <c r="C156" s="17" t="s">
        <v>282</v>
      </c>
      <c r="D156" s="33" t="s">
        <v>80</v>
      </c>
      <c r="E156" s="34" t="s">
        <v>90</v>
      </c>
      <c r="F156" s="33" t="s">
        <v>82</v>
      </c>
      <c r="G156" s="33" t="s">
        <v>83</v>
      </c>
      <c r="H156" s="33" t="s">
        <v>23</v>
      </c>
      <c r="I156" s="35" t="s">
        <v>25</v>
      </c>
      <c r="J156" s="35"/>
      <c r="K156" s="36">
        <f t="shared" si="21"/>
        <v>0</v>
      </c>
      <c r="L156" s="33">
        <f t="shared" si="20"/>
        <v>1</v>
      </c>
      <c r="M156" s="33">
        <v>0</v>
      </c>
      <c r="N156" s="33">
        <f>IF(AND($Y156&gt;=8, $Y156&lt;=16, $Z156&gt;=24, $Z156&lt;=32), 1, 0)</f>
        <v>0</v>
      </c>
      <c r="O156" s="35">
        <f t="shared" ref="O156:O180" si="28">IF(AND($Y156&gt;=16, $Y156&lt;=32, $Z156&gt;=32, $Z156&lt;=64), 1, 0)</f>
        <v>0</v>
      </c>
      <c r="P156" s="33">
        <f t="shared" si="27"/>
        <v>0</v>
      </c>
      <c r="Q156" s="33"/>
      <c r="R156" s="33"/>
      <c r="S156" s="33"/>
      <c r="T156" s="33"/>
      <c r="U156" s="33"/>
      <c r="V156" s="33"/>
      <c r="W156" s="33"/>
      <c r="X156" s="33"/>
      <c r="Y156" s="33">
        <v>4</v>
      </c>
      <c r="Z156" s="33">
        <v>16</v>
      </c>
      <c r="AA156" s="33">
        <v>80</v>
      </c>
      <c r="AB156" s="33"/>
      <c r="AC156" s="33">
        <v>84</v>
      </c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s="1" customFormat="1" ht="14.4" x14ac:dyDescent="0.3">
      <c r="A157" s="2"/>
      <c r="B157" s="16" t="s">
        <v>285</v>
      </c>
      <c r="C157" s="17" t="s">
        <v>282</v>
      </c>
      <c r="D157" s="33" t="s">
        <v>80</v>
      </c>
      <c r="E157" s="34" t="s">
        <v>90</v>
      </c>
      <c r="F157" s="33" t="s">
        <v>82</v>
      </c>
      <c r="G157" s="33" t="s">
        <v>83</v>
      </c>
      <c r="H157" s="33" t="s">
        <v>23</v>
      </c>
      <c r="I157" s="35" t="s">
        <v>25</v>
      </c>
      <c r="J157" s="35"/>
      <c r="K157" s="36">
        <f t="shared" si="21"/>
        <v>0</v>
      </c>
      <c r="L157" s="33">
        <f t="shared" si="20"/>
        <v>1</v>
      </c>
      <c r="M157" s="33">
        <f t="shared" ref="M157:M165" si="29">IF(AND($Y157&gt;=4, $Y157&lt;=8, $Z157&gt;=16, $Z157&lt;=24), 1, 0)</f>
        <v>0</v>
      </c>
      <c r="N157" s="33">
        <f>IF(AND($Y157&gt;=8, $Y157&lt;=16, $Z157&gt;=24, $Z157&lt;=32), 1, 0)</f>
        <v>0</v>
      </c>
      <c r="O157" s="35">
        <f t="shared" si="28"/>
        <v>0</v>
      </c>
      <c r="P157" s="33">
        <f t="shared" si="27"/>
        <v>0</v>
      </c>
      <c r="Q157" s="33"/>
      <c r="R157" s="33"/>
      <c r="S157" s="33"/>
      <c r="T157" s="33"/>
      <c r="U157" s="33"/>
      <c r="V157" s="33"/>
      <c r="W157" s="33"/>
      <c r="X157" s="33"/>
      <c r="Y157" s="33">
        <v>4</v>
      </c>
      <c r="Z157" s="33">
        <v>12</v>
      </c>
      <c r="AA157" s="33">
        <v>80</v>
      </c>
      <c r="AB157" s="33"/>
      <c r="AC157" s="33">
        <v>76</v>
      </c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s="1" customFormat="1" ht="14.4" x14ac:dyDescent="0.3">
      <c r="A158" s="2"/>
      <c r="B158" s="16" t="s">
        <v>286</v>
      </c>
      <c r="C158" s="17" t="s">
        <v>287</v>
      </c>
      <c r="D158" s="33" t="s">
        <v>80</v>
      </c>
      <c r="E158" s="34" t="s">
        <v>95</v>
      </c>
      <c r="F158" s="33" t="s">
        <v>82</v>
      </c>
      <c r="G158" s="33" t="s">
        <v>83</v>
      </c>
      <c r="H158" s="33" t="s">
        <v>23</v>
      </c>
      <c r="I158" s="35" t="s">
        <v>25</v>
      </c>
      <c r="J158" s="35"/>
      <c r="K158" s="36">
        <f t="shared" si="21"/>
        <v>0</v>
      </c>
      <c r="L158" s="33">
        <f t="shared" si="20"/>
        <v>0</v>
      </c>
      <c r="M158" s="33">
        <f t="shared" si="29"/>
        <v>1</v>
      </c>
      <c r="N158" s="33">
        <v>0</v>
      </c>
      <c r="O158" s="35">
        <f t="shared" si="28"/>
        <v>0</v>
      </c>
      <c r="P158" s="33">
        <f t="shared" si="27"/>
        <v>0</v>
      </c>
      <c r="Q158" s="33"/>
      <c r="R158" s="33"/>
      <c r="S158" s="33"/>
      <c r="T158" s="33"/>
      <c r="U158" s="33"/>
      <c r="V158" s="33"/>
      <c r="W158" s="33"/>
      <c r="X158" s="33"/>
      <c r="Y158" s="33">
        <v>8</v>
      </c>
      <c r="Z158" s="33">
        <v>24</v>
      </c>
      <c r="AA158" s="33"/>
      <c r="AB158" s="33"/>
      <c r="AC158" s="33"/>
      <c r="AD158" s="33">
        <v>128</v>
      </c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s="1" customFormat="1" ht="14.4" x14ac:dyDescent="0.3">
      <c r="A159" s="2"/>
      <c r="B159" s="16" t="s">
        <v>288</v>
      </c>
      <c r="C159" s="17" t="s">
        <v>287</v>
      </c>
      <c r="D159" s="33" t="s">
        <v>80</v>
      </c>
      <c r="E159" s="34" t="s">
        <v>95</v>
      </c>
      <c r="F159" s="33" t="s">
        <v>82</v>
      </c>
      <c r="G159" s="33" t="s">
        <v>83</v>
      </c>
      <c r="H159" s="33" t="s">
        <v>23</v>
      </c>
      <c r="I159" s="35" t="s">
        <v>25</v>
      </c>
      <c r="J159" s="35"/>
      <c r="K159" s="36">
        <f t="shared" si="21"/>
        <v>0</v>
      </c>
      <c r="L159" s="33">
        <f t="shared" si="20"/>
        <v>0</v>
      </c>
      <c r="M159" s="33">
        <f t="shared" si="29"/>
        <v>1</v>
      </c>
      <c r="N159" s="33">
        <v>0</v>
      </c>
      <c r="O159" s="35">
        <f t="shared" si="28"/>
        <v>0</v>
      </c>
      <c r="P159" s="33">
        <f t="shared" si="27"/>
        <v>0</v>
      </c>
      <c r="Q159" s="33"/>
      <c r="R159" s="33"/>
      <c r="S159" s="33"/>
      <c r="T159" s="33"/>
      <c r="U159" s="33"/>
      <c r="V159" s="33"/>
      <c r="W159" s="33"/>
      <c r="X159" s="33"/>
      <c r="Y159" s="33">
        <v>8</v>
      </c>
      <c r="Z159" s="33">
        <v>24</v>
      </c>
      <c r="AA159" s="33"/>
      <c r="AB159" s="33"/>
      <c r="AC159" s="33"/>
      <c r="AD159" s="33">
        <v>128</v>
      </c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s="1" customFormat="1" ht="14.4" x14ac:dyDescent="0.3">
      <c r="A160" s="2"/>
      <c r="B160" s="16" t="s">
        <v>289</v>
      </c>
      <c r="C160" s="17" t="s">
        <v>287</v>
      </c>
      <c r="D160" s="33" t="s">
        <v>80</v>
      </c>
      <c r="E160" s="34" t="s">
        <v>95</v>
      </c>
      <c r="F160" s="33" t="s">
        <v>82</v>
      </c>
      <c r="G160" s="33" t="s">
        <v>83</v>
      </c>
      <c r="H160" s="33" t="s">
        <v>23</v>
      </c>
      <c r="I160" s="35" t="s">
        <v>25</v>
      </c>
      <c r="J160" s="35"/>
      <c r="K160" s="36">
        <f t="shared" si="21"/>
        <v>0</v>
      </c>
      <c r="L160" s="33">
        <f t="shared" si="20"/>
        <v>0</v>
      </c>
      <c r="M160" s="33">
        <f t="shared" si="29"/>
        <v>1</v>
      </c>
      <c r="N160" s="33">
        <f t="shared" ref="N160:N177" si="30">IF(AND($Y160&gt;=8, $Y160&lt;=16, $Z160&gt;=24, $Z160&lt;=32), 1, 0)</f>
        <v>0</v>
      </c>
      <c r="O160" s="35">
        <f t="shared" si="28"/>
        <v>0</v>
      </c>
      <c r="P160" s="33">
        <f t="shared" si="27"/>
        <v>0</v>
      </c>
      <c r="Q160" s="33"/>
      <c r="R160" s="33"/>
      <c r="S160" s="33"/>
      <c r="T160" s="33"/>
      <c r="U160" s="33"/>
      <c r="V160" s="33"/>
      <c r="W160" s="33"/>
      <c r="X160" s="33"/>
      <c r="Y160" s="33">
        <v>8</v>
      </c>
      <c r="Z160" s="33">
        <v>16</v>
      </c>
      <c r="AA160" s="33"/>
      <c r="AB160" s="33"/>
      <c r="AC160" s="33"/>
      <c r="AD160" s="33">
        <v>128</v>
      </c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s="1" customFormat="1" ht="14.4" x14ac:dyDescent="0.3">
      <c r="A161" s="2"/>
      <c r="B161" s="16" t="s">
        <v>290</v>
      </c>
      <c r="C161" s="17" t="s">
        <v>291</v>
      </c>
      <c r="D161" s="33" t="s">
        <v>80</v>
      </c>
      <c r="E161" s="34" t="s">
        <v>90</v>
      </c>
      <c r="F161" s="33" t="s">
        <v>91</v>
      </c>
      <c r="G161" s="33" t="s">
        <v>30</v>
      </c>
      <c r="H161" s="33" t="s">
        <v>23</v>
      </c>
      <c r="I161" s="35" t="s">
        <v>84</v>
      </c>
      <c r="J161" s="35"/>
      <c r="K161" s="36">
        <f t="shared" si="21"/>
        <v>0</v>
      </c>
      <c r="L161" s="33">
        <f t="shared" si="20"/>
        <v>1</v>
      </c>
      <c r="M161" s="33">
        <f t="shared" si="29"/>
        <v>0</v>
      </c>
      <c r="N161" s="33">
        <f t="shared" si="30"/>
        <v>0</v>
      </c>
      <c r="O161" s="35">
        <f t="shared" si="28"/>
        <v>0</v>
      </c>
      <c r="P161" s="33">
        <f t="shared" si="27"/>
        <v>0</v>
      </c>
      <c r="Q161" s="33"/>
      <c r="R161" s="33"/>
      <c r="S161" s="33"/>
      <c r="T161" s="33"/>
      <c r="U161" s="33"/>
      <c r="V161" s="33"/>
      <c r="W161" s="33"/>
      <c r="X161" s="33"/>
      <c r="Y161" s="33">
        <v>4</v>
      </c>
      <c r="Z161" s="33">
        <v>12</v>
      </c>
      <c r="AA161" s="33">
        <v>872</v>
      </c>
      <c r="AB161" s="33"/>
      <c r="AC161" s="33">
        <v>82</v>
      </c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s="1" customFormat="1" ht="14.4" x14ac:dyDescent="0.3">
      <c r="A162" s="2"/>
      <c r="B162" s="16" t="s">
        <v>292</v>
      </c>
      <c r="C162" s="17" t="s">
        <v>291</v>
      </c>
      <c r="D162" s="33" t="s">
        <v>80</v>
      </c>
      <c r="E162" s="34" t="s">
        <v>90</v>
      </c>
      <c r="F162" s="33" t="s">
        <v>91</v>
      </c>
      <c r="G162" s="33" t="s">
        <v>30</v>
      </c>
      <c r="H162" s="33" t="s">
        <v>23</v>
      </c>
      <c r="I162" s="35" t="s">
        <v>84</v>
      </c>
      <c r="J162" s="35"/>
      <c r="K162" s="36">
        <f t="shared" si="21"/>
        <v>0</v>
      </c>
      <c r="L162" s="33">
        <f t="shared" si="20"/>
        <v>1</v>
      </c>
      <c r="M162" s="33">
        <f t="shared" si="29"/>
        <v>0</v>
      </c>
      <c r="N162" s="33">
        <f t="shared" si="30"/>
        <v>0</v>
      </c>
      <c r="O162" s="35">
        <f t="shared" si="28"/>
        <v>0</v>
      </c>
      <c r="P162" s="33">
        <f t="shared" si="27"/>
        <v>0</v>
      </c>
      <c r="Q162" s="33"/>
      <c r="R162" s="33"/>
      <c r="S162" s="33"/>
      <c r="T162" s="33"/>
      <c r="U162" s="33"/>
      <c r="V162" s="33"/>
      <c r="W162" s="33"/>
      <c r="X162" s="33"/>
      <c r="Y162" s="33">
        <v>2</v>
      </c>
      <c r="Z162" s="33">
        <v>8</v>
      </c>
      <c r="AA162" s="33">
        <v>1003</v>
      </c>
      <c r="AB162" s="33"/>
      <c r="AC162" s="33">
        <v>74</v>
      </c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s="1" customFormat="1" ht="14.4" x14ac:dyDescent="0.3">
      <c r="A163" s="2"/>
      <c r="B163" s="16" t="s">
        <v>293</v>
      </c>
      <c r="C163" s="17" t="s">
        <v>291</v>
      </c>
      <c r="D163" s="33" t="s">
        <v>80</v>
      </c>
      <c r="E163" s="34" t="s">
        <v>90</v>
      </c>
      <c r="F163" s="33" t="s">
        <v>91</v>
      </c>
      <c r="G163" s="33" t="s">
        <v>30</v>
      </c>
      <c r="H163" s="33" t="s">
        <v>23</v>
      </c>
      <c r="I163" s="35" t="s">
        <v>84</v>
      </c>
      <c r="J163" s="35"/>
      <c r="K163" s="36">
        <f t="shared" si="21"/>
        <v>0</v>
      </c>
      <c r="L163" s="33">
        <v>1</v>
      </c>
      <c r="M163" s="33">
        <f t="shared" si="29"/>
        <v>0</v>
      </c>
      <c r="N163" s="33">
        <f t="shared" si="30"/>
        <v>0</v>
      </c>
      <c r="O163" s="35">
        <f t="shared" si="28"/>
        <v>0</v>
      </c>
      <c r="P163" s="33">
        <f t="shared" si="27"/>
        <v>0</v>
      </c>
      <c r="Q163" s="33"/>
      <c r="R163" s="33"/>
      <c r="S163" s="33"/>
      <c r="T163" s="33"/>
      <c r="U163" s="33"/>
      <c r="V163" s="33"/>
      <c r="W163" s="33"/>
      <c r="X163" s="33"/>
      <c r="Y163" s="33">
        <v>2</v>
      </c>
      <c r="Z163" s="33">
        <v>6</v>
      </c>
      <c r="AA163" s="33"/>
      <c r="AB163" s="33"/>
      <c r="AC163" s="33">
        <v>74</v>
      </c>
      <c r="AD163" s="33">
        <v>200</v>
      </c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s="1" customFormat="1" ht="14.4" x14ac:dyDescent="0.3">
      <c r="A164" s="2"/>
      <c r="B164" s="16" t="s">
        <v>294</v>
      </c>
      <c r="C164" s="17" t="s">
        <v>291</v>
      </c>
      <c r="D164" s="33" t="s">
        <v>80</v>
      </c>
      <c r="E164" s="34" t="s">
        <v>90</v>
      </c>
      <c r="F164" s="33" t="s">
        <v>91</v>
      </c>
      <c r="G164" s="33" t="s">
        <v>30</v>
      </c>
      <c r="H164" s="33" t="s">
        <v>23</v>
      </c>
      <c r="I164" s="35" t="s">
        <v>84</v>
      </c>
      <c r="J164" s="35"/>
      <c r="K164" s="36">
        <f t="shared" si="21"/>
        <v>0</v>
      </c>
      <c r="L164" s="33">
        <v>1</v>
      </c>
      <c r="M164" s="33">
        <f t="shared" si="29"/>
        <v>0</v>
      </c>
      <c r="N164" s="33">
        <f t="shared" si="30"/>
        <v>0</v>
      </c>
      <c r="O164" s="35">
        <f t="shared" si="28"/>
        <v>0</v>
      </c>
      <c r="P164" s="33">
        <f t="shared" si="27"/>
        <v>0</v>
      </c>
      <c r="Q164" s="33"/>
      <c r="R164" s="33"/>
      <c r="S164" s="33"/>
      <c r="T164" s="33"/>
      <c r="U164" s="33"/>
      <c r="V164" s="33"/>
      <c r="W164" s="33"/>
      <c r="X164" s="33"/>
      <c r="Y164" s="33">
        <v>2</v>
      </c>
      <c r="Z164" s="33">
        <v>6</v>
      </c>
      <c r="AA164" s="33"/>
      <c r="AB164" s="33"/>
      <c r="AC164" s="33">
        <v>82</v>
      </c>
      <c r="AD164" s="33">
        <v>200</v>
      </c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s="1" customFormat="1" ht="14.4" x14ac:dyDescent="0.3">
      <c r="A165" s="2"/>
      <c r="B165" s="16" t="s">
        <v>295</v>
      </c>
      <c r="C165" s="17" t="s">
        <v>291</v>
      </c>
      <c r="D165" s="33" t="s">
        <v>80</v>
      </c>
      <c r="E165" s="34" t="s">
        <v>90</v>
      </c>
      <c r="F165" s="33" t="s">
        <v>91</v>
      </c>
      <c r="G165" s="33" t="s">
        <v>30</v>
      </c>
      <c r="H165" s="33" t="s">
        <v>23</v>
      </c>
      <c r="I165" s="35" t="s">
        <v>84</v>
      </c>
      <c r="J165" s="35"/>
      <c r="K165" s="36">
        <f t="shared" si="21"/>
        <v>0</v>
      </c>
      <c r="L165" s="33">
        <v>1</v>
      </c>
      <c r="M165" s="33">
        <f t="shared" si="29"/>
        <v>0</v>
      </c>
      <c r="N165" s="33">
        <f t="shared" si="30"/>
        <v>0</v>
      </c>
      <c r="O165" s="35">
        <f t="shared" si="28"/>
        <v>0</v>
      </c>
      <c r="P165" s="33">
        <f t="shared" si="27"/>
        <v>0</v>
      </c>
      <c r="Q165" s="33"/>
      <c r="R165" s="33"/>
      <c r="S165" s="33"/>
      <c r="T165" s="33"/>
      <c r="U165" s="33"/>
      <c r="V165" s="33"/>
      <c r="W165" s="33"/>
      <c r="X165" s="33"/>
      <c r="Y165" s="33">
        <v>2</v>
      </c>
      <c r="Z165" s="33">
        <v>6</v>
      </c>
      <c r="AA165" s="33"/>
      <c r="AB165" s="33"/>
      <c r="AC165" s="33">
        <v>74</v>
      </c>
      <c r="AD165" s="33">
        <v>200</v>
      </c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s="1" customFormat="1" ht="14.4" x14ac:dyDescent="0.3">
      <c r="A166" s="2"/>
      <c r="B166" s="16" t="s">
        <v>296</v>
      </c>
      <c r="C166" s="17" t="s">
        <v>291</v>
      </c>
      <c r="D166" s="33" t="s">
        <v>80</v>
      </c>
      <c r="E166" s="34" t="s">
        <v>90</v>
      </c>
      <c r="F166" s="33" t="s">
        <v>91</v>
      </c>
      <c r="G166" s="33" t="s">
        <v>30</v>
      </c>
      <c r="H166" s="33" t="s">
        <v>23</v>
      </c>
      <c r="I166" s="35" t="s">
        <v>84</v>
      </c>
      <c r="J166" s="35"/>
      <c r="K166" s="36">
        <f t="shared" si="21"/>
        <v>0</v>
      </c>
      <c r="L166" s="33">
        <f>IF(AND($Y166&gt;=2, $Y166&lt;=4, $Z166&gt;=8, $Z166&lt;=16), 1, 0)</f>
        <v>0</v>
      </c>
      <c r="M166" s="33">
        <v>1</v>
      </c>
      <c r="N166" s="33">
        <f t="shared" si="30"/>
        <v>0</v>
      </c>
      <c r="O166" s="35">
        <f t="shared" si="28"/>
        <v>0</v>
      </c>
      <c r="P166" s="33">
        <f t="shared" si="27"/>
        <v>0</v>
      </c>
      <c r="Q166" s="33"/>
      <c r="R166" s="33">
        <v>7</v>
      </c>
      <c r="S166" s="33"/>
      <c r="T166" s="33"/>
      <c r="U166" s="33"/>
      <c r="V166" s="33"/>
      <c r="W166" s="33"/>
      <c r="X166" s="33"/>
      <c r="Y166" s="33">
        <v>3</v>
      </c>
      <c r="Z166" s="33">
        <v>38</v>
      </c>
      <c r="AA166" s="33"/>
      <c r="AB166" s="33"/>
      <c r="AC166" s="33">
        <v>70</v>
      </c>
      <c r="AD166" s="33">
        <v>400</v>
      </c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ht="15.75" customHeight="1" x14ac:dyDescent="0.3">
      <c r="A167" s="2"/>
      <c r="B167" s="16" t="s">
        <v>297</v>
      </c>
      <c r="C167" s="17" t="s">
        <v>291</v>
      </c>
      <c r="D167" s="33" t="s">
        <v>80</v>
      </c>
      <c r="E167" s="34" t="s">
        <v>90</v>
      </c>
      <c r="F167" s="33" t="s">
        <v>91</v>
      </c>
      <c r="G167" s="33" t="s">
        <v>30</v>
      </c>
      <c r="H167" s="33" t="s">
        <v>23</v>
      </c>
      <c r="I167" s="35" t="s">
        <v>84</v>
      </c>
      <c r="J167" s="35"/>
      <c r="K167" s="36">
        <f t="shared" si="21"/>
        <v>0</v>
      </c>
      <c r="L167" s="33">
        <f>IF(AND($Y167&gt;=2, $Y167&lt;=4, $Z167&gt;=8, $Z167&lt;=16), 1, 0)</f>
        <v>0</v>
      </c>
      <c r="M167" s="33">
        <v>1</v>
      </c>
      <c r="N167" s="33">
        <f t="shared" si="30"/>
        <v>0</v>
      </c>
      <c r="O167" s="35">
        <f t="shared" si="28"/>
        <v>0</v>
      </c>
      <c r="P167" s="33">
        <f t="shared" si="27"/>
        <v>0</v>
      </c>
      <c r="Q167" s="33"/>
      <c r="R167" s="33">
        <v>7</v>
      </c>
      <c r="S167" s="33"/>
      <c r="T167" s="33"/>
      <c r="U167" s="33"/>
      <c r="V167" s="33"/>
      <c r="W167" s="33"/>
      <c r="X167" s="33"/>
      <c r="Y167" s="33">
        <v>3</v>
      </c>
      <c r="Z167" s="33">
        <v>38</v>
      </c>
      <c r="AA167" s="33"/>
      <c r="AB167" s="33"/>
      <c r="AC167" s="33">
        <v>70</v>
      </c>
      <c r="AD167" s="33">
        <v>400</v>
      </c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ht="15.75" customHeight="1" x14ac:dyDescent="0.3">
      <c r="A168" s="2"/>
      <c r="B168" s="16" t="s">
        <v>298</v>
      </c>
      <c r="C168" s="17" t="s">
        <v>291</v>
      </c>
      <c r="D168" s="33" t="s">
        <v>80</v>
      </c>
      <c r="E168" s="34" t="s">
        <v>90</v>
      </c>
      <c r="F168" s="33" t="s">
        <v>91</v>
      </c>
      <c r="G168" s="33" t="s">
        <v>30</v>
      </c>
      <c r="H168" s="33" t="s">
        <v>23</v>
      </c>
      <c r="I168" s="35" t="s">
        <v>84</v>
      </c>
      <c r="J168" s="35"/>
      <c r="K168" s="36">
        <f t="shared" si="21"/>
        <v>0</v>
      </c>
      <c r="L168" s="33">
        <f>IF(AND($Y168&gt;=2, $Y168&lt;=4, $Z168&gt;=8, $Z168&lt;=16), 1, 0)</f>
        <v>0</v>
      </c>
      <c r="M168" s="33">
        <v>1</v>
      </c>
      <c r="N168" s="33">
        <f t="shared" si="30"/>
        <v>0</v>
      </c>
      <c r="O168" s="35">
        <f t="shared" si="28"/>
        <v>0</v>
      </c>
      <c r="P168" s="33">
        <f t="shared" si="27"/>
        <v>0</v>
      </c>
      <c r="Q168" s="33"/>
      <c r="R168" s="33">
        <v>7</v>
      </c>
      <c r="S168" s="33"/>
      <c r="T168" s="33"/>
      <c r="U168" s="33"/>
      <c r="V168" s="33"/>
      <c r="W168" s="33"/>
      <c r="X168" s="33"/>
      <c r="Y168" s="33">
        <v>4</v>
      </c>
      <c r="Z168" s="33">
        <v>38</v>
      </c>
      <c r="AA168" s="33"/>
      <c r="AB168" s="33"/>
      <c r="AC168" s="33">
        <v>70</v>
      </c>
      <c r="AD168" s="33">
        <v>400</v>
      </c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ht="15.75" customHeight="1" x14ac:dyDescent="0.3">
      <c r="A169" s="2"/>
      <c r="B169" s="16" t="s">
        <v>299</v>
      </c>
      <c r="C169" s="17" t="s">
        <v>291</v>
      </c>
      <c r="D169" s="33" t="s">
        <v>80</v>
      </c>
      <c r="E169" s="34" t="s">
        <v>90</v>
      </c>
      <c r="F169" s="33" t="s">
        <v>91</v>
      </c>
      <c r="G169" s="33" t="s">
        <v>30</v>
      </c>
      <c r="H169" s="33" t="s">
        <v>23</v>
      </c>
      <c r="I169" s="35" t="s">
        <v>84</v>
      </c>
      <c r="J169" s="35"/>
      <c r="K169" s="36">
        <f t="shared" si="21"/>
        <v>0</v>
      </c>
      <c r="L169" s="33">
        <v>1</v>
      </c>
      <c r="M169" s="33">
        <f>IF(AND($Y169&gt;=4, $Y169&lt;=8, $Z169&gt;=16, $Z169&lt;=24), 1, 0)</f>
        <v>0</v>
      </c>
      <c r="N169" s="33">
        <f t="shared" si="30"/>
        <v>0</v>
      </c>
      <c r="O169" s="35">
        <f t="shared" si="28"/>
        <v>0</v>
      </c>
      <c r="P169" s="33">
        <f t="shared" si="27"/>
        <v>0</v>
      </c>
      <c r="Q169" s="33"/>
      <c r="R169" s="33"/>
      <c r="S169" s="33"/>
      <c r="T169" s="33"/>
      <c r="U169" s="33"/>
      <c r="V169" s="33"/>
      <c r="W169" s="33"/>
      <c r="X169" s="33"/>
      <c r="Y169" s="33">
        <v>2</v>
      </c>
      <c r="Z169" s="33">
        <v>6</v>
      </c>
      <c r="AA169" s="33"/>
      <c r="AB169" s="33"/>
      <c r="AC169" s="33">
        <v>270</v>
      </c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ht="15.75" customHeight="1" x14ac:dyDescent="0.3">
      <c r="A170" s="2"/>
      <c r="B170" s="16" t="s">
        <v>300</v>
      </c>
      <c r="C170" s="17" t="s">
        <v>291</v>
      </c>
      <c r="D170" s="33" t="s">
        <v>80</v>
      </c>
      <c r="E170" s="34" t="s">
        <v>90</v>
      </c>
      <c r="F170" s="33" t="s">
        <v>91</v>
      </c>
      <c r="G170" s="33" t="s">
        <v>30</v>
      </c>
      <c r="H170" s="33" t="s">
        <v>23</v>
      </c>
      <c r="I170" s="35" t="s">
        <v>84</v>
      </c>
      <c r="J170" s="35"/>
      <c r="K170" s="36">
        <f t="shared" si="21"/>
        <v>0</v>
      </c>
      <c r="L170" s="33">
        <f>IF(AND($Y170&gt;=2, $Y170&lt;=4, $Z170&gt;=8, $Z170&lt;=16), 1, 0)</f>
        <v>1</v>
      </c>
      <c r="M170" s="33">
        <f>IF(AND($Y170&gt;=4, $Y170&lt;=8, $Z170&gt;=16, $Z170&lt;=24), 1, 0)</f>
        <v>0</v>
      </c>
      <c r="N170" s="33">
        <f t="shared" si="30"/>
        <v>0</v>
      </c>
      <c r="O170" s="35">
        <f t="shared" si="28"/>
        <v>0</v>
      </c>
      <c r="P170" s="33">
        <f t="shared" si="27"/>
        <v>0</v>
      </c>
      <c r="Q170" s="33"/>
      <c r="R170" s="33"/>
      <c r="S170" s="33"/>
      <c r="T170" s="33"/>
      <c r="U170" s="33"/>
      <c r="V170" s="33"/>
      <c r="W170" s="33"/>
      <c r="X170" s="33"/>
      <c r="Y170" s="33">
        <v>2</v>
      </c>
      <c r="Z170" s="33">
        <v>9</v>
      </c>
      <c r="AA170" s="33"/>
      <c r="AB170" s="33"/>
      <c r="AC170" s="33">
        <v>270</v>
      </c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ht="15.75" customHeight="1" x14ac:dyDescent="0.3">
      <c r="A171" s="2"/>
      <c r="B171" s="16" t="s">
        <v>301</v>
      </c>
      <c r="C171" s="17" t="s">
        <v>291</v>
      </c>
      <c r="D171" s="33" t="s">
        <v>80</v>
      </c>
      <c r="E171" s="34" t="s">
        <v>90</v>
      </c>
      <c r="F171" s="33" t="s">
        <v>91</v>
      </c>
      <c r="G171" s="33" t="s">
        <v>30</v>
      </c>
      <c r="H171" s="33" t="s">
        <v>23</v>
      </c>
      <c r="I171" s="35" t="s">
        <v>84</v>
      </c>
      <c r="J171" s="35"/>
      <c r="K171" s="36">
        <f t="shared" si="21"/>
        <v>0</v>
      </c>
      <c r="L171" s="33">
        <v>1</v>
      </c>
      <c r="M171" s="33">
        <f>IF(AND($Y171&gt;=4, $Y171&lt;=8, $Z171&gt;=16, $Z171&lt;=24), 1, 0)</f>
        <v>0</v>
      </c>
      <c r="N171" s="33">
        <f t="shared" si="30"/>
        <v>0</v>
      </c>
      <c r="O171" s="35">
        <f t="shared" si="28"/>
        <v>0</v>
      </c>
      <c r="P171" s="33">
        <f t="shared" si="27"/>
        <v>0</v>
      </c>
      <c r="Q171" s="33"/>
      <c r="R171" s="33"/>
      <c r="S171" s="33"/>
      <c r="T171" s="33"/>
      <c r="U171" s="33"/>
      <c r="V171" s="33"/>
      <c r="W171" s="33"/>
      <c r="X171" s="33"/>
      <c r="Y171" s="33">
        <v>2</v>
      </c>
      <c r="Z171" s="33">
        <v>6</v>
      </c>
      <c r="AA171" s="33"/>
      <c r="AB171" s="33"/>
      <c r="AC171" s="33">
        <v>270</v>
      </c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ht="15.75" customHeight="1" x14ac:dyDescent="0.3">
      <c r="A172" s="2"/>
      <c r="B172" s="16" t="s">
        <v>302</v>
      </c>
      <c r="C172" s="17" t="s">
        <v>291</v>
      </c>
      <c r="D172" s="33" t="s">
        <v>80</v>
      </c>
      <c r="E172" s="34" t="s">
        <v>90</v>
      </c>
      <c r="F172" s="33" t="s">
        <v>91</v>
      </c>
      <c r="G172" s="33" t="s">
        <v>30</v>
      </c>
      <c r="H172" s="33" t="s">
        <v>23</v>
      </c>
      <c r="I172" s="35" t="s">
        <v>84</v>
      </c>
      <c r="J172" s="35"/>
      <c r="K172" s="36">
        <f t="shared" si="21"/>
        <v>0</v>
      </c>
      <c r="L172" s="33">
        <f t="shared" ref="L172:L196" si="31">IF(AND($Y172&gt;=2, $Y172&lt;=4, $Z172&gt;=8, $Z172&lt;=16), 1, 0)</f>
        <v>0</v>
      </c>
      <c r="M172" s="33">
        <v>1</v>
      </c>
      <c r="N172" s="33">
        <f t="shared" si="30"/>
        <v>0</v>
      </c>
      <c r="O172" s="35">
        <f t="shared" si="28"/>
        <v>0</v>
      </c>
      <c r="P172" s="33">
        <f t="shared" si="27"/>
        <v>0</v>
      </c>
      <c r="Q172" s="33"/>
      <c r="R172" s="33"/>
      <c r="S172" s="33"/>
      <c r="T172" s="33"/>
      <c r="U172" s="33"/>
      <c r="V172" s="33"/>
      <c r="W172" s="33"/>
      <c r="X172" s="33"/>
      <c r="Y172" s="33">
        <v>3</v>
      </c>
      <c r="Z172" s="33">
        <v>22</v>
      </c>
      <c r="AA172" s="33"/>
      <c r="AB172" s="33"/>
      <c r="AC172" s="33">
        <v>402</v>
      </c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ht="15.75" customHeight="1" x14ac:dyDescent="0.3">
      <c r="A173" s="2"/>
      <c r="B173" s="16" t="s">
        <v>303</v>
      </c>
      <c r="C173" s="17" t="s">
        <v>291</v>
      </c>
      <c r="D173" s="33" t="s">
        <v>80</v>
      </c>
      <c r="E173" s="34" t="s">
        <v>90</v>
      </c>
      <c r="F173" s="33" t="s">
        <v>91</v>
      </c>
      <c r="G173" s="33" t="s">
        <v>30</v>
      </c>
      <c r="H173" s="33" t="s">
        <v>23</v>
      </c>
      <c r="I173" s="35" t="s">
        <v>84</v>
      </c>
      <c r="J173" s="35"/>
      <c r="K173" s="36">
        <f t="shared" si="21"/>
        <v>0</v>
      </c>
      <c r="L173" s="33">
        <f t="shared" si="31"/>
        <v>0</v>
      </c>
      <c r="M173" s="33">
        <v>1</v>
      </c>
      <c r="N173" s="33">
        <f t="shared" si="30"/>
        <v>0</v>
      </c>
      <c r="O173" s="35">
        <f t="shared" si="28"/>
        <v>0</v>
      </c>
      <c r="P173" s="33">
        <f t="shared" si="27"/>
        <v>0</v>
      </c>
      <c r="Q173" s="33"/>
      <c r="R173" s="33"/>
      <c r="S173" s="33"/>
      <c r="T173" s="33"/>
      <c r="U173" s="33"/>
      <c r="V173" s="33"/>
      <c r="W173" s="33"/>
      <c r="X173" s="33"/>
      <c r="Y173" s="33">
        <v>3</v>
      </c>
      <c r="Z173" s="33">
        <v>22</v>
      </c>
      <c r="AA173" s="33"/>
      <c r="AB173" s="33"/>
      <c r="AC173" s="33">
        <v>402</v>
      </c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ht="15.75" customHeight="1" x14ac:dyDescent="0.3">
      <c r="A174" s="2"/>
      <c r="B174" s="16" t="s">
        <v>304</v>
      </c>
      <c r="C174" s="17" t="s">
        <v>291</v>
      </c>
      <c r="D174" s="33" t="s">
        <v>80</v>
      </c>
      <c r="E174" s="34" t="s">
        <v>90</v>
      </c>
      <c r="F174" s="33" t="s">
        <v>91</v>
      </c>
      <c r="G174" s="33" t="s">
        <v>30</v>
      </c>
      <c r="H174" s="33" t="s">
        <v>23</v>
      </c>
      <c r="I174" s="35" t="s">
        <v>84</v>
      </c>
      <c r="J174" s="35"/>
      <c r="K174" s="36">
        <f t="shared" si="21"/>
        <v>0</v>
      </c>
      <c r="L174" s="33">
        <f t="shared" si="31"/>
        <v>0</v>
      </c>
      <c r="M174" s="33">
        <v>1</v>
      </c>
      <c r="N174" s="33">
        <f t="shared" si="30"/>
        <v>0</v>
      </c>
      <c r="O174" s="35">
        <f t="shared" si="28"/>
        <v>0</v>
      </c>
      <c r="P174" s="33">
        <f t="shared" si="27"/>
        <v>0</v>
      </c>
      <c r="Q174" s="33"/>
      <c r="R174" s="33"/>
      <c r="S174" s="33"/>
      <c r="T174" s="33"/>
      <c r="U174" s="33"/>
      <c r="V174" s="33"/>
      <c r="W174" s="33"/>
      <c r="X174" s="33"/>
      <c r="Y174" s="33">
        <v>3</v>
      </c>
      <c r="Z174" s="33">
        <v>22</v>
      </c>
      <c r="AA174" s="33"/>
      <c r="AB174" s="33"/>
      <c r="AC174" s="33">
        <v>402</v>
      </c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ht="15.75" customHeight="1" x14ac:dyDescent="0.3">
      <c r="A175" s="2"/>
      <c r="B175" s="16" t="s">
        <v>305</v>
      </c>
      <c r="C175" s="17" t="s">
        <v>291</v>
      </c>
      <c r="D175" s="33" t="s">
        <v>80</v>
      </c>
      <c r="E175" s="34" t="s">
        <v>90</v>
      </c>
      <c r="F175" s="33" t="s">
        <v>91</v>
      </c>
      <c r="G175" s="33" t="s">
        <v>30</v>
      </c>
      <c r="H175" s="33" t="s">
        <v>23</v>
      </c>
      <c r="I175" s="35" t="s">
        <v>84</v>
      </c>
      <c r="J175" s="35"/>
      <c r="K175" s="36">
        <v>1</v>
      </c>
      <c r="L175" s="33">
        <f t="shared" si="31"/>
        <v>0</v>
      </c>
      <c r="M175" s="33">
        <f>IF(AND($Y175&gt;=4, $Y175&lt;=8, $Z175&gt;=16, $Z175&lt;=24), 1, 0)</f>
        <v>0</v>
      </c>
      <c r="N175" s="33">
        <f t="shared" si="30"/>
        <v>0</v>
      </c>
      <c r="O175" s="35">
        <f t="shared" si="28"/>
        <v>0</v>
      </c>
      <c r="P175" s="33">
        <f t="shared" si="27"/>
        <v>0</v>
      </c>
      <c r="Q175" s="33"/>
      <c r="R175" s="33">
        <v>20</v>
      </c>
      <c r="S175" s="33"/>
      <c r="T175" s="33"/>
      <c r="U175" s="33"/>
      <c r="V175" s="33"/>
      <c r="W175" s="33"/>
      <c r="X175" s="33"/>
      <c r="Y175" s="33">
        <v>1</v>
      </c>
      <c r="Z175" s="33">
        <v>50</v>
      </c>
      <c r="AA175" s="33"/>
      <c r="AB175" s="33"/>
      <c r="AC175" s="33">
        <v>458</v>
      </c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ht="15.75" customHeight="1" x14ac:dyDescent="0.3">
      <c r="A176" s="1"/>
      <c r="B176" s="16" t="s">
        <v>306</v>
      </c>
      <c r="C176" s="17" t="s">
        <v>307</v>
      </c>
      <c r="D176" s="33" t="s">
        <v>308</v>
      </c>
      <c r="E176" s="34" t="s">
        <v>90</v>
      </c>
      <c r="F176" s="33" t="s">
        <v>99</v>
      </c>
      <c r="G176" s="33" t="s">
        <v>30</v>
      </c>
      <c r="H176" s="33" t="s">
        <v>100</v>
      </c>
      <c r="I176" s="35" t="s">
        <v>25</v>
      </c>
      <c r="J176" s="35"/>
      <c r="K176" s="36">
        <f t="shared" ref="K176:K239" si="32">IF(AND($Y176=1, $Z176&gt;=0, $Z176&lt;=8), 1, 0)</f>
        <v>0</v>
      </c>
      <c r="L176" s="33">
        <f t="shared" si="31"/>
        <v>0</v>
      </c>
      <c r="M176" s="33">
        <f>IF(AND($Y176&gt;=4, $Y176&lt;=8, $Z176&gt;=16, $Z176&lt;=24), 1, 0)</f>
        <v>1</v>
      </c>
      <c r="N176" s="33">
        <f t="shared" si="30"/>
        <v>0</v>
      </c>
      <c r="O176" s="35">
        <f t="shared" si="28"/>
        <v>0</v>
      </c>
      <c r="P176" s="33">
        <f t="shared" si="27"/>
        <v>0</v>
      </c>
      <c r="Q176" s="33"/>
      <c r="R176" s="33"/>
      <c r="S176" s="33"/>
      <c r="T176" s="33"/>
      <c r="U176" s="33"/>
      <c r="V176" s="33"/>
      <c r="W176" s="33"/>
      <c r="X176" s="33"/>
      <c r="Y176" s="33">
        <v>6</v>
      </c>
      <c r="Z176" s="33">
        <v>24</v>
      </c>
      <c r="AA176" s="33">
        <v>610</v>
      </c>
      <c r="AB176" s="33"/>
      <c r="AC176" s="33">
        <v>84</v>
      </c>
      <c r="AD176" s="33"/>
      <c r="AE176" s="33"/>
      <c r="AF176" s="33"/>
      <c r="AG176" s="33"/>
      <c r="AH176" s="33">
        <v>1</v>
      </c>
      <c r="AI176" s="33"/>
      <c r="AJ176" s="33"/>
      <c r="AK176" s="33"/>
      <c r="AL176" s="33"/>
      <c r="AM176" s="33"/>
      <c r="AN176" s="33"/>
      <c r="AO176" s="33"/>
      <c r="AP176" s="33"/>
    </row>
    <row r="177" spans="1:42" ht="15.75" customHeight="1" x14ac:dyDescent="0.3">
      <c r="A177" s="1"/>
      <c r="B177" s="16" t="s">
        <v>309</v>
      </c>
      <c r="C177" s="17" t="s">
        <v>310</v>
      </c>
      <c r="D177" s="33" t="s">
        <v>308</v>
      </c>
      <c r="E177" s="34" t="s">
        <v>95</v>
      </c>
      <c r="F177" s="33" t="s">
        <v>82</v>
      </c>
      <c r="G177" s="33" t="s">
        <v>83</v>
      </c>
      <c r="H177" s="33" t="s">
        <v>100</v>
      </c>
      <c r="I177" s="35" t="s">
        <v>25</v>
      </c>
      <c r="J177" s="35"/>
      <c r="K177" s="36">
        <f t="shared" si="32"/>
        <v>0</v>
      </c>
      <c r="L177" s="33">
        <f t="shared" si="31"/>
        <v>1</v>
      </c>
      <c r="M177" s="33">
        <v>0</v>
      </c>
      <c r="N177" s="33">
        <f t="shared" si="30"/>
        <v>0</v>
      </c>
      <c r="O177" s="35">
        <f t="shared" si="28"/>
        <v>0</v>
      </c>
      <c r="P177" s="33">
        <f t="shared" si="27"/>
        <v>0</v>
      </c>
      <c r="Q177" s="33"/>
      <c r="R177" s="33"/>
      <c r="S177" s="33"/>
      <c r="T177" s="33"/>
      <c r="U177" s="33"/>
      <c r="V177" s="33"/>
      <c r="W177" s="33"/>
      <c r="X177" s="33"/>
      <c r="Y177" s="33">
        <v>4</v>
      </c>
      <c r="Z177" s="33">
        <v>16</v>
      </c>
      <c r="AA177" s="33"/>
      <c r="AB177" s="33"/>
      <c r="AC177" s="33"/>
      <c r="AD177" s="33">
        <v>284</v>
      </c>
      <c r="AE177" s="33"/>
      <c r="AF177" s="33"/>
      <c r="AG177" s="33"/>
      <c r="AH177" s="33">
        <v>1</v>
      </c>
      <c r="AI177" s="33"/>
      <c r="AJ177" s="33"/>
      <c r="AK177" s="33"/>
      <c r="AL177" s="33"/>
      <c r="AM177" s="33"/>
      <c r="AN177" s="33"/>
      <c r="AO177" s="33"/>
      <c r="AP177" s="33"/>
    </row>
    <row r="178" spans="1:42" ht="15.75" customHeight="1" x14ac:dyDescent="0.3">
      <c r="A178" s="2"/>
      <c r="B178" s="16" t="s">
        <v>311</v>
      </c>
      <c r="C178" s="17" t="s">
        <v>312</v>
      </c>
      <c r="D178" s="33" t="s">
        <v>308</v>
      </c>
      <c r="E178" s="34" t="s">
        <v>87</v>
      </c>
      <c r="F178" s="33" t="s">
        <v>82</v>
      </c>
      <c r="G178" s="33" t="s">
        <v>83</v>
      </c>
      <c r="H178" s="33" t="s">
        <v>23</v>
      </c>
      <c r="I178" s="35" t="s">
        <v>257</v>
      </c>
      <c r="J178" s="35"/>
      <c r="K178" s="36">
        <f t="shared" si="32"/>
        <v>0</v>
      </c>
      <c r="L178" s="33">
        <f t="shared" si="31"/>
        <v>0</v>
      </c>
      <c r="M178" s="33">
        <f>IF(AND($Y178&gt;=4, $Y178&lt;=8, $Z178&gt;=16, $Z178&lt;=24), 1, 0)</f>
        <v>0</v>
      </c>
      <c r="N178" s="33">
        <v>1</v>
      </c>
      <c r="O178" s="35">
        <f t="shared" si="28"/>
        <v>0</v>
      </c>
      <c r="P178" s="33">
        <f t="shared" si="27"/>
        <v>0</v>
      </c>
      <c r="Q178" s="33">
        <v>1</v>
      </c>
      <c r="R178" s="33">
        <v>368</v>
      </c>
      <c r="S178" s="33"/>
      <c r="T178" s="33"/>
      <c r="U178" s="33"/>
      <c r="V178" s="33"/>
      <c r="W178" s="33"/>
      <c r="X178" s="33"/>
      <c r="Y178" s="33">
        <v>9</v>
      </c>
      <c r="Z178" s="33">
        <v>768</v>
      </c>
      <c r="AA178" s="33"/>
      <c r="AB178" s="33"/>
      <c r="AC178" s="33"/>
      <c r="AD178" s="33">
        <v>86167</v>
      </c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ht="15.75" customHeight="1" x14ac:dyDescent="0.3">
      <c r="A179" s="2"/>
      <c r="B179" s="16" t="s">
        <v>313</v>
      </c>
      <c r="C179" s="17" t="s">
        <v>312</v>
      </c>
      <c r="D179" s="33" t="s">
        <v>308</v>
      </c>
      <c r="E179" s="34" t="s">
        <v>87</v>
      </c>
      <c r="F179" s="33" t="s">
        <v>82</v>
      </c>
      <c r="G179" s="33" t="s">
        <v>83</v>
      </c>
      <c r="H179" s="33" t="s">
        <v>23</v>
      </c>
      <c r="I179" s="35" t="s">
        <v>84</v>
      </c>
      <c r="J179" s="35"/>
      <c r="K179" s="36">
        <f t="shared" si="32"/>
        <v>0</v>
      </c>
      <c r="L179" s="33">
        <f t="shared" si="31"/>
        <v>0</v>
      </c>
      <c r="M179" s="33">
        <f>IF(AND($Y179&gt;=4, $Y179&lt;=8, $Z179&gt;=16, $Z179&lt;=24), 1, 0)</f>
        <v>0</v>
      </c>
      <c r="N179" s="33">
        <f t="shared" ref="N179:N185" si="33">IF(AND($Y179&gt;=8, $Y179&lt;=16, $Z179&gt;=24, $Z179&lt;=32), 1, 0)</f>
        <v>0</v>
      </c>
      <c r="O179" s="35">
        <f t="shared" si="28"/>
        <v>1</v>
      </c>
      <c r="P179" s="33">
        <f t="shared" si="27"/>
        <v>0</v>
      </c>
      <c r="Q179" s="33"/>
      <c r="R179" s="33"/>
      <c r="S179" s="33"/>
      <c r="T179" s="33"/>
      <c r="U179" s="33"/>
      <c r="V179" s="33"/>
      <c r="W179" s="33"/>
      <c r="X179" s="33"/>
      <c r="Y179" s="33">
        <v>16</v>
      </c>
      <c r="Z179" s="33">
        <v>64</v>
      </c>
      <c r="AA179" s="33"/>
      <c r="AB179" s="33"/>
      <c r="AC179" s="33"/>
      <c r="AD179" s="33">
        <v>474</v>
      </c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ht="15.75" customHeight="1" x14ac:dyDescent="0.3">
      <c r="A180" s="2"/>
      <c r="B180" s="16" t="s">
        <v>314</v>
      </c>
      <c r="C180" s="17" t="s">
        <v>312</v>
      </c>
      <c r="D180" s="33" t="s">
        <v>308</v>
      </c>
      <c r="E180" s="34" t="s">
        <v>87</v>
      </c>
      <c r="F180" s="33" t="s">
        <v>82</v>
      </c>
      <c r="G180" s="33" t="s">
        <v>83</v>
      </c>
      <c r="H180" s="33" t="s">
        <v>23</v>
      </c>
      <c r="I180" s="35" t="s">
        <v>84</v>
      </c>
      <c r="J180" s="35"/>
      <c r="K180" s="36">
        <f t="shared" si="32"/>
        <v>0</v>
      </c>
      <c r="L180" s="33">
        <f t="shared" si="31"/>
        <v>0</v>
      </c>
      <c r="M180" s="33">
        <f>IF(AND($Y180&gt;=4, $Y180&lt;=8, $Z180&gt;=16, $Z180&lt;=24), 1, 0)</f>
        <v>0</v>
      </c>
      <c r="N180" s="33">
        <f t="shared" si="33"/>
        <v>0</v>
      </c>
      <c r="O180" s="35">
        <f t="shared" si="28"/>
        <v>1</v>
      </c>
      <c r="P180" s="33">
        <f t="shared" si="27"/>
        <v>0</v>
      </c>
      <c r="Q180" s="33"/>
      <c r="R180" s="33"/>
      <c r="S180" s="33"/>
      <c r="T180" s="33"/>
      <c r="U180" s="33"/>
      <c r="V180" s="33"/>
      <c r="W180" s="33"/>
      <c r="X180" s="33"/>
      <c r="Y180" s="33">
        <v>16</v>
      </c>
      <c r="Z180" s="33">
        <v>64</v>
      </c>
      <c r="AA180" s="33"/>
      <c r="AB180" s="33"/>
      <c r="AC180" s="33"/>
      <c r="AD180" s="33">
        <v>474</v>
      </c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ht="15.75" customHeight="1" x14ac:dyDescent="0.3">
      <c r="A181" s="2"/>
      <c r="B181" s="16" t="s">
        <v>315</v>
      </c>
      <c r="C181" s="17" t="s">
        <v>316</v>
      </c>
      <c r="D181" s="33" t="s">
        <v>308</v>
      </c>
      <c r="E181" s="34" t="s">
        <v>90</v>
      </c>
      <c r="F181" s="33" t="s">
        <v>29</v>
      </c>
      <c r="G181" s="33" t="s">
        <v>317</v>
      </c>
      <c r="H181" s="33" t="s">
        <v>23</v>
      </c>
      <c r="I181" s="35" t="s">
        <v>84</v>
      </c>
      <c r="J181" s="35"/>
      <c r="K181" s="36">
        <f t="shared" si="32"/>
        <v>0</v>
      </c>
      <c r="L181" s="33">
        <f t="shared" si="31"/>
        <v>0</v>
      </c>
      <c r="M181" s="33">
        <f>IF(AND($Y181&gt;=4, $Y181&lt;=8, $Z181&gt;=16, $Z181&lt;=24), 1, 0)</f>
        <v>0</v>
      </c>
      <c r="N181" s="33">
        <f t="shared" si="33"/>
        <v>0</v>
      </c>
      <c r="O181" s="35">
        <v>1</v>
      </c>
      <c r="P181" s="33">
        <f t="shared" si="27"/>
        <v>0</v>
      </c>
      <c r="Q181" s="33"/>
      <c r="R181" s="33">
        <v>32</v>
      </c>
      <c r="S181" s="33"/>
      <c r="T181" s="33"/>
      <c r="U181" s="33"/>
      <c r="V181" s="33"/>
      <c r="W181" s="33"/>
      <c r="X181" s="33"/>
      <c r="Y181" s="33">
        <v>16</v>
      </c>
      <c r="Z181" s="33">
        <v>128</v>
      </c>
      <c r="AA181" s="33"/>
      <c r="AB181" s="33"/>
      <c r="AC181" s="33">
        <v>1486</v>
      </c>
      <c r="AD181" s="33">
        <v>20</v>
      </c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ht="15.75" customHeight="1" x14ac:dyDescent="0.3">
      <c r="A182" s="2"/>
      <c r="B182" s="16" t="s">
        <v>318</v>
      </c>
      <c r="C182" s="17" t="s">
        <v>316</v>
      </c>
      <c r="D182" s="33" t="s">
        <v>308</v>
      </c>
      <c r="E182" s="34" t="s">
        <v>90</v>
      </c>
      <c r="F182" s="33" t="s">
        <v>29</v>
      </c>
      <c r="G182" s="33" t="s">
        <v>317</v>
      </c>
      <c r="H182" s="33" t="s">
        <v>23</v>
      </c>
      <c r="I182" s="35" t="s">
        <v>84</v>
      </c>
      <c r="J182" s="35"/>
      <c r="K182" s="36">
        <f t="shared" si="32"/>
        <v>0</v>
      </c>
      <c r="L182" s="33">
        <f t="shared" si="31"/>
        <v>0</v>
      </c>
      <c r="M182" s="33">
        <f>IF(AND($Y182&gt;=4, $Y182&lt;=8, $Z182&gt;=16, $Z182&lt;=24), 1, 0)</f>
        <v>0</v>
      </c>
      <c r="N182" s="33">
        <f t="shared" si="33"/>
        <v>0</v>
      </c>
      <c r="O182" s="35">
        <v>1</v>
      </c>
      <c r="P182" s="33">
        <f t="shared" si="27"/>
        <v>0</v>
      </c>
      <c r="Q182" s="33"/>
      <c r="R182" s="33">
        <v>32</v>
      </c>
      <c r="S182" s="33"/>
      <c r="T182" s="33"/>
      <c r="U182" s="33"/>
      <c r="V182" s="33"/>
      <c r="W182" s="33"/>
      <c r="X182" s="33"/>
      <c r="Y182" s="33">
        <v>16</v>
      </c>
      <c r="Z182" s="33">
        <v>128</v>
      </c>
      <c r="AA182" s="33"/>
      <c r="AB182" s="33"/>
      <c r="AC182" s="33">
        <v>536</v>
      </c>
      <c r="AD182" s="33">
        <v>20</v>
      </c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ht="15.75" customHeight="1" x14ac:dyDescent="0.3">
      <c r="A183" s="2"/>
      <c r="B183" s="16" t="s">
        <v>319</v>
      </c>
      <c r="C183" s="17" t="s">
        <v>316</v>
      </c>
      <c r="D183" s="33" t="s">
        <v>308</v>
      </c>
      <c r="E183" s="34" t="s">
        <v>90</v>
      </c>
      <c r="F183" s="33" t="s">
        <v>29</v>
      </c>
      <c r="G183" s="33" t="s">
        <v>317</v>
      </c>
      <c r="H183" s="33" t="s">
        <v>23</v>
      </c>
      <c r="I183" s="35" t="s">
        <v>84</v>
      </c>
      <c r="J183" s="35"/>
      <c r="K183" s="36">
        <f t="shared" si="32"/>
        <v>0</v>
      </c>
      <c r="L183" s="33">
        <f t="shared" si="31"/>
        <v>1</v>
      </c>
      <c r="M183" s="33">
        <v>0</v>
      </c>
      <c r="N183" s="33">
        <f t="shared" si="33"/>
        <v>0</v>
      </c>
      <c r="O183" s="35">
        <f t="shared" ref="O183:O197" si="34">IF(AND($Y183&gt;=16, $Y183&lt;=32, $Z183&gt;=32, $Z183&lt;=64), 1, 0)</f>
        <v>0</v>
      </c>
      <c r="P183" s="33">
        <f t="shared" si="27"/>
        <v>0</v>
      </c>
      <c r="Q183" s="33"/>
      <c r="R183" s="33"/>
      <c r="S183" s="33"/>
      <c r="T183" s="33"/>
      <c r="U183" s="33"/>
      <c r="V183" s="33"/>
      <c r="W183" s="33"/>
      <c r="X183" s="33"/>
      <c r="Y183" s="33">
        <v>4</v>
      </c>
      <c r="Z183" s="33">
        <v>16</v>
      </c>
      <c r="AA183" s="33">
        <v>500</v>
      </c>
      <c r="AB183" s="33"/>
      <c r="AC183" s="33">
        <v>90</v>
      </c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ht="15.75" customHeight="1" x14ac:dyDescent="0.3">
      <c r="A184" s="2"/>
      <c r="B184" s="16" t="s">
        <v>320</v>
      </c>
      <c r="C184" s="17" t="s">
        <v>316</v>
      </c>
      <c r="D184" s="33" t="s">
        <v>308</v>
      </c>
      <c r="E184" s="34" t="s">
        <v>90</v>
      </c>
      <c r="F184" s="33" t="s">
        <v>29</v>
      </c>
      <c r="G184" s="33" t="s">
        <v>317</v>
      </c>
      <c r="H184" s="33" t="s">
        <v>23</v>
      </c>
      <c r="I184" s="35" t="s">
        <v>84</v>
      </c>
      <c r="J184" s="35"/>
      <c r="K184" s="36">
        <f t="shared" si="32"/>
        <v>0</v>
      </c>
      <c r="L184" s="33">
        <f t="shared" si="31"/>
        <v>1</v>
      </c>
      <c r="M184" s="33">
        <v>0</v>
      </c>
      <c r="N184" s="33">
        <f t="shared" si="33"/>
        <v>0</v>
      </c>
      <c r="O184" s="35">
        <f t="shared" si="34"/>
        <v>0</v>
      </c>
      <c r="P184" s="33">
        <f t="shared" si="27"/>
        <v>0</v>
      </c>
      <c r="Q184" s="33"/>
      <c r="R184" s="33"/>
      <c r="S184" s="33"/>
      <c r="T184" s="33"/>
      <c r="U184" s="33"/>
      <c r="V184" s="33"/>
      <c r="W184" s="33"/>
      <c r="X184" s="33"/>
      <c r="Y184" s="33">
        <v>4</v>
      </c>
      <c r="Z184" s="33">
        <v>8</v>
      </c>
      <c r="AA184" s="33"/>
      <c r="AB184" s="33"/>
      <c r="AC184" s="33">
        <v>574</v>
      </c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ht="15.75" customHeight="1" x14ac:dyDescent="0.3">
      <c r="A185" s="2"/>
      <c r="B185" s="16" t="s">
        <v>321</v>
      </c>
      <c r="C185" s="17" t="s">
        <v>316</v>
      </c>
      <c r="D185" s="33" t="s">
        <v>308</v>
      </c>
      <c r="E185" s="34" t="s">
        <v>90</v>
      </c>
      <c r="F185" s="33" t="s">
        <v>29</v>
      </c>
      <c r="G185" s="33" t="s">
        <v>317</v>
      </c>
      <c r="H185" s="33" t="s">
        <v>23</v>
      </c>
      <c r="I185" s="35" t="s">
        <v>84</v>
      </c>
      <c r="J185" s="35"/>
      <c r="K185" s="36">
        <f t="shared" si="32"/>
        <v>0</v>
      </c>
      <c r="L185" s="33">
        <f t="shared" si="31"/>
        <v>1</v>
      </c>
      <c r="M185" s="33">
        <v>0</v>
      </c>
      <c r="N185" s="33">
        <f t="shared" si="33"/>
        <v>0</v>
      </c>
      <c r="O185" s="35">
        <f t="shared" si="34"/>
        <v>0</v>
      </c>
      <c r="P185" s="33">
        <f t="shared" si="27"/>
        <v>0</v>
      </c>
      <c r="Q185" s="33"/>
      <c r="R185" s="33"/>
      <c r="S185" s="33"/>
      <c r="T185" s="33"/>
      <c r="U185" s="33"/>
      <c r="V185" s="33"/>
      <c r="W185" s="33"/>
      <c r="X185" s="33"/>
      <c r="Y185" s="33">
        <v>2</v>
      </c>
      <c r="Z185" s="33">
        <v>8</v>
      </c>
      <c r="AA185" s="33"/>
      <c r="AB185" s="33"/>
      <c r="AC185" s="33">
        <v>216</v>
      </c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ht="15.75" customHeight="1" x14ac:dyDescent="0.3">
      <c r="A186" s="2"/>
      <c r="B186" s="16" t="s">
        <v>322</v>
      </c>
      <c r="C186" s="17" t="s">
        <v>316</v>
      </c>
      <c r="D186" s="33" t="s">
        <v>308</v>
      </c>
      <c r="E186" s="34" t="s">
        <v>90</v>
      </c>
      <c r="F186" s="33" t="s">
        <v>29</v>
      </c>
      <c r="G186" s="33" t="s">
        <v>317</v>
      </c>
      <c r="H186" s="33" t="s">
        <v>23</v>
      </c>
      <c r="I186" s="35" t="s">
        <v>257</v>
      </c>
      <c r="J186" s="35"/>
      <c r="K186" s="36">
        <f t="shared" si="32"/>
        <v>0</v>
      </c>
      <c r="L186" s="33">
        <f t="shared" si="31"/>
        <v>0</v>
      </c>
      <c r="M186" s="33">
        <f>IF(AND($Y186&gt;=4, $Y186&lt;=8, $Z186&gt;=16, $Z186&lt;=24), 1, 0)</f>
        <v>0</v>
      </c>
      <c r="N186" s="33">
        <v>1</v>
      </c>
      <c r="O186" s="35">
        <f t="shared" si="34"/>
        <v>0</v>
      </c>
      <c r="P186" s="33">
        <f t="shared" si="27"/>
        <v>0</v>
      </c>
      <c r="Q186" s="33">
        <v>2</v>
      </c>
      <c r="R186" s="33">
        <v>624</v>
      </c>
      <c r="S186" s="33"/>
      <c r="T186" s="33"/>
      <c r="U186" s="33"/>
      <c r="V186" s="33"/>
      <c r="W186" s="33"/>
      <c r="X186" s="33"/>
      <c r="Y186" s="33">
        <v>12</v>
      </c>
      <c r="Z186" s="33">
        <v>1280</v>
      </c>
      <c r="AA186" s="33">
        <v>28900</v>
      </c>
      <c r="AB186" s="33"/>
      <c r="AC186" s="33">
        <v>477</v>
      </c>
      <c r="AD186" s="33">
        <v>20</v>
      </c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ht="15.75" customHeight="1" x14ac:dyDescent="0.3">
      <c r="A187" s="2"/>
      <c r="B187" s="16" t="s">
        <v>323</v>
      </c>
      <c r="C187" s="17" t="s">
        <v>316</v>
      </c>
      <c r="D187" s="33" t="s">
        <v>308</v>
      </c>
      <c r="E187" s="34" t="s">
        <v>90</v>
      </c>
      <c r="F187" s="33" t="s">
        <v>29</v>
      </c>
      <c r="G187" s="33" t="s">
        <v>317</v>
      </c>
      <c r="H187" s="33" t="s">
        <v>23</v>
      </c>
      <c r="I187" s="35" t="s">
        <v>84</v>
      </c>
      <c r="J187" s="35"/>
      <c r="K187" s="36">
        <f t="shared" si="32"/>
        <v>0</v>
      </c>
      <c r="L187" s="33">
        <f t="shared" si="31"/>
        <v>0</v>
      </c>
      <c r="M187" s="33">
        <v>1</v>
      </c>
      <c r="N187" s="33">
        <f t="shared" ref="N187:N199" si="35">IF(AND($Y187&gt;=8, $Y187&lt;=16, $Z187&gt;=24, $Z187&lt;=32), 1, 0)</f>
        <v>0</v>
      </c>
      <c r="O187" s="35">
        <f t="shared" si="34"/>
        <v>0</v>
      </c>
      <c r="P187" s="33">
        <f t="shared" si="27"/>
        <v>0</v>
      </c>
      <c r="Q187" s="33"/>
      <c r="R187" s="33">
        <v>20</v>
      </c>
      <c r="S187" s="33"/>
      <c r="T187" s="33"/>
      <c r="U187" s="33"/>
      <c r="V187" s="33"/>
      <c r="W187" s="33"/>
      <c r="X187" s="33"/>
      <c r="Y187" s="33">
        <v>4</v>
      </c>
      <c r="Z187" s="33">
        <v>64</v>
      </c>
      <c r="AA187" s="33"/>
      <c r="AB187" s="33"/>
      <c r="AC187" s="33">
        <v>422</v>
      </c>
      <c r="AD187" s="33">
        <v>20</v>
      </c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ht="15.75" customHeight="1" x14ac:dyDescent="0.3">
      <c r="A188" s="2"/>
      <c r="B188" s="16" t="s">
        <v>324</v>
      </c>
      <c r="C188" s="17" t="s">
        <v>316</v>
      </c>
      <c r="D188" s="33" t="s">
        <v>308</v>
      </c>
      <c r="E188" s="34" t="s">
        <v>90</v>
      </c>
      <c r="F188" s="33" t="s">
        <v>29</v>
      </c>
      <c r="G188" s="33" t="s">
        <v>317</v>
      </c>
      <c r="H188" s="33" t="s">
        <v>23</v>
      </c>
      <c r="I188" s="35" t="s">
        <v>25</v>
      </c>
      <c r="J188" s="35"/>
      <c r="K188" s="36">
        <f t="shared" si="32"/>
        <v>0</v>
      </c>
      <c r="L188" s="33">
        <f t="shared" si="31"/>
        <v>0</v>
      </c>
      <c r="M188" s="33">
        <v>1</v>
      </c>
      <c r="N188" s="33">
        <f t="shared" si="35"/>
        <v>0</v>
      </c>
      <c r="O188" s="35">
        <f t="shared" si="34"/>
        <v>0</v>
      </c>
      <c r="P188" s="33">
        <f t="shared" si="27"/>
        <v>0</v>
      </c>
      <c r="Q188" s="33"/>
      <c r="R188" s="33">
        <v>20</v>
      </c>
      <c r="S188" s="33"/>
      <c r="T188" s="33"/>
      <c r="U188" s="33"/>
      <c r="V188" s="33"/>
      <c r="W188" s="33"/>
      <c r="X188" s="33"/>
      <c r="Y188" s="33">
        <v>4</v>
      </c>
      <c r="Z188" s="33">
        <v>64</v>
      </c>
      <c r="AA188" s="33">
        <v>80</v>
      </c>
      <c r="AB188" s="33"/>
      <c r="AC188" s="33">
        <v>68</v>
      </c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ht="15.75" customHeight="1" x14ac:dyDescent="0.3">
      <c r="A189" s="2"/>
      <c r="B189" s="16" t="s">
        <v>325</v>
      </c>
      <c r="C189" s="17" t="s">
        <v>326</v>
      </c>
      <c r="D189" s="33" t="s">
        <v>308</v>
      </c>
      <c r="E189" s="34" t="s">
        <v>95</v>
      </c>
      <c r="F189" s="33" t="s">
        <v>82</v>
      </c>
      <c r="G189" s="33" t="s">
        <v>83</v>
      </c>
      <c r="H189" s="33" t="s">
        <v>23</v>
      </c>
      <c r="I189" s="35" t="s">
        <v>257</v>
      </c>
      <c r="J189" s="35"/>
      <c r="K189" s="36">
        <f t="shared" si="32"/>
        <v>0</v>
      </c>
      <c r="L189" s="33">
        <f t="shared" si="31"/>
        <v>0</v>
      </c>
      <c r="M189" s="33">
        <v>1</v>
      </c>
      <c r="N189" s="33">
        <f t="shared" si="35"/>
        <v>0</v>
      </c>
      <c r="O189" s="35">
        <f t="shared" si="34"/>
        <v>0</v>
      </c>
      <c r="P189" s="33">
        <f t="shared" si="27"/>
        <v>0</v>
      </c>
      <c r="Q189" s="33"/>
      <c r="R189" s="33"/>
      <c r="S189" s="33"/>
      <c r="T189" s="33"/>
      <c r="U189" s="33"/>
      <c r="V189" s="33"/>
      <c r="W189" s="33"/>
      <c r="X189" s="33"/>
      <c r="Y189" s="33">
        <v>9</v>
      </c>
      <c r="Z189" s="33">
        <v>36</v>
      </c>
      <c r="AA189" s="33"/>
      <c r="AB189" s="33"/>
      <c r="AC189" s="33"/>
      <c r="AD189" s="33">
        <v>1190</v>
      </c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ht="15.75" customHeight="1" x14ac:dyDescent="0.3">
      <c r="A190" s="2"/>
      <c r="B190" s="16" t="s">
        <v>327</v>
      </c>
      <c r="C190" s="17" t="s">
        <v>326</v>
      </c>
      <c r="D190" s="33" t="s">
        <v>308</v>
      </c>
      <c r="E190" s="34" t="s">
        <v>95</v>
      </c>
      <c r="F190" s="33" t="s">
        <v>82</v>
      </c>
      <c r="G190" s="33" t="s">
        <v>83</v>
      </c>
      <c r="H190" s="33" t="s">
        <v>23</v>
      </c>
      <c r="I190" s="35" t="s">
        <v>84</v>
      </c>
      <c r="J190" s="35"/>
      <c r="K190" s="36">
        <f t="shared" si="32"/>
        <v>0</v>
      </c>
      <c r="L190" s="33">
        <f t="shared" si="31"/>
        <v>0</v>
      </c>
      <c r="M190" s="33">
        <v>1</v>
      </c>
      <c r="N190" s="33">
        <f t="shared" si="35"/>
        <v>0</v>
      </c>
      <c r="O190" s="35">
        <f t="shared" si="34"/>
        <v>0</v>
      </c>
      <c r="P190" s="33">
        <f t="shared" si="27"/>
        <v>0</v>
      </c>
      <c r="Q190" s="33"/>
      <c r="R190" s="33">
        <v>20</v>
      </c>
      <c r="S190" s="33"/>
      <c r="T190" s="33"/>
      <c r="U190" s="33"/>
      <c r="V190" s="33"/>
      <c r="W190" s="33"/>
      <c r="X190" s="33"/>
      <c r="Y190" s="33">
        <v>4</v>
      </c>
      <c r="Z190" s="33">
        <v>64</v>
      </c>
      <c r="AA190" s="33"/>
      <c r="AB190" s="33"/>
      <c r="AC190" s="33"/>
      <c r="AD190" s="33">
        <v>206</v>
      </c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ht="15.75" customHeight="1" x14ac:dyDescent="0.3">
      <c r="A191" s="2"/>
      <c r="B191" s="16" t="s">
        <v>328</v>
      </c>
      <c r="C191" s="17" t="s">
        <v>326</v>
      </c>
      <c r="D191" s="33" t="s">
        <v>308</v>
      </c>
      <c r="E191" s="34" t="s">
        <v>95</v>
      </c>
      <c r="F191" s="33" t="s">
        <v>82</v>
      </c>
      <c r="G191" s="33" t="s">
        <v>83</v>
      </c>
      <c r="H191" s="33" t="s">
        <v>23</v>
      </c>
      <c r="I191" s="35" t="s">
        <v>84</v>
      </c>
      <c r="J191" s="35"/>
      <c r="K191" s="36">
        <f t="shared" si="32"/>
        <v>0</v>
      </c>
      <c r="L191" s="33">
        <f t="shared" si="31"/>
        <v>0</v>
      </c>
      <c r="M191" s="33">
        <v>1</v>
      </c>
      <c r="N191" s="33">
        <f t="shared" si="35"/>
        <v>0</v>
      </c>
      <c r="O191" s="35">
        <f t="shared" si="34"/>
        <v>0</v>
      </c>
      <c r="P191" s="33">
        <f t="shared" si="27"/>
        <v>0</v>
      </c>
      <c r="Q191" s="33"/>
      <c r="R191" s="33">
        <v>20</v>
      </c>
      <c r="S191" s="33"/>
      <c r="T191" s="33"/>
      <c r="U191" s="33"/>
      <c r="V191" s="33"/>
      <c r="W191" s="33"/>
      <c r="X191" s="33"/>
      <c r="Y191" s="33">
        <v>4</v>
      </c>
      <c r="Z191" s="33">
        <v>64</v>
      </c>
      <c r="AA191" s="33"/>
      <c r="AB191" s="33"/>
      <c r="AC191" s="33"/>
      <c r="AD191" s="33">
        <v>654</v>
      </c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ht="15.75" customHeight="1" x14ac:dyDescent="0.3">
      <c r="A192" s="2"/>
      <c r="B192" s="16" t="s">
        <v>329</v>
      </c>
      <c r="C192" s="17" t="s">
        <v>326</v>
      </c>
      <c r="D192" s="33" t="s">
        <v>308</v>
      </c>
      <c r="E192" s="34" t="s">
        <v>95</v>
      </c>
      <c r="F192" s="33" t="s">
        <v>82</v>
      </c>
      <c r="G192" s="33" t="s">
        <v>83</v>
      </c>
      <c r="H192" s="33" t="s">
        <v>23</v>
      </c>
      <c r="I192" s="35" t="s">
        <v>84</v>
      </c>
      <c r="J192" s="35"/>
      <c r="K192" s="36">
        <f t="shared" si="32"/>
        <v>0</v>
      </c>
      <c r="L192" s="33">
        <f t="shared" si="31"/>
        <v>1</v>
      </c>
      <c r="M192" s="33">
        <v>0</v>
      </c>
      <c r="N192" s="33">
        <f t="shared" si="35"/>
        <v>0</v>
      </c>
      <c r="O192" s="35">
        <f t="shared" si="34"/>
        <v>0</v>
      </c>
      <c r="P192" s="33">
        <f t="shared" si="27"/>
        <v>0</v>
      </c>
      <c r="Q192" s="33"/>
      <c r="R192" s="33"/>
      <c r="S192" s="33"/>
      <c r="T192" s="33"/>
      <c r="U192" s="33"/>
      <c r="V192" s="33"/>
      <c r="W192" s="33"/>
      <c r="X192" s="33"/>
      <c r="Y192" s="33">
        <v>4</v>
      </c>
      <c r="Z192" s="33">
        <v>16</v>
      </c>
      <c r="AA192" s="33"/>
      <c r="AB192" s="33"/>
      <c r="AC192" s="33"/>
      <c r="AD192" s="33">
        <v>590</v>
      </c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ht="15.75" customHeight="1" x14ac:dyDescent="0.3">
      <c r="A193" s="2"/>
      <c r="B193" s="16" t="s">
        <v>330</v>
      </c>
      <c r="C193" s="17" t="s">
        <v>326</v>
      </c>
      <c r="D193" s="33" t="s">
        <v>308</v>
      </c>
      <c r="E193" s="34" t="s">
        <v>95</v>
      </c>
      <c r="F193" s="33" t="s">
        <v>82</v>
      </c>
      <c r="G193" s="33" t="s">
        <v>83</v>
      </c>
      <c r="H193" s="33" t="s">
        <v>23</v>
      </c>
      <c r="I193" s="35" t="s">
        <v>84</v>
      </c>
      <c r="J193" s="35"/>
      <c r="K193" s="36">
        <f t="shared" si="32"/>
        <v>0</v>
      </c>
      <c r="L193" s="33">
        <f t="shared" si="31"/>
        <v>1</v>
      </c>
      <c r="M193" s="33">
        <f>IF(AND($Y193&gt;=4, $Y193&lt;=8, $Z193&gt;=16, $Z193&lt;=24), 1, 0)</f>
        <v>0</v>
      </c>
      <c r="N193" s="33">
        <f t="shared" si="35"/>
        <v>0</v>
      </c>
      <c r="O193" s="35">
        <f t="shared" si="34"/>
        <v>0</v>
      </c>
      <c r="P193" s="33">
        <f t="shared" si="27"/>
        <v>0</v>
      </c>
      <c r="Q193" s="33"/>
      <c r="R193" s="33"/>
      <c r="S193" s="33"/>
      <c r="T193" s="33"/>
      <c r="U193" s="33"/>
      <c r="V193" s="33"/>
      <c r="W193" s="33"/>
      <c r="X193" s="33"/>
      <c r="Y193" s="33">
        <v>4</v>
      </c>
      <c r="Z193" s="33">
        <v>8</v>
      </c>
      <c r="AA193" s="33"/>
      <c r="AB193" s="33"/>
      <c r="AC193" s="33"/>
      <c r="AD193" s="33">
        <v>574</v>
      </c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ht="15.75" customHeight="1" x14ac:dyDescent="0.3">
      <c r="A194" s="2"/>
      <c r="B194" s="16" t="s">
        <v>331</v>
      </c>
      <c r="C194" s="17" t="s">
        <v>326</v>
      </c>
      <c r="D194" s="33" t="s">
        <v>308</v>
      </c>
      <c r="E194" s="34" t="s">
        <v>95</v>
      </c>
      <c r="F194" s="33" t="s">
        <v>82</v>
      </c>
      <c r="G194" s="33" t="s">
        <v>83</v>
      </c>
      <c r="H194" s="33" t="s">
        <v>23</v>
      </c>
      <c r="I194" s="35" t="s">
        <v>84</v>
      </c>
      <c r="J194" s="35"/>
      <c r="K194" s="36">
        <f t="shared" si="32"/>
        <v>0</v>
      </c>
      <c r="L194" s="33">
        <f t="shared" si="31"/>
        <v>1</v>
      </c>
      <c r="M194" s="33">
        <f>IF(AND($Y194&gt;=4, $Y194&lt;=8, $Z194&gt;=16, $Z194&lt;=24), 1, 0)</f>
        <v>0</v>
      </c>
      <c r="N194" s="33">
        <f t="shared" si="35"/>
        <v>0</v>
      </c>
      <c r="O194" s="35">
        <f t="shared" si="34"/>
        <v>0</v>
      </c>
      <c r="P194" s="33">
        <f t="shared" si="27"/>
        <v>0</v>
      </c>
      <c r="Q194" s="33"/>
      <c r="R194" s="33"/>
      <c r="S194" s="33"/>
      <c r="T194" s="33"/>
      <c r="U194" s="33"/>
      <c r="V194" s="33"/>
      <c r="W194" s="33"/>
      <c r="X194" s="33"/>
      <c r="Y194" s="33">
        <v>2</v>
      </c>
      <c r="Z194" s="33">
        <v>8</v>
      </c>
      <c r="AA194" s="33"/>
      <c r="AB194" s="33"/>
      <c r="AC194" s="33"/>
      <c r="AD194" s="33">
        <v>216</v>
      </c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ht="15.75" customHeight="1" x14ac:dyDescent="0.3">
      <c r="A195" s="2"/>
      <c r="B195" s="16" t="s">
        <v>332</v>
      </c>
      <c r="C195" s="17" t="s">
        <v>326</v>
      </c>
      <c r="D195" s="33" t="s">
        <v>308</v>
      </c>
      <c r="E195" s="34" t="s">
        <v>95</v>
      </c>
      <c r="F195" s="33" t="s">
        <v>82</v>
      </c>
      <c r="G195" s="33" t="s">
        <v>83</v>
      </c>
      <c r="H195" s="33" t="s">
        <v>23</v>
      </c>
      <c r="I195" s="35" t="s">
        <v>84</v>
      </c>
      <c r="J195" s="35"/>
      <c r="K195" s="36">
        <f t="shared" si="32"/>
        <v>0</v>
      </c>
      <c r="L195" s="33">
        <f t="shared" si="31"/>
        <v>1</v>
      </c>
      <c r="M195" s="33">
        <f>IF(AND($Y195&gt;=4, $Y195&lt;=8, $Z195&gt;=16, $Z195&lt;=24), 1, 0)</f>
        <v>0</v>
      </c>
      <c r="N195" s="33">
        <f t="shared" si="35"/>
        <v>0</v>
      </c>
      <c r="O195" s="35">
        <f t="shared" si="34"/>
        <v>0</v>
      </c>
      <c r="P195" s="33">
        <f t="shared" si="27"/>
        <v>0</v>
      </c>
      <c r="Q195" s="33"/>
      <c r="R195" s="33"/>
      <c r="S195" s="33"/>
      <c r="T195" s="33"/>
      <c r="U195" s="33"/>
      <c r="V195" s="33"/>
      <c r="W195" s="33"/>
      <c r="X195" s="33"/>
      <c r="Y195" s="33">
        <v>2</v>
      </c>
      <c r="Z195" s="33">
        <v>8</v>
      </c>
      <c r="AA195" s="33"/>
      <c r="AB195" s="33"/>
      <c r="AC195" s="33"/>
      <c r="AD195" s="33">
        <v>216</v>
      </c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ht="15.75" customHeight="1" x14ac:dyDescent="0.3">
      <c r="A196" s="2"/>
      <c r="B196" s="16" t="s">
        <v>333</v>
      </c>
      <c r="C196" s="17" t="s">
        <v>326</v>
      </c>
      <c r="D196" s="33" t="s">
        <v>308</v>
      </c>
      <c r="E196" s="34" t="s">
        <v>95</v>
      </c>
      <c r="F196" s="33" t="s">
        <v>82</v>
      </c>
      <c r="G196" s="33" t="s">
        <v>83</v>
      </c>
      <c r="H196" s="33" t="s">
        <v>23</v>
      </c>
      <c r="I196" s="35" t="s">
        <v>25</v>
      </c>
      <c r="J196" s="35"/>
      <c r="K196" s="36">
        <f t="shared" si="32"/>
        <v>0</v>
      </c>
      <c r="L196" s="33">
        <f t="shared" si="31"/>
        <v>1</v>
      </c>
      <c r="M196" s="33">
        <v>0</v>
      </c>
      <c r="N196" s="33">
        <f t="shared" si="35"/>
        <v>0</v>
      </c>
      <c r="O196" s="35">
        <f t="shared" si="34"/>
        <v>0</v>
      </c>
      <c r="P196" s="33">
        <f t="shared" si="27"/>
        <v>0</v>
      </c>
      <c r="Q196" s="33"/>
      <c r="R196" s="33"/>
      <c r="S196" s="33"/>
      <c r="T196" s="33"/>
      <c r="U196" s="33"/>
      <c r="V196" s="33"/>
      <c r="W196" s="33"/>
      <c r="X196" s="33"/>
      <c r="Y196" s="33">
        <v>4</v>
      </c>
      <c r="Z196" s="33">
        <v>16</v>
      </c>
      <c r="AA196" s="33"/>
      <c r="AB196" s="33"/>
      <c r="AC196" s="33"/>
      <c r="AD196" s="33">
        <v>148</v>
      </c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ht="15.75" customHeight="1" x14ac:dyDescent="0.3">
      <c r="A197" s="2"/>
      <c r="B197" s="16" t="s">
        <v>334</v>
      </c>
      <c r="C197" s="17" t="s">
        <v>326</v>
      </c>
      <c r="D197" s="33" t="s">
        <v>308</v>
      </c>
      <c r="E197" s="34" t="s">
        <v>95</v>
      </c>
      <c r="F197" s="33" t="s">
        <v>82</v>
      </c>
      <c r="G197" s="33" t="s">
        <v>83</v>
      </c>
      <c r="H197" s="33" t="s">
        <v>23</v>
      </c>
      <c r="I197" s="35" t="s">
        <v>25</v>
      </c>
      <c r="J197" s="35"/>
      <c r="K197" s="36">
        <f t="shared" si="32"/>
        <v>0</v>
      </c>
      <c r="L197" s="33">
        <v>1</v>
      </c>
      <c r="M197" s="33">
        <f t="shared" ref="M197:M206" si="36">IF(AND($Y197&gt;=4, $Y197&lt;=8, $Z197&gt;=16, $Z197&lt;=24), 1, 0)</f>
        <v>0</v>
      </c>
      <c r="N197" s="33">
        <f t="shared" si="35"/>
        <v>0</v>
      </c>
      <c r="O197" s="35">
        <f t="shared" si="34"/>
        <v>0</v>
      </c>
      <c r="P197" s="33">
        <f t="shared" si="27"/>
        <v>0</v>
      </c>
      <c r="Q197" s="33"/>
      <c r="R197" s="33"/>
      <c r="S197" s="33"/>
      <c r="T197" s="33"/>
      <c r="U197" s="33"/>
      <c r="V197" s="33"/>
      <c r="W197" s="33"/>
      <c r="X197" s="33"/>
      <c r="Y197" s="33">
        <v>2</v>
      </c>
      <c r="Z197" s="33">
        <v>4</v>
      </c>
      <c r="AA197" s="33"/>
      <c r="AB197" s="33"/>
      <c r="AC197" s="33"/>
      <c r="AD197" s="33">
        <v>140</v>
      </c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ht="15.75" customHeight="1" x14ac:dyDescent="0.3">
      <c r="A198" s="2"/>
      <c r="B198" s="16" t="s">
        <v>335</v>
      </c>
      <c r="C198" s="17" t="s">
        <v>326</v>
      </c>
      <c r="D198" s="33" t="s">
        <v>308</v>
      </c>
      <c r="E198" s="34" t="s">
        <v>95</v>
      </c>
      <c r="F198" s="33" t="s">
        <v>82</v>
      </c>
      <c r="G198" s="33" t="s">
        <v>83</v>
      </c>
      <c r="H198" s="33" t="s">
        <v>23</v>
      </c>
      <c r="I198" s="35" t="s">
        <v>84</v>
      </c>
      <c r="J198" s="35"/>
      <c r="K198" s="36">
        <f t="shared" si="32"/>
        <v>0</v>
      </c>
      <c r="L198" s="33">
        <f t="shared" ref="L198:L209" si="37">IF(AND($Y198&gt;=2, $Y198&lt;=4, $Z198&gt;=8, $Z198&lt;=16), 1, 0)</f>
        <v>0</v>
      </c>
      <c r="M198" s="33">
        <f t="shared" si="36"/>
        <v>0</v>
      </c>
      <c r="N198" s="33">
        <f t="shared" si="35"/>
        <v>0</v>
      </c>
      <c r="O198" s="35">
        <v>1</v>
      </c>
      <c r="P198" s="33">
        <f t="shared" si="27"/>
        <v>0</v>
      </c>
      <c r="Q198" s="33"/>
      <c r="R198" s="33">
        <v>32</v>
      </c>
      <c r="S198" s="33"/>
      <c r="T198" s="33"/>
      <c r="U198" s="33"/>
      <c r="V198" s="33"/>
      <c r="W198" s="33"/>
      <c r="X198" s="33"/>
      <c r="Y198" s="33">
        <v>16</v>
      </c>
      <c r="Z198" s="33">
        <v>128</v>
      </c>
      <c r="AA198" s="33"/>
      <c r="AB198" s="33"/>
      <c r="AC198" s="33"/>
      <c r="AD198" s="33">
        <v>206</v>
      </c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ht="15.75" customHeight="1" x14ac:dyDescent="0.3">
      <c r="A199" s="2"/>
      <c r="B199" s="16" t="s">
        <v>336</v>
      </c>
      <c r="C199" s="17" t="s">
        <v>326</v>
      </c>
      <c r="D199" s="33" t="s">
        <v>308</v>
      </c>
      <c r="E199" s="34" t="s">
        <v>95</v>
      </c>
      <c r="F199" s="33" t="s">
        <v>82</v>
      </c>
      <c r="G199" s="33" t="s">
        <v>83</v>
      </c>
      <c r="H199" s="33" t="s">
        <v>23</v>
      </c>
      <c r="I199" s="35" t="s">
        <v>84</v>
      </c>
      <c r="J199" s="35"/>
      <c r="K199" s="36">
        <f t="shared" si="32"/>
        <v>0</v>
      </c>
      <c r="L199" s="33">
        <f t="shared" si="37"/>
        <v>0</v>
      </c>
      <c r="M199" s="33">
        <f t="shared" si="36"/>
        <v>0</v>
      </c>
      <c r="N199" s="33">
        <f t="shared" si="35"/>
        <v>0</v>
      </c>
      <c r="O199" s="35">
        <v>1</v>
      </c>
      <c r="P199" s="33">
        <f t="shared" si="27"/>
        <v>0</v>
      </c>
      <c r="Q199" s="33"/>
      <c r="R199" s="33">
        <v>32</v>
      </c>
      <c r="S199" s="33"/>
      <c r="T199" s="33"/>
      <c r="U199" s="33"/>
      <c r="V199" s="33"/>
      <c r="W199" s="33"/>
      <c r="X199" s="33"/>
      <c r="Y199" s="33">
        <v>16</v>
      </c>
      <c r="Z199" s="33">
        <v>128</v>
      </c>
      <c r="AA199" s="33"/>
      <c r="AB199" s="33"/>
      <c r="AC199" s="33"/>
      <c r="AD199" s="33">
        <v>206</v>
      </c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ht="15.75" customHeight="1" x14ac:dyDescent="0.3">
      <c r="A200" s="2"/>
      <c r="B200" s="16" t="s">
        <v>337</v>
      </c>
      <c r="C200" s="17" t="s">
        <v>338</v>
      </c>
      <c r="D200" s="33" t="s">
        <v>308</v>
      </c>
      <c r="E200" s="34" t="s">
        <v>87</v>
      </c>
      <c r="F200" s="33" t="s">
        <v>82</v>
      </c>
      <c r="G200" s="33" t="s">
        <v>83</v>
      </c>
      <c r="H200" s="33" t="s">
        <v>23</v>
      </c>
      <c r="I200" s="35" t="s">
        <v>84</v>
      </c>
      <c r="J200" s="35"/>
      <c r="K200" s="36">
        <f t="shared" si="32"/>
        <v>0</v>
      </c>
      <c r="L200" s="33">
        <f t="shared" si="37"/>
        <v>0</v>
      </c>
      <c r="M200" s="33">
        <f t="shared" si="36"/>
        <v>0</v>
      </c>
      <c r="N200" s="33">
        <v>1</v>
      </c>
      <c r="O200" s="35">
        <f t="shared" ref="O200:O263" si="38">IF(AND($Y200&gt;=16, $Y200&lt;=32, $Z200&gt;=32, $Z200&lt;=64), 1, 0)</f>
        <v>0</v>
      </c>
      <c r="P200" s="33">
        <f t="shared" si="27"/>
        <v>0</v>
      </c>
      <c r="Q200" s="33"/>
      <c r="R200" s="33">
        <v>20</v>
      </c>
      <c r="S200" s="33"/>
      <c r="T200" s="33"/>
      <c r="U200" s="33"/>
      <c r="V200" s="33"/>
      <c r="W200" s="33"/>
      <c r="X200" s="33"/>
      <c r="Y200" s="33">
        <v>8</v>
      </c>
      <c r="Z200" s="33">
        <v>64</v>
      </c>
      <c r="AA200" s="33"/>
      <c r="AB200" s="33"/>
      <c r="AC200" s="33"/>
      <c r="AD200" s="33">
        <v>1066</v>
      </c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ht="15.75" customHeight="1" x14ac:dyDescent="0.3">
      <c r="A201" s="2"/>
      <c r="B201" s="16" t="s">
        <v>339</v>
      </c>
      <c r="C201" s="17" t="s">
        <v>338</v>
      </c>
      <c r="D201" s="33" t="s">
        <v>308</v>
      </c>
      <c r="E201" s="34" t="s">
        <v>87</v>
      </c>
      <c r="F201" s="33" t="s">
        <v>82</v>
      </c>
      <c r="G201" s="33" t="s">
        <v>83</v>
      </c>
      <c r="H201" s="33" t="s">
        <v>23</v>
      </c>
      <c r="I201" s="35" t="s">
        <v>84</v>
      </c>
      <c r="J201" s="35"/>
      <c r="K201" s="36">
        <f t="shared" si="32"/>
        <v>0</v>
      </c>
      <c r="L201" s="33">
        <f t="shared" si="37"/>
        <v>0</v>
      </c>
      <c r="M201" s="33">
        <f t="shared" si="36"/>
        <v>0</v>
      </c>
      <c r="N201" s="33">
        <v>1</v>
      </c>
      <c r="O201" s="35">
        <f t="shared" si="38"/>
        <v>0</v>
      </c>
      <c r="P201" s="33">
        <f t="shared" si="27"/>
        <v>0</v>
      </c>
      <c r="Q201" s="33"/>
      <c r="R201" s="33">
        <v>20</v>
      </c>
      <c r="S201" s="33"/>
      <c r="T201" s="33"/>
      <c r="U201" s="33"/>
      <c r="V201" s="33"/>
      <c r="W201" s="33"/>
      <c r="X201" s="33"/>
      <c r="Y201" s="33">
        <v>8</v>
      </c>
      <c r="Z201" s="33">
        <v>64</v>
      </c>
      <c r="AA201" s="33"/>
      <c r="AB201" s="33"/>
      <c r="AC201" s="33"/>
      <c r="AD201" s="33">
        <v>1066</v>
      </c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ht="15.75" customHeight="1" x14ac:dyDescent="0.3">
      <c r="A202" s="2"/>
      <c r="B202" s="16" t="s">
        <v>340</v>
      </c>
      <c r="C202" s="17" t="s">
        <v>338</v>
      </c>
      <c r="D202" s="33" t="s">
        <v>308</v>
      </c>
      <c r="E202" s="34" t="s">
        <v>87</v>
      </c>
      <c r="F202" s="33" t="s">
        <v>82</v>
      </c>
      <c r="G202" s="33" t="s">
        <v>83</v>
      </c>
      <c r="H202" s="33" t="s">
        <v>23</v>
      </c>
      <c r="I202" s="35" t="s">
        <v>84</v>
      </c>
      <c r="J202" s="35"/>
      <c r="K202" s="36">
        <f t="shared" si="32"/>
        <v>0</v>
      </c>
      <c r="L202" s="33">
        <f t="shared" si="37"/>
        <v>0</v>
      </c>
      <c r="M202" s="33">
        <f t="shared" si="36"/>
        <v>0</v>
      </c>
      <c r="N202" s="33">
        <v>1</v>
      </c>
      <c r="O202" s="35">
        <f t="shared" si="38"/>
        <v>0</v>
      </c>
      <c r="P202" s="33">
        <f t="shared" si="27"/>
        <v>0</v>
      </c>
      <c r="Q202" s="33"/>
      <c r="R202" s="33">
        <v>20</v>
      </c>
      <c r="S202" s="33"/>
      <c r="T202" s="33"/>
      <c r="U202" s="33"/>
      <c r="V202" s="33"/>
      <c r="W202" s="33"/>
      <c r="X202" s="33"/>
      <c r="Y202" s="33">
        <v>8</v>
      </c>
      <c r="Z202" s="33">
        <v>64</v>
      </c>
      <c r="AA202" s="33"/>
      <c r="AB202" s="33"/>
      <c r="AC202" s="33"/>
      <c r="AD202" s="33">
        <v>1066</v>
      </c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ht="15.75" customHeight="1" x14ac:dyDescent="0.3">
      <c r="A203" s="2"/>
      <c r="B203" s="16" t="s">
        <v>341</v>
      </c>
      <c r="C203" s="17" t="s">
        <v>342</v>
      </c>
      <c r="D203" s="33" t="s">
        <v>308</v>
      </c>
      <c r="E203" s="34" t="s">
        <v>90</v>
      </c>
      <c r="F203" s="33" t="s">
        <v>29</v>
      </c>
      <c r="G203" s="33" t="s">
        <v>317</v>
      </c>
      <c r="H203" s="33" t="s">
        <v>23</v>
      </c>
      <c r="I203" s="35" t="s">
        <v>84</v>
      </c>
      <c r="J203" s="35"/>
      <c r="K203" s="36">
        <f t="shared" si="32"/>
        <v>0</v>
      </c>
      <c r="L203" s="33">
        <f t="shared" si="37"/>
        <v>0</v>
      </c>
      <c r="M203" s="33">
        <f t="shared" si="36"/>
        <v>0</v>
      </c>
      <c r="N203" s="33">
        <v>1</v>
      </c>
      <c r="O203" s="35">
        <f t="shared" si="38"/>
        <v>0</v>
      </c>
      <c r="P203" s="33">
        <f t="shared" si="27"/>
        <v>0</v>
      </c>
      <c r="Q203" s="33"/>
      <c r="R203" s="33">
        <v>48</v>
      </c>
      <c r="S203" s="33"/>
      <c r="T203" s="33"/>
      <c r="U203" s="33"/>
      <c r="V203" s="33"/>
      <c r="W203" s="33"/>
      <c r="X203" s="33"/>
      <c r="Y203" s="33">
        <v>8</v>
      </c>
      <c r="Z203" s="33">
        <v>128</v>
      </c>
      <c r="AA203" s="33"/>
      <c r="AB203" s="33"/>
      <c r="AC203" s="33">
        <v>1594</v>
      </c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ht="15.75" customHeight="1" x14ac:dyDescent="0.3">
      <c r="A204" s="2"/>
      <c r="B204" s="16" t="s">
        <v>343</v>
      </c>
      <c r="C204" s="17" t="s">
        <v>342</v>
      </c>
      <c r="D204" s="33" t="s">
        <v>308</v>
      </c>
      <c r="E204" s="34" t="s">
        <v>90</v>
      </c>
      <c r="F204" s="33" t="s">
        <v>29</v>
      </c>
      <c r="G204" s="33" t="s">
        <v>317</v>
      </c>
      <c r="H204" s="33" t="s">
        <v>23</v>
      </c>
      <c r="I204" s="35" t="s">
        <v>84</v>
      </c>
      <c r="J204" s="35"/>
      <c r="K204" s="36">
        <f t="shared" si="32"/>
        <v>0</v>
      </c>
      <c r="L204" s="33">
        <f t="shared" si="37"/>
        <v>0</v>
      </c>
      <c r="M204" s="33">
        <f t="shared" si="36"/>
        <v>0</v>
      </c>
      <c r="N204" s="33">
        <v>1</v>
      </c>
      <c r="O204" s="35">
        <f t="shared" si="38"/>
        <v>0</v>
      </c>
      <c r="P204" s="33">
        <f t="shared" si="27"/>
        <v>0</v>
      </c>
      <c r="Q204" s="33"/>
      <c r="R204" s="33">
        <v>48</v>
      </c>
      <c r="S204" s="33"/>
      <c r="T204" s="33"/>
      <c r="U204" s="33"/>
      <c r="V204" s="33"/>
      <c r="W204" s="33"/>
      <c r="X204" s="33"/>
      <c r="Y204" s="33">
        <v>8</v>
      </c>
      <c r="Z204" s="33">
        <v>128</v>
      </c>
      <c r="AA204" s="33"/>
      <c r="AB204" s="33"/>
      <c r="AC204" s="33">
        <v>1594</v>
      </c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ht="15.75" customHeight="1" x14ac:dyDescent="0.3">
      <c r="A205" s="2"/>
      <c r="B205" s="16" t="s">
        <v>344</v>
      </c>
      <c r="C205" s="17" t="s">
        <v>342</v>
      </c>
      <c r="D205" s="33" t="s">
        <v>308</v>
      </c>
      <c r="E205" s="34" t="s">
        <v>90</v>
      </c>
      <c r="F205" s="33" t="s">
        <v>29</v>
      </c>
      <c r="G205" s="33" t="s">
        <v>317</v>
      </c>
      <c r="H205" s="33" t="s">
        <v>23</v>
      </c>
      <c r="I205" s="35" t="s">
        <v>84</v>
      </c>
      <c r="J205" s="35"/>
      <c r="K205" s="36">
        <f t="shared" si="32"/>
        <v>0</v>
      </c>
      <c r="L205" s="33">
        <f t="shared" si="37"/>
        <v>0</v>
      </c>
      <c r="M205" s="33">
        <f t="shared" si="36"/>
        <v>0</v>
      </c>
      <c r="N205" s="33">
        <v>1</v>
      </c>
      <c r="O205" s="35">
        <f t="shared" si="38"/>
        <v>0</v>
      </c>
      <c r="P205" s="33">
        <f t="shared" si="27"/>
        <v>0</v>
      </c>
      <c r="Q205" s="33"/>
      <c r="R205" s="33">
        <v>48</v>
      </c>
      <c r="S205" s="33"/>
      <c r="T205" s="33"/>
      <c r="U205" s="33"/>
      <c r="V205" s="33"/>
      <c r="W205" s="33"/>
      <c r="X205" s="33"/>
      <c r="Y205" s="33">
        <v>8</v>
      </c>
      <c r="Z205" s="33">
        <v>128</v>
      </c>
      <c r="AA205" s="33"/>
      <c r="AB205" s="33"/>
      <c r="AC205" s="33">
        <v>1594</v>
      </c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ht="15.75" customHeight="1" x14ac:dyDescent="0.3">
      <c r="A206" s="2"/>
      <c r="B206" s="16" t="s">
        <v>345</v>
      </c>
      <c r="C206" s="17" t="s">
        <v>346</v>
      </c>
      <c r="D206" s="33" t="s">
        <v>308</v>
      </c>
      <c r="E206" s="34" t="s">
        <v>95</v>
      </c>
      <c r="F206" s="33" t="s">
        <v>82</v>
      </c>
      <c r="G206" s="33" t="s">
        <v>83</v>
      </c>
      <c r="H206" s="33" t="s">
        <v>23</v>
      </c>
      <c r="I206" s="35" t="s">
        <v>84</v>
      </c>
      <c r="J206" s="35"/>
      <c r="K206" s="36">
        <f t="shared" si="32"/>
        <v>0</v>
      </c>
      <c r="L206" s="33">
        <f t="shared" si="37"/>
        <v>0</v>
      </c>
      <c r="M206" s="33">
        <f t="shared" si="36"/>
        <v>0</v>
      </c>
      <c r="N206" s="33">
        <v>1</v>
      </c>
      <c r="O206" s="35">
        <f t="shared" si="38"/>
        <v>0</v>
      </c>
      <c r="P206" s="33">
        <f t="shared" si="27"/>
        <v>0</v>
      </c>
      <c r="Q206" s="33"/>
      <c r="R206" s="33">
        <v>20</v>
      </c>
      <c r="S206" s="33"/>
      <c r="T206" s="33"/>
      <c r="U206" s="33"/>
      <c r="V206" s="33"/>
      <c r="W206" s="33"/>
      <c r="X206" s="33"/>
      <c r="Y206" s="33">
        <v>8</v>
      </c>
      <c r="Z206" s="33">
        <v>64</v>
      </c>
      <c r="AA206" s="33"/>
      <c r="AB206" s="33"/>
      <c r="AC206" s="33"/>
      <c r="AD206" s="33">
        <v>1066</v>
      </c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ht="15.75" customHeight="1" x14ac:dyDescent="0.3">
      <c r="A207" s="2"/>
      <c r="B207" s="16" t="s">
        <v>347</v>
      </c>
      <c r="C207" s="17" t="s">
        <v>348</v>
      </c>
      <c r="D207" s="33" t="s">
        <v>308</v>
      </c>
      <c r="E207" s="34" t="s">
        <v>95</v>
      </c>
      <c r="F207" s="33" t="s">
        <v>82</v>
      </c>
      <c r="G207" s="33" t="s">
        <v>83</v>
      </c>
      <c r="H207" s="33" t="s">
        <v>23</v>
      </c>
      <c r="I207" s="35" t="s">
        <v>84</v>
      </c>
      <c r="J207" s="35"/>
      <c r="K207" s="36">
        <f t="shared" si="32"/>
        <v>0</v>
      </c>
      <c r="L207" s="33">
        <f t="shared" si="37"/>
        <v>1</v>
      </c>
      <c r="M207" s="33">
        <v>0</v>
      </c>
      <c r="N207" s="33">
        <f t="shared" ref="N207:N237" si="39">IF(AND($Y207&gt;=8, $Y207&lt;=16, $Z207&gt;=24, $Z207&lt;=32), 1, 0)</f>
        <v>0</v>
      </c>
      <c r="O207" s="35">
        <f t="shared" si="38"/>
        <v>0</v>
      </c>
      <c r="P207" s="33">
        <f t="shared" si="27"/>
        <v>0</v>
      </c>
      <c r="Q207" s="33"/>
      <c r="R207" s="33"/>
      <c r="S207" s="33"/>
      <c r="T207" s="33"/>
      <c r="U207" s="33"/>
      <c r="V207" s="33"/>
      <c r="W207" s="33"/>
      <c r="X207" s="33"/>
      <c r="Y207" s="33">
        <v>4</v>
      </c>
      <c r="Z207" s="33">
        <v>16</v>
      </c>
      <c r="AA207" s="33"/>
      <c r="AB207" s="33"/>
      <c r="AC207" s="33"/>
      <c r="AD207" s="33">
        <v>1140</v>
      </c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ht="15.75" customHeight="1" x14ac:dyDescent="0.3">
      <c r="A208" s="2"/>
      <c r="B208" s="16" t="s">
        <v>349</v>
      </c>
      <c r="C208" s="17" t="s">
        <v>348</v>
      </c>
      <c r="D208" s="33" t="s">
        <v>308</v>
      </c>
      <c r="E208" s="34" t="s">
        <v>95</v>
      </c>
      <c r="F208" s="33" t="s">
        <v>82</v>
      </c>
      <c r="G208" s="33" t="s">
        <v>83</v>
      </c>
      <c r="H208" s="33" t="s">
        <v>23</v>
      </c>
      <c r="I208" s="35" t="s">
        <v>84</v>
      </c>
      <c r="J208" s="35"/>
      <c r="K208" s="36">
        <f t="shared" si="32"/>
        <v>0</v>
      </c>
      <c r="L208" s="33">
        <f t="shared" si="37"/>
        <v>1</v>
      </c>
      <c r="M208" s="33">
        <f t="shared" ref="M208:M219" si="40">IF(AND($Y208&gt;=4, $Y208&lt;=8, $Z208&gt;=16, $Z208&lt;=24), 1, 0)</f>
        <v>0</v>
      </c>
      <c r="N208" s="33">
        <f t="shared" si="39"/>
        <v>0</v>
      </c>
      <c r="O208" s="35">
        <f t="shared" si="38"/>
        <v>0</v>
      </c>
      <c r="P208" s="33">
        <f t="shared" si="27"/>
        <v>0</v>
      </c>
      <c r="Q208" s="33"/>
      <c r="R208" s="33"/>
      <c r="S208" s="33"/>
      <c r="T208" s="33"/>
      <c r="U208" s="33"/>
      <c r="V208" s="33"/>
      <c r="W208" s="33"/>
      <c r="X208" s="33"/>
      <c r="Y208" s="33">
        <v>4</v>
      </c>
      <c r="Z208" s="33">
        <v>8</v>
      </c>
      <c r="AA208" s="33"/>
      <c r="AB208" s="33"/>
      <c r="AC208" s="33"/>
      <c r="AD208" s="33">
        <v>1098</v>
      </c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ht="15.75" customHeight="1" x14ac:dyDescent="0.3">
      <c r="A209" s="2"/>
      <c r="B209" s="16" t="s">
        <v>350</v>
      </c>
      <c r="C209" s="17" t="s">
        <v>348</v>
      </c>
      <c r="D209" s="33" t="s">
        <v>308</v>
      </c>
      <c r="E209" s="34" t="s">
        <v>95</v>
      </c>
      <c r="F209" s="33" t="s">
        <v>82</v>
      </c>
      <c r="G209" s="33" t="s">
        <v>83</v>
      </c>
      <c r="H209" s="33" t="s">
        <v>23</v>
      </c>
      <c r="I209" s="35" t="s">
        <v>84</v>
      </c>
      <c r="J209" s="35"/>
      <c r="K209" s="36">
        <f t="shared" si="32"/>
        <v>0</v>
      </c>
      <c r="L209" s="33">
        <f t="shared" si="37"/>
        <v>1</v>
      </c>
      <c r="M209" s="33">
        <f t="shared" si="40"/>
        <v>0</v>
      </c>
      <c r="N209" s="33">
        <f t="shared" si="39"/>
        <v>0</v>
      </c>
      <c r="O209" s="35">
        <f t="shared" si="38"/>
        <v>0</v>
      </c>
      <c r="P209" s="33">
        <f t="shared" si="27"/>
        <v>0</v>
      </c>
      <c r="Q209" s="33"/>
      <c r="R209" s="33"/>
      <c r="S209" s="33"/>
      <c r="T209" s="33"/>
      <c r="U209" s="33"/>
      <c r="V209" s="33"/>
      <c r="W209" s="33"/>
      <c r="X209" s="33"/>
      <c r="Y209" s="33">
        <v>4</v>
      </c>
      <c r="Z209" s="33">
        <v>8</v>
      </c>
      <c r="AA209" s="33"/>
      <c r="AB209" s="33"/>
      <c r="AC209" s="33"/>
      <c r="AD209" s="33">
        <v>2122</v>
      </c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ht="15.75" customHeight="1" x14ac:dyDescent="0.3">
      <c r="A210" s="2"/>
      <c r="B210" s="16" t="s">
        <v>351</v>
      </c>
      <c r="C210" s="17" t="s">
        <v>348</v>
      </c>
      <c r="D210" s="33" t="s">
        <v>308</v>
      </c>
      <c r="E210" s="34" t="s">
        <v>95</v>
      </c>
      <c r="F210" s="33" t="s">
        <v>82</v>
      </c>
      <c r="G210" s="33" t="s">
        <v>83</v>
      </c>
      <c r="H210" s="33" t="s">
        <v>23</v>
      </c>
      <c r="I210" s="35" t="s">
        <v>84</v>
      </c>
      <c r="J210" s="35"/>
      <c r="K210" s="36">
        <f t="shared" si="32"/>
        <v>0</v>
      </c>
      <c r="L210" s="33">
        <v>1</v>
      </c>
      <c r="M210" s="33">
        <f t="shared" si="40"/>
        <v>0</v>
      </c>
      <c r="N210" s="33">
        <f t="shared" si="39"/>
        <v>0</v>
      </c>
      <c r="O210" s="35">
        <f t="shared" si="38"/>
        <v>0</v>
      </c>
      <c r="P210" s="33">
        <f t="shared" si="27"/>
        <v>0</v>
      </c>
      <c r="Q210" s="33"/>
      <c r="R210" s="33"/>
      <c r="S210" s="33"/>
      <c r="T210" s="33"/>
      <c r="U210" s="33"/>
      <c r="V210" s="33"/>
      <c r="W210" s="33"/>
      <c r="X210" s="33"/>
      <c r="Y210" s="33">
        <v>2</v>
      </c>
      <c r="Z210" s="33">
        <v>4</v>
      </c>
      <c r="AA210" s="33"/>
      <c r="AB210" s="33"/>
      <c r="AC210" s="33"/>
      <c r="AD210" s="33">
        <v>566</v>
      </c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ht="15.75" customHeight="1" x14ac:dyDescent="0.3">
      <c r="A211" s="2"/>
      <c r="B211" s="16" t="s">
        <v>352</v>
      </c>
      <c r="C211" s="17" t="s">
        <v>348</v>
      </c>
      <c r="D211" s="33" t="s">
        <v>308</v>
      </c>
      <c r="E211" s="34" t="s">
        <v>95</v>
      </c>
      <c r="F211" s="33" t="s">
        <v>82</v>
      </c>
      <c r="G211" s="33" t="s">
        <v>83</v>
      </c>
      <c r="H211" s="33" t="s">
        <v>23</v>
      </c>
      <c r="I211" s="35" t="s">
        <v>84</v>
      </c>
      <c r="J211" s="35"/>
      <c r="K211" s="36">
        <f t="shared" si="32"/>
        <v>0</v>
      </c>
      <c r="L211" s="33">
        <v>1</v>
      </c>
      <c r="M211" s="33">
        <f t="shared" si="40"/>
        <v>0</v>
      </c>
      <c r="N211" s="33">
        <f t="shared" si="39"/>
        <v>0</v>
      </c>
      <c r="O211" s="35">
        <f t="shared" si="38"/>
        <v>0</v>
      </c>
      <c r="P211" s="33">
        <f t="shared" si="27"/>
        <v>0</v>
      </c>
      <c r="Q211" s="33"/>
      <c r="R211" s="33"/>
      <c r="S211" s="33"/>
      <c r="T211" s="33"/>
      <c r="U211" s="33"/>
      <c r="V211" s="33"/>
      <c r="W211" s="33"/>
      <c r="X211" s="33"/>
      <c r="Y211" s="33">
        <v>2</v>
      </c>
      <c r="Z211" s="33">
        <v>4</v>
      </c>
      <c r="AA211" s="33"/>
      <c r="AB211" s="33"/>
      <c r="AC211" s="33"/>
      <c r="AD211" s="33">
        <v>566</v>
      </c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ht="15.75" customHeight="1" x14ac:dyDescent="0.3">
      <c r="A212" s="2"/>
      <c r="B212" s="16" t="s">
        <v>353</v>
      </c>
      <c r="C212" s="17" t="s">
        <v>348</v>
      </c>
      <c r="D212" s="33" t="s">
        <v>308</v>
      </c>
      <c r="E212" s="34" t="s">
        <v>95</v>
      </c>
      <c r="F212" s="33" t="s">
        <v>82</v>
      </c>
      <c r="G212" s="33" t="s">
        <v>83</v>
      </c>
      <c r="H212" s="33" t="s">
        <v>23</v>
      </c>
      <c r="I212" s="35" t="s">
        <v>84</v>
      </c>
      <c r="J212" s="35"/>
      <c r="K212" s="36">
        <f t="shared" si="32"/>
        <v>0</v>
      </c>
      <c r="L212" s="33">
        <v>1</v>
      </c>
      <c r="M212" s="33">
        <f t="shared" si="40"/>
        <v>0</v>
      </c>
      <c r="N212" s="33">
        <f t="shared" si="39"/>
        <v>0</v>
      </c>
      <c r="O212" s="35">
        <f t="shared" si="38"/>
        <v>0</v>
      </c>
      <c r="P212" s="33">
        <f t="shared" si="27"/>
        <v>0</v>
      </c>
      <c r="Q212" s="33"/>
      <c r="R212" s="33"/>
      <c r="S212" s="33"/>
      <c r="T212" s="33"/>
      <c r="U212" s="33"/>
      <c r="V212" s="33"/>
      <c r="W212" s="33"/>
      <c r="X212" s="33"/>
      <c r="Y212" s="33">
        <v>2</v>
      </c>
      <c r="Z212" s="33">
        <v>4</v>
      </c>
      <c r="AA212" s="33"/>
      <c r="AB212" s="33"/>
      <c r="AC212" s="33"/>
      <c r="AD212" s="33">
        <v>566</v>
      </c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ht="15.75" customHeight="1" x14ac:dyDescent="0.3">
      <c r="A213" s="2"/>
      <c r="B213" s="16" t="s">
        <v>354</v>
      </c>
      <c r="C213" s="17" t="s">
        <v>348</v>
      </c>
      <c r="D213" s="33" t="s">
        <v>308</v>
      </c>
      <c r="E213" s="34" t="s">
        <v>95</v>
      </c>
      <c r="F213" s="33" t="s">
        <v>82</v>
      </c>
      <c r="G213" s="33" t="s">
        <v>83</v>
      </c>
      <c r="H213" s="33" t="s">
        <v>23</v>
      </c>
      <c r="I213" s="35" t="s">
        <v>84</v>
      </c>
      <c r="J213" s="35"/>
      <c r="K213" s="36">
        <f t="shared" si="32"/>
        <v>0</v>
      </c>
      <c r="L213" s="33">
        <v>1</v>
      </c>
      <c r="M213" s="33">
        <f t="shared" si="40"/>
        <v>0</v>
      </c>
      <c r="N213" s="33">
        <f t="shared" si="39"/>
        <v>0</v>
      </c>
      <c r="O213" s="35">
        <f t="shared" si="38"/>
        <v>0</v>
      </c>
      <c r="P213" s="33">
        <f t="shared" ref="P213:P276" si="41">IF(AND($Y213=32, $Z213&gt;=64, $Z213&lt;=128), 1, 0)</f>
        <v>0</v>
      </c>
      <c r="Q213" s="33"/>
      <c r="R213" s="33"/>
      <c r="S213" s="33"/>
      <c r="T213" s="33"/>
      <c r="U213" s="33"/>
      <c r="V213" s="33"/>
      <c r="W213" s="33"/>
      <c r="X213" s="33"/>
      <c r="Y213" s="33">
        <v>2</v>
      </c>
      <c r="Z213" s="33">
        <v>4</v>
      </c>
      <c r="AA213" s="33"/>
      <c r="AB213" s="33"/>
      <c r="AC213" s="33"/>
      <c r="AD213" s="33">
        <v>566</v>
      </c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ht="15.75" customHeight="1" x14ac:dyDescent="0.3">
      <c r="A214" s="2"/>
      <c r="B214" s="16" t="s">
        <v>355</v>
      </c>
      <c r="C214" s="17" t="s">
        <v>348</v>
      </c>
      <c r="D214" s="33" t="s">
        <v>308</v>
      </c>
      <c r="E214" s="34" t="s">
        <v>95</v>
      </c>
      <c r="F214" s="33" t="s">
        <v>82</v>
      </c>
      <c r="G214" s="33" t="s">
        <v>83</v>
      </c>
      <c r="H214" s="33" t="s">
        <v>23</v>
      </c>
      <c r="I214" s="35" t="s">
        <v>84</v>
      </c>
      <c r="J214" s="35"/>
      <c r="K214" s="36">
        <f t="shared" si="32"/>
        <v>0</v>
      </c>
      <c r="L214" s="33">
        <f>IF(AND($Y214&gt;=2, $Y214&lt;=4, $Z214&gt;=8, $Z214&lt;=16), 1, 0)</f>
        <v>1</v>
      </c>
      <c r="M214" s="33">
        <f t="shared" si="40"/>
        <v>0</v>
      </c>
      <c r="N214" s="33">
        <f t="shared" si="39"/>
        <v>0</v>
      </c>
      <c r="O214" s="35">
        <f t="shared" si="38"/>
        <v>0</v>
      </c>
      <c r="P214" s="33">
        <f t="shared" si="41"/>
        <v>0</v>
      </c>
      <c r="Q214" s="33"/>
      <c r="R214" s="33"/>
      <c r="S214" s="33"/>
      <c r="T214" s="33"/>
      <c r="U214" s="33"/>
      <c r="V214" s="33"/>
      <c r="W214" s="33"/>
      <c r="X214" s="33"/>
      <c r="Y214" s="33">
        <v>4</v>
      </c>
      <c r="Z214" s="33">
        <v>8</v>
      </c>
      <c r="AA214" s="33"/>
      <c r="AB214" s="33"/>
      <c r="AC214" s="33"/>
      <c r="AD214" s="33">
        <v>174</v>
      </c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ht="15.75" customHeight="1" x14ac:dyDescent="0.3">
      <c r="A215" s="2"/>
      <c r="B215" s="16" t="s">
        <v>356</v>
      </c>
      <c r="C215" s="17" t="s">
        <v>348</v>
      </c>
      <c r="D215" s="33" t="s">
        <v>308</v>
      </c>
      <c r="E215" s="34" t="s">
        <v>95</v>
      </c>
      <c r="F215" s="33" t="s">
        <v>82</v>
      </c>
      <c r="G215" s="33" t="s">
        <v>83</v>
      </c>
      <c r="H215" s="33" t="s">
        <v>23</v>
      </c>
      <c r="I215" s="35" t="s">
        <v>84</v>
      </c>
      <c r="J215" s="35"/>
      <c r="K215" s="36">
        <f t="shared" si="32"/>
        <v>0</v>
      </c>
      <c r="L215" s="33">
        <v>1</v>
      </c>
      <c r="M215" s="33">
        <f t="shared" si="40"/>
        <v>0</v>
      </c>
      <c r="N215" s="33">
        <f t="shared" si="39"/>
        <v>0</v>
      </c>
      <c r="O215" s="35">
        <f t="shared" si="38"/>
        <v>0</v>
      </c>
      <c r="P215" s="33">
        <f t="shared" si="41"/>
        <v>0</v>
      </c>
      <c r="Q215" s="33"/>
      <c r="R215" s="33"/>
      <c r="S215" s="33"/>
      <c r="T215" s="33"/>
      <c r="U215" s="33"/>
      <c r="V215" s="33"/>
      <c r="W215" s="33"/>
      <c r="X215" s="33"/>
      <c r="Y215" s="33">
        <v>2</v>
      </c>
      <c r="Z215" s="33">
        <v>4</v>
      </c>
      <c r="AA215" s="33"/>
      <c r="AB215" s="33"/>
      <c r="AC215" s="33"/>
      <c r="AD215" s="33">
        <v>566</v>
      </c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ht="15.75" customHeight="1" x14ac:dyDescent="0.3">
      <c r="A216" s="2"/>
      <c r="B216" s="16" t="s">
        <v>357</v>
      </c>
      <c r="C216" s="17" t="s">
        <v>348</v>
      </c>
      <c r="D216" s="33" t="s">
        <v>308</v>
      </c>
      <c r="E216" s="34" t="s">
        <v>95</v>
      </c>
      <c r="F216" s="33" t="s">
        <v>82</v>
      </c>
      <c r="G216" s="33" t="s">
        <v>83</v>
      </c>
      <c r="H216" s="33" t="s">
        <v>23</v>
      </c>
      <c r="I216" s="35" t="s">
        <v>84</v>
      </c>
      <c r="J216" s="35"/>
      <c r="K216" s="36">
        <f t="shared" si="32"/>
        <v>0</v>
      </c>
      <c r="L216" s="33">
        <v>1</v>
      </c>
      <c r="M216" s="33">
        <f t="shared" si="40"/>
        <v>0</v>
      </c>
      <c r="N216" s="33">
        <f t="shared" si="39"/>
        <v>0</v>
      </c>
      <c r="O216" s="35">
        <f t="shared" si="38"/>
        <v>0</v>
      </c>
      <c r="P216" s="33">
        <f t="shared" si="41"/>
        <v>0</v>
      </c>
      <c r="Q216" s="33"/>
      <c r="R216" s="33"/>
      <c r="S216" s="33"/>
      <c r="T216" s="33"/>
      <c r="U216" s="33"/>
      <c r="V216" s="33"/>
      <c r="W216" s="33"/>
      <c r="X216" s="33"/>
      <c r="Y216" s="33">
        <v>2</v>
      </c>
      <c r="Z216" s="33">
        <v>4</v>
      </c>
      <c r="AA216" s="33"/>
      <c r="AB216" s="33"/>
      <c r="AC216" s="33"/>
      <c r="AD216" s="33">
        <v>566</v>
      </c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ht="15.75" customHeight="1" x14ac:dyDescent="0.3">
      <c r="A217" s="2"/>
      <c r="B217" s="16" t="s">
        <v>358</v>
      </c>
      <c r="C217" s="17" t="s">
        <v>348</v>
      </c>
      <c r="D217" s="33" t="s">
        <v>308</v>
      </c>
      <c r="E217" s="34" t="s">
        <v>95</v>
      </c>
      <c r="F217" s="33" t="s">
        <v>82</v>
      </c>
      <c r="G217" s="33" t="s">
        <v>83</v>
      </c>
      <c r="H217" s="33" t="s">
        <v>23</v>
      </c>
      <c r="I217" s="35" t="s">
        <v>84</v>
      </c>
      <c r="J217" s="35"/>
      <c r="K217" s="36">
        <f t="shared" si="32"/>
        <v>0</v>
      </c>
      <c r="L217" s="33">
        <v>1</v>
      </c>
      <c r="M217" s="33">
        <f t="shared" si="40"/>
        <v>0</v>
      </c>
      <c r="N217" s="33">
        <f t="shared" si="39"/>
        <v>0</v>
      </c>
      <c r="O217" s="35">
        <f t="shared" si="38"/>
        <v>0</v>
      </c>
      <c r="P217" s="33">
        <f t="shared" si="41"/>
        <v>0</v>
      </c>
      <c r="Q217" s="33"/>
      <c r="R217" s="33"/>
      <c r="S217" s="33"/>
      <c r="T217" s="33"/>
      <c r="U217" s="33"/>
      <c r="V217" s="33"/>
      <c r="W217" s="33"/>
      <c r="X217" s="33"/>
      <c r="Y217" s="33">
        <v>2</v>
      </c>
      <c r="Z217" s="33">
        <v>4</v>
      </c>
      <c r="AA217" s="33"/>
      <c r="AB217" s="33"/>
      <c r="AC217" s="33"/>
      <c r="AD217" s="33">
        <v>566</v>
      </c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ht="15.75" customHeight="1" x14ac:dyDescent="0.3">
      <c r="A218" s="2"/>
      <c r="B218" s="16" t="s">
        <v>359</v>
      </c>
      <c r="C218" s="17" t="s">
        <v>348</v>
      </c>
      <c r="D218" s="33" t="s">
        <v>308</v>
      </c>
      <c r="E218" s="34" t="s">
        <v>95</v>
      </c>
      <c r="F218" s="33" t="s">
        <v>82</v>
      </c>
      <c r="G218" s="33" t="s">
        <v>83</v>
      </c>
      <c r="H218" s="33" t="s">
        <v>23</v>
      </c>
      <c r="I218" s="35" t="s">
        <v>25</v>
      </c>
      <c r="J218" s="35"/>
      <c r="K218" s="36">
        <f t="shared" si="32"/>
        <v>0</v>
      </c>
      <c r="L218" s="33">
        <v>1</v>
      </c>
      <c r="M218" s="33">
        <f t="shared" si="40"/>
        <v>0</v>
      </c>
      <c r="N218" s="33">
        <f t="shared" si="39"/>
        <v>0</v>
      </c>
      <c r="O218" s="35">
        <f t="shared" si="38"/>
        <v>0</v>
      </c>
      <c r="P218" s="33">
        <f t="shared" si="41"/>
        <v>0</v>
      </c>
      <c r="Q218" s="33"/>
      <c r="R218" s="33"/>
      <c r="S218" s="33"/>
      <c r="T218" s="33"/>
      <c r="U218" s="33"/>
      <c r="V218" s="33"/>
      <c r="W218" s="33"/>
      <c r="X218" s="33"/>
      <c r="Y218" s="33">
        <v>2</v>
      </c>
      <c r="Z218" s="33">
        <v>4</v>
      </c>
      <c r="AA218" s="33"/>
      <c r="AB218" s="33"/>
      <c r="AC218" s="33"/>
      <c r="AD218" s="33">
        <v>140</v>
      </c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ht="15.75" customHeight="1" x14ac:dyDescent="0.3">
      <c r="A219" s="2"/>
      <c r="B219" s="16" t="s">
        <v>360</v>
      </c>
      <c r="C219" s="17" t="s">
        <v>361</v>
      </c>
      <c r="D219" s="33" t="s">
        <v>308</v>
      </c>
      <c r="E219" s="34" t="s">
        <v>90</v>
      </c>
      <c r="F219" s="33" t="s">
        <v>99</v>
      </c>
      <c r="G219" s="33" t="s">
        <v>83</v>
      </c>
      <c r="H219" s="33" t="s">
        <v>23</v>
      </c>
      <c r="I219" s="35" t="s">
        <v>25</v>
      </c>
      <c r="J219" s="35"/>
      <c r="K219" s="36">
        <f t="shared" si="32"/>
        <v>0</v>
      </c>
      <c r="L219" s="33">
        <f t="shared" ref="L219:L226" si="42">IF(AND($Y219&gt;=2, $Y219&lt;=4, $Z219&gt;=8, $Z219&lt;=16), 1, 0)</f>
        <v>0</v>
      </c>
      <c r="M219" s="33">
        <f t="shared" si="40"/>
        <v>0</v>
      </c>
      <c r="N219" s="33">
        <f t="shared" si="39"/>
        <v>1</v>
      </c>
      <c r="O219" s="35">
        <f t="shared" si="38"/>
        <v>0</v>
      </c>
      <c r="P219" s="33">
        <f t="shared" si="41"/>
        <v>0</v>
      </c>
      <c r="Q219" s="33"/>
      <c r="R219" s="33"/>
      <c r="S219" s="33"/>
      <c r="T219" s="33"/>
      <c r="U219" s="33"/>
      <c r="V219" s="33"/>
      <c r="W219" s="33"/>
      <c r="X219" s="33"/>
      <c r="Y219" s="33">
        <v>8</v>
      </c>
      <c r="Z219" s="33">
        <v>32</v>
      </c>
      <c r="AA219" s="33"/>
      <c r="AB219" s="33"/>
      <c r="AC219" s="33">
        <v>1060</v>
      </c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ht="15.75" customHeight="1" x14ac:dyDescent="0.3">
      <c r="A220" s="2"/>
      <c r="B220" s="16" t="s">
        <v>362</v>
      </c>
      <c r="C220" s="17" t="s">
        <v>363</v>
      </c>
      <c r="D220" s="33" t="s">
        <v>308</v>
      </c>
      <c r="E220" s="34" t="s">
        <v>95</v>
      </c>
      <c r="F220" s="33" t="s">
        <v>82</v>
      </c>
      <c r="G220" s="33" t="s">
        <v>83</v>
      </c>
      <c r="H220" s="33" t="s">
        <v>23</v>
      </c>
      <c r="I220" s="35" t="s">
        <v>25</v>
      </c>
      <c r="J220" s="35"/>
      <c r="K220" s="36">
        <f t="shared" si="32"/>
        <v>0</v>
      </c>
      <c r="L220" s="33">
        <f t="shared" si="42"/>
        <v>0</v>
      </c>
      <c r="M220" s="33">
        <v>1</v>
      </c>
      <c r="N220" s="33">
        <f t="shared" si="39"/>
        <v>0</v>
      </c>
      <c r="O220" s="35">
        <f t="shared" si="38"/>
        <v>0</v>
      </c>
      <c r="P220" s="33">
        <f t="shared" si="41"/>
        <v>0</v>
      </c>
      <c r="Q220" s="33"/>
      <c r="R220" s="33">
        <v>4</v>
      </c>
      <c r="S220" s="33"/>
      <c r="T220" s="33"/>
      <c r="U220" s="33"/>
      <c r="V220" s="33"/>
      <c r="W220" s="33"/>
      <c r="X220" s="33"/>
      <c r="Y220" s="33">
        <v>4</v>
      </c>
      <c r="Z220" s="33">
        <v>32</v>
      </c>
      <c r="AA220" s="33"/>
      <c r="AB220" s="33"/>
      <c r="AC220" s="33"/>
      <c r="AD220" s="33">
        <v>1140</v>
      </c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ht="15.75" customHeight="1" x14ac:dyDescent="0.3">
      <c r="A221" s="2"/>
      <c r="B221" s="16" t="s">
        <v>364</v>
      </c>
      <c r="C221" s="17" t="s">
        <v>363</v>
      </c>
      <c r="D221" s="33" t="s">
        <v>308</v>
      </c>
      <c r="E221" s="34" t="s">
        <v>95</v>
      </c>
      <c r="F221" s="33" t="s">
        <v>82</v>
      </c>
      <c r="G221" s="33" t="s">
        <v>83</v>
      </c>
      <c r="H221" s="33" t="s">
        <v>23</v>
      </c>
      <c r="I221" s="35" t="s">
        <v>25</v>
      </c>
      <c r="J221" s="35"/>
      <c r="K221" s="36">
        <f t="shared" si="32"/>
        <v>0</v>
      </c>
      <c r="L221" s="33">
        <f t="shared" si="42"/>
        <v>0</v>
      </c>
      <c r="M221" s="33">
        <f>IF(AND($Y221&gt;=4, $Y221&lt;=8, $Z221&gt;=16, $Z221&lt;=24), 1, 0)</f>
        <v>0</v>
      </c>
      <c r="N221" s="33">
        <f t="shared" si="39"/>
        <v>1</v>
      </c>
      <c r="O221" s="35">
        <f t="shared" si="38"/>
        <v>0</v>
      </c>
      <c r="P221" s="33">
        <f t="shared" si="41"/>
        <v>0</v>
      </c>
      <c r="Q221" s="33"/>
      <c r="R221" s="33"/>
      <c r="S221" s="33"/>
      <c r="T221" s="33"/>
      <c r="U221" s="33"/>
      <c r="V221" s="33"/>
      <c r="W221" s="33"/>
      <c r="X221" s="33"/>
      <c r="Y221" s="33">
        <v>8</v>
      </c>
      <c r="Z221" s="33">
        <v>32</v>
      </c>
      <c r="AA221" s="33"/>
      <c r="AB221" s="33">
        <v>1024</v>
      </c>
      <c r="AC221" s="33"/>
      <c r="AD221" s="33">
        <v>116</v>
      </c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ht="15.75" customHeight="1" x14ac:dyDescent="0.3">
      <c r="A222" s="2"/>
      <c r="B222" s="16" t="s">
        <v>365</v>
      </c>
      <c r="C222" s="17" t="s">
        <v>363</v>
      </c>
      <c r="D222" s="33" t="s">
        <v>308</v>
      </c>
      <c r="E222" s="34" t="s">
        <v>95</v>
      </c>
      <c r="F222" s="33" t="s">
        <v>82</v>
      </c>
      <c r="G222" s="33" t="s">
        <v>83</v>
      </c>
      <c r="H222" s="33" t="s">
        <v>23</v>
      </c>
      <c r="I222" s="35" t="s">
        <v>25</v>
      </c>
      <c r="J222" s="35"/>
      <c r="K222" s="36">
        <f t="shared" si="32"/>
        <v>0</v>
      </c>
      <c r="L222" s="33">
        <f t="shared" si="42"/>
        <v>1</v>
      </c>
      <c r="M222" s="33">
        <f>IF(AND($Y222&gt;=4, $Y222&lt;=8, $Z222&gt;=16, $Z222&lt;=24), 1, 0)</f>
        <v>0</v>
      </c>
      <c r="N222" s="33">
        <f t="shared" si="39"/>
        <v>0</v>
      </c>
      <c r="O222" s="35">
        <f t="shared" si="38"/>
        <v>0</v>
      </c>
      <c r="P222" s="33">
        <f t="shared" si="41"/>
        <v>0</v>
      </c>
      <c r="Q222" s="33"/>
      <c r="R222" s="33"/>
      <c r="S222" s="33"/>
      <c r="T222" s="33"/>
      <c r="U222" s="33"/>
      <c r="V222" s="33"/>
      <c r="W222" s="33"/>
      <c r="X222" s="33"/>
      <c r="Y222" s="33">
        <v>4</v>
      </c>
      <c r="Z222" s="33">
        <v>8</v>
      </c>
      <c r="AA222" s="33"/>
      <c r="AB222" s="33"/>
      <c r="AC222" s="33"/>
      <c r="AD222" s="33">
        <v>68</v>
      </c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ht="15.75" customHeight="1" x14ac:dyDescent="0.3">
      <c r="A223" s="1"/>
      <c r="B223" s="16" t="s">
        <v>366</v>
      </c>
      <c r="C223" s="17" t="s">
        <v>367</v>
      </c>
      <c r="D223" s="33" t="s">
        <v>308</v>
      </c>
      <c r="E223" s="34" t="s">
        <v>90</v>
      </c>
      <c r="F223" s="33" t="s">
        <v>91</v>
      </c>
      <c r="G223" s="33" t="s">
        <v>30</v>
      </c>
      <c r="H223" s="33" t="s">
        <v>23</v>
      </c>
      <c r="I223" s="35" t="s">
        <v>84</v>
      </c>
      <c r="J223" s="35"/>
      <c r="K223" s="36">
        <f t="shared" si="32"/>
        <v>0</v>
      </c>
      <c r="L223" s="33">
        <f t="shared" si="42"/>
        <v>1</v>
      </c>
      <c r="M223" s="33">
        <f>IF(AND($Y223&gt;=4, $Y223&lt;=8, $Z223&gt;=16, $Z223&lt;=24), 1, 0)</f>
        <v>0</v>
      </c>
      <c r="N223" s="33">
        <f t="shared" si="39"/>
        <v>0</v>
      </c>
      <c r="O223" s="35">
        <f t="shared" si="38"/>
        <v>0</v>
      </c>
      <c r="P223" s="33">
        <f t="shared" si="41"/>
        <v>0</v>
      </c>
      <c r="Q223" s="33"/>
      <c r="R223" s="33"/>
      <c r="S223" s="33"/>
      <c r="T223" s="33"/>
      <c r="U223" s="33"/>
      <c r="V223" s="33"/>
      <c r="W223" s="33"/>
      <c r="X223" s="33"/>
      <c r="Y223" s="33">
        <v>4</v>
      </c>
      <c r="Z223" s="33">
        <v>8</v>
      </c>
      <c r="AA223" s="33"/>
      <c r="AB223" s="33"/>
      <c r="AC223" s="33">
        <v>266</v>
      </c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ht="15.75" customHeight="1" x14ac:dyDescent="0.3">
      <c r="A224" s="1"/>
      <c r="B224" s="16" t="s">
        <v>368</v>
      </c>
      <c r="C224" s="17" t="s">
        <v>367</v>
      </c>
      <c r="D224" s="33" t="s">
        <v>308</v>
      </c>
      <c r="E224" s="34" t="s">
        <v>90</v>
      </c>
      <c r="F224" s="33" t="s">
        <v>91</v>
      </c>
      <c r="G224" s="33" t="s">
        <v>30</v>
      </c>
      <c r="H224" s="33" t="s">
        <v>23</v>
      </c>
      <c r="I224" s="35" t="s">
        <v>84</v>
      </c>
      <c r="J224" s="35"/>
      <c r="K224" s="36">
        <f t="shared" si="32"/>
        <v>0</v>
      </c>
      <c r="L224" s="33">
        <f t="shared" si="42"/>
        <v>1</v>
      </c>
      <c r="M224" s="33">
        <f>IF(AND($Y224&gt;=4, $Y224&lt;=8, $Z224&gt;=16, $Z224&lt;=24), 1, 0)</f>
        <v>0</v>
      </c>
      <c r="N224" s="33">
        <f t="shared" si="39"/>
        <v>0</v>
      </c>
      <c r="O224" s="35">
        <f t="shared" si="38"/>
        <v>0</v>
      </c>
      <c r="P224" s="33">
        <f t="shared" si="41"/>
        <v>0</v>
      </c>
      <c r="Q224" s="33"/>
      <c r="R224" s="33"/>
      <c r="S224" s="33"/>
      <c r="T224" s="33"/>
      <c r="U224" s="33"/>
      <c r="V224" s="33"/>
      <c r="W224" s="33"/>
      <c r="X224" s="33"/>
      <c r="Y224" s="33">
        <v>4</v>
      </c>
      <c r="Z224" s="33">
        <v>8</v>
      </c>
      <c r="AA224" s="33"/>
      <c r="AB224" s="33"/>
      <c r="AC224" s="33">
        <v>266</v>
      </c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ht="15.75" customHeight="1" x14ac:dyDescent="0.3">
      <c r="A225" s="1"/>
      <c r="B225" s="16" t="s">
        <v>369</v>
      </c>
      <c r="C225" s="17" t="s">
        <v>370</v>
      </c>
      <c r="D225" s="33" t="s">
        <v>308</v>
      </c>
      <c r="E225" s="34" t="s">
        <v>95</v>
      </c>
      <c r="F225" s="33" t="s">
        <v>82</v>
      </c>
      <c r="G225" s="33" t="s">
        <v>83</v>
      </c>
      <c r="H225" s="33" t="s">
        <v>23</v>
      </c>
      <c r="I225" s="35" t="s">
        <v>84</v>
      </c>
      <c r="J225" s="35"/>
      <c r="K225" s="36">
        <f t="shared" si="32"/>
        <v>0</v>
      </c>
      <c r="L225" s="33">
        <f t="shared" si="42"/>
        <v>0</v>
      </c>
      <c r="M225" s="33">
        <v>1</v>
      </c>
      <c r="N225" s="33">
        <f t="shared" si="39"/>
        <v>0</v>
      </c>
      <c r="O225" s="35">
        <f t="shared" si="38"/>
        <v>0</v>
      </c>
      <c r="P225" s="33">
        <f t="shared" si="41"/>
        <v>0</v>
      </c>
      <c r="Q225" s="33"/>
      <c r="R225" s="33">
        <v>4</v>
      </c>
      <c r="S225" s="33"/>
      <c r="T225" s="33"/>
      <c r="U225" s="33"/>
      <c r="V225" s="33"/>
      <c r="W225" s="33"/>
      <c r="X225" s="33"/>
      <c r="Y225" s="33">
        <v>4</v>
      </c>
      <c r="Z225" s="33">
        <v>32</v>
      </c>
      <c r="AA225" s="33"/>
      <c r="AB225" s="33"/>
      <c r="AC225" s="33"/>
      <c r="AD225" s="33">
        <v>390</v>
      </c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ht="15.75" customHeight="1" x14ac:dyDescent="0.3">
      <c r="A226" s="1"/>
      <c r="B226" s="16" t="s">
        <v>371</v>
      </c>
      <c r="C226" s="17" t="s">
        <v>370</v>
      </c>
      <c r="D226" s="33" t="s">
        <v>308</v>
      </c>
      <c r="E226" s="34" t="s">
        <v>95</v>
      </c>
      <c r="F226" s="33" t="s">
        <v>82</v>
      </c>
      <c r="G226" s="33" t="s">
        <v>83</v>
      </c>
      <c r="H226" s="33" t="s">
        <v>23</v>
      </c>
      <c r="I226" s="35" t="s">
        <v>84</v>
      </c>
      <c r="J226" s="35"/>
      <c r="K226" s="36">
        <f t="shared" si="32"/>
        <v>0</v>
      </c>
      <c r="L226" s="33">
        <f t="shared" si="42"/>
        <v>0</v>
      </c>
      <c r="M226" s="33">
        <v>1</v>
      </c>
      <c r="N226" s="33">
        <f t="shared" si="39"/>
        <v>0</v>
      </c>
      <c r="O226" s="35">
        <f t="shared" si="38"/>
        <v>0</v>
      </c>
      <c r="P226" s="33">
        <f t="shared" si="41"/>
        <v>0</v>
      </c>
      <c r="Q226" s="33"/>
      <c r="R226" s="33">
        <v>4</v>
      </c>
      <c r="S226" s="33"/>
      <c r="T226" s="33"/>
      <c r="U226" s="33"/>
      <c r="V226" s="33"/>
      <c r="W226" s="33"/>
      <c r="X226" s="33"/>
      <c r="Y226" s="33">
        <v>4</v>
      </c>
      <c r="Z226" s="33">
        <v>32</v>
      </c>
      <c r="AA226" s="33"/>
      <c r="AB226" s="33"/>
      <c r="AC226" s="33"/>
      <c r="AD226" s="33">
        <v>390</v>
      </c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ht="15.75" customHeight="1" x14ac:dyDescent="0.3">
      <c r="A227" s="1"/>
      <c r="B227" s="16" t="s">
        <v>372</v>
      </c>
      <c r="C227" s="17" t="s">
        <v>370</v>
      </c>
      <c r="D227" s="33" t="s">
        <v>308</v>
      </c>
      <c r="E227" s="34" t="s">
        <v>95</v>
      </c>
      <c r="F227" s="33" t="s">
        <v>82</v>
      </c>
      <c r="G227" s="33" t="s">
        <v>83</v>
      </c>
      <c r="H227" s="33" t="s">
        <v>23</v>
      </c>
      <c r="I227" s="35" t="s">
        <v>84</v>
      </c>
      <c r="J227" s="35"/>
      <c r="K227" s="36">
        <f t="shared" si="32"/>
        <v>0</v>
      </c>
      <c r="L227" s="33">
        <v>1</v>
      </c>
      <c r="M227" s="33">
        <f t="shared" ref="M227:M246" si="43">IF(AND($Y227&gt;=4, $Y227&lt;=8, $Z227&gt;=16, $Z227&lt;=24), 1, 0)</f>
        <v>0</v>
      </c>
      <c r="N227" s="33">
        <f t="shared" si="39"/>
        <v>0</v>
      </c>
      <c r="O227" s="35">
        <f t="shared" si="38"/>
        <v>0</v>
      </c>
      <c r="P227" s="33">
        <f t="shared" si="41"/>
        <v>0</v>
      </c>
      <c r="Q227" s="33"/>
      <c r="R227" s="33">
        <v>24</v>
      </c>
      <c r="S227" s="33"/>
      <c r="T227" s="33"/>
      <c r="U227" s="33"/>
      <c r="V227" s="33"/>
      <c r="W227" s="33"/>
      <c r="X227" s="33"/>
      <c r="Y227" s="33">
        <v>2</v>
      </c>
      <c r="Z227" s="33">
        <v>64</v>
      </c>
      <c r="AA227" s="33"/>
      <c r="AB227" s="33"/>
      <c r="AC227" s="33"/>
      <c r="AD227" s="33">
        <v>422</v>
      </c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ht="15.75" customHeight="1" x14ac:dyDescent="0.3">
      <c r="A228" s="2"/>
      <c r="B228" s="16" t="s">
        <v>373</v>
      </c>
      <c r="C228" s="17" t="s">
        <v>374</v>
      </c>
      <c r="D228" s="33" t="s">
        <v>308</v>
      </c>
      <c r="E228" s="34" t="s">
        <v>81</v>
      </c>
      <c r="F228" s="33" t="s">
        <v>82</v>
      </c>
      <c r="G228" s="33" t="s">
        <v>83</v>
      </c>
      <c r="H228" s="33" t="s">
        <v>100</v>
      </c>
      <c r="I228" s="35" t="s">
        <v>25</v>
      </c>
      <c r="J228" s="35"/>
      <c r="K228" s="36">
        <f t="shared" si="32"/>
        <v>0</v>
      </c>
      <c r="L228" s="33">
        <f t="shared" ref="L228:L239" si="44">IF(AND($Y228&gt;=2, $Y228&lt;=4, $Z228&gt;=8, $Z228&lt;=16), 1, 0)</f>
        <v>1</v>
      </c>
      <c r="M228" s="33">
        <f t="shared" si="43"/>
        <v>0</v>
      </c>
      <c r="N228" s="33">
        <f t="shared" si="39"/>
        <v>0</v>
      </c>
      <c r="O228" s="35">
        <f t="shared" si="38"/>
        <v>0</v>
      </c>
      <c r="P228" s="33">
        <f t="shared" si="41"/>
        <v>0</v>
      </c>
      <c r="Q228" s="33"/>
      <c r="R228" s="33"/>
      <c r="S228" s="33"/>
      <c r="T228" s="33"/>
      <c r="U228" s="33"/>
      <c r="V228" s="33"/>
      <c r="W228" s="33"/>
      <c r="X228" s="33"/>
      <c r="Y228" s="33">
        <v>2</v>
      </c>
      <c r="Z228" s="33">
        <v>10</v>
      </c>
      <c r="AA228" s="33"/>
      <c r="AB228" s="33"/>
      <c r="AC228" s="33"/>
      <c r="AD228" s="33">
        <v>152</v>
      </c>
      <c r="AE228" s="33"/>
      <c r="AF228" s="33"/>
      <c r="AG228" s="33"/>
      <c r="AH228" s="33">
        <v>1</v>
      </c>
      <c r="AI228" s="33"/>
      <c r="AJ228" s="33"/>
      <c r="AK228" s="33"/>
      <c r="AL228" s="33"/>
      <c r="AM228" s="33"/>
      <c r="AN228" s="33"/>
      <c r="AO228" s="33"/>
      <c r="AP228" s="33"/>
    </row>
    <row r="229" spans="1:42" ht="15.75" customHeight="1" x14ac:dyDescent="0.3">
      <c r="A229" s="2"/>
      <c r="B229" s="16" t="s">
        <v>375</v>
      </c>
      <c r="C229" s="17" t="s">
        <v>374</v>
      </c>
      <c r="D229" s="33" t="s">
        <v>308</v>
      </c>
      <c r="E229" s="34" t="s">
        <v>81</v>
      </c>
      <c r="F229" s="33" t="s">
        <v>82</v>
      </c>
      <c r="G229" s="33" t="s">
        <v>83</v>
      </c>
      <c r="H229" s="33" t="s">
        <v>100</v>
      </c>
      <c r="I229" s="35" t="s">
        <v>25</v>
      </c>
      <c r="J229" s="35"/>
      <c r="K229" s="36">
        <f t="shared" si="32"/>
        <v>0</v>
      </c>
      <c r="L229" s="33">
        <f t="shared" si="44"/>
        <v>1</v>
      </c>
      <c r="M229" s="33">
        <f t="shared" si="43"/>
        <v>0</v>
      </c>
      <c r="N229" s="33">
        <f t="shared" si="39"/>
        <v>0</v>
      </c>
      <c r="O229" s="35">
        <f t="shared" si="38"/>
        <v>0</v>
      </c>
      <c r="P229" s="33">
        <f t="shared" si="41"/>
        <v>0</v>
      </c>
      <c r="Q229" s="33"/>
      <c r="R229" s="33"/>
      <c r="S229" s="33"/>
      <c r="T229" s="33"/>
      <c r="U229" s="33"/>
      <c r="V229" s="33"/>
      <c r="W229" s="33"/>
      <c r="X229" s="33"/>
      <c r="Y229" s="33">
        <v>2</v>
      </c>
      <c r="Z229" s="33">
        <v>14</v>
      </c>
      <c r="AA229" s="33"/>
      <c r="AB229" s="33"/>
      <c r="AC229" s="33"/>
      <c r="AD229" s="33">
        <v>152</v>
      </c>
      <c r="AE229" s="33"/>
      <c r="AF229" s="33"/>
      <c r="AG229" s="33"/>
      <c r="AH229" s="33">
        <v>1</v>
      </c>
      <c r="AI229" s="33"/>
      <c r="AJ229" s="33"/>
      <c r="AK229" s="33"/>
      <c r="AL229" s="33"/>
      <c r="AM229" s="33"/>
      <c r="AN229" s="33"/>
      <c r="AO229" s="33"/>
      <c r="AP229" s="33"/>
    </row>
    <row r="230" spans="1:42" ht="15.75" customHeight="1" x14ac:dyDescent="0.3">
      <c r="A230" s="2"/>
      <c r="B230" s="16" t="s">
        <v>376</v>
      </c>
      <c r="C230" s="17" t="s">
        <v>377</v>
      </c>
      <c r="D230" s="33" t="s">
        <v>308</v>
      </c>
      <c r="E230" s="34" t="s">
        <v>90</v>
      </c>
      <c r="F230" s="33" t="s">
        <v>91</v>
      </c>
      <c r="G230" s="33" t="s">
        <v>30</v>
      </c>
      <c r="H230" s="33" t="s">
        <v>100</v>
      </c>
      <c r="I230" s="35" t="s">
        <v>25</v>
      </c>
      <c r="J230" s="35"/>
      <c r="K230" s="36">
        <f t="shared" si="32"/>
        <v>0</v>
      </c>
      <c r="L230" s="33">
        <f t="shared" si="44"/>
        <v>0</v>
      </c>
      <c r="M230" s="33">
        <f t="shared" si="43"/>
        <v>1</v>
      </c>
      <c r="N230" s="33">
        <f t="shared" si="39"/>
        <v>0</v>
      </c>
      <c r="O230" s="35">
        <f t="shared" si="38"/>
        <v>0</v>
      </c>
      <c r="P230" s="33">
        <f t="shared" si="41"/>
        <v>0</v>
      </c>
      <c r="Q230" s="33"/>
      <c r="R230" s="33"/>
      <c r="S230" s="33"/>
      <c r="T230" s="33"/>
      <c r="U230" s="33"/>
      <c r="V230" s="33"/>
      <c r="W230" s="33"/>
      <c r="X230" s="33"/>
      <c r="Y230" s="33">
        <v>6</v>
      </c>
      <c r="Z230" s="33">
        <v>16</v>
      </c>
      <c r="AA230" s="33">
        <v>80</v>
      </c>
      <c r="AB230" s="33"/>
      <c r="AC230" s="33">
        <v>84</v>
      </c>
      <c r="AD230" s="33"/>
      <c r="AE230" s="33"/>
      <c r="AF230" s="33"/>
      <c r="AG230" s="33"/>
      <c r="AH230" s="33">
        <v>1</v>
      </c>
      <c r="AI230" s="33"/>
      <c r="AJ230" s="33"/>
      <c r="AK230" s="33"/>
      <c r="AL230" s="33"/>
      <c r="AM230" s="33"/>
      <c r="AN230" s="33"/>
      <c r="AO230" s="33"/>
      <c r="AP230" s="33"/>
    </row>
    <row r="231" spans="1:42" ht="15.75" customHeight="1" x14ac:dyDescent="0.3">
      <c r="A231" s="2"/>
      <c r="B231" s="16" t="s">
        <v>378</v>
      </c>
      <c r="C231" s="17" t="s">
        <v>377</v>
      </c>
      <c r="D231" s="33" t="s">
        <v>308</v>
      </c>
      <c r="E231" s="34" t="s">
        <v>90</v>
      </c>
      <c r="F231" s="33" t="s">
        <v>91</v>
      </c>
      <c r="G231" s="33" t="s">
        <v>30</v>
      </c>
      <c r="H231" s="33" t="s">
        <v>100</v>
      </c>
      <c r="I231" s="35" t="s">
        <v>25</v>
      </c>
      <c r="J231" s="35"/>
      <c r="K231" s="36">
        <f t="shared" si="32"/>
        <v>0</v>
      </c>
      <c r="L231" s="33">
        <f t="shared" si="44"/>
        <v>0</v>
      </c>
      <c r="M231" s="33">
        <f t="shared" si="43"/>
        <v>1</v>
      </c>
      <c r="N231" s="33">
        <f t="shared" si="39"/>
        <v>0</v>
      </c>
      <c r="O231" s="35">
        <f t="shared" si="38"/>
        <v>0</v>
      </c>
      <c r="P231" s="33">
        <f t="shared" si="41"/>
        <v>0</v>
      </c>
      <c r="Q231" s="33"/>
      <c r="R231" s="33"/>
      <c r="S231" s="33"/>
      <c r="T231" s="33"/>
      <c r="U231" s="33"/>
      <c r="V231" s="33"/>
      <c r="W231" s="33"/>
      <c r="X231" s="33"/>
      <c r="Y231" s="33">
        <v>6</v>
      </c>
      <c r="Z231" s="33">
        <v>16</v>
      </c>
      <c r="AA231" s="33">
        <v>80</v>
      </c>
      <c r="AB231" s="33"/>
      <c r="AC231" s="33">
        <v>84</v>
      </c>
      <c r="AD231" s="33"/>
      <c r="AE231" s="33"/>
      <c r="AF231" s="33"/>
      <c r="AG231" s="33"/>
      <c r="AH231" s="33">
        <v>1</v>
      </c>
      <c r="AI231" s="33"/>
      <c r="AJ231" s="33"/>
      <c r="AK231" s="33"/>
      <c r="AL231" s="33"/>
      <c r="AM231" s="33"/>
      <c r="AN231" s="33"/>
      <c r="AO231" s="33"/>
      <c r="AP231" s="33"/>
    </row>
    <row r="232" spans="1:42" ht="15.75" customHeight="1" x14ac:dyDescent="0.3">
      <c r="A232" s="2"/>
      <c r="B232" s="16" t="s">
        <v>379</v>
      </c>
      <c r="C232" s="17" t="s">
        <v>377</v>
      </c>
      <c r="D232" s="33" t="s">
        <v>308</v>
      </c>
      <c r="E232" s="34" t="s">
        <v>90</v>
      </c>
      <c r="F232" s="33" t="s">
        <v>91</v>
      </c>
      <c r="G232" s="33" t="s">
        <v>30</v>
      </c>
      <c r="H232" s="33" t="s">
        <v>100</v>
      </c>
      <c r="I232" s="35" t="s">
        <v>25</v>
      </c>
      <c r="J232" s="35"/>
      <c r="K232" s="36">
        <f t="shared" si="32"/>
        <v>0</v>
      </c>
      <c r="L232" s="33">
        <f t="shared" si="44"/>
        <v>0</v>
      </c>
      <c r="M232" s="33">
        <f t="shared" si="43"/>
        <v>1</v>
      </c>
      <c r="N232" s="33">
        <f t="shared" si="39"/>
        <v>0</v>
      </c>
      <c r="O232" s="35">
        <f t="shared" si="38"/>
        <v>0</v>
      </c>
      <c r="P232" s="33">
        <f t="shared" si="41"/>
        <v>0</v>
      </c>
      <c r="Q232" s="33"/>
      <c r="R232" s="33"/>
      <c r="S232" s="33"/>
      <c r="T232" s="33"/>
      <c r="U232" s="33"/>
      <c r="V232" s="33"/>
      <c r="W232" s="33"/>
      <c r="X232" s="33"/>
      <c r="Y232" s="33">
        <v>6</v>
      </c>
      <c r="Z232" s="33">
        <v>20</v>
      </c>
      <c r="AA232" s="33">
        <v>80</v>
      </c>
      <c r="AB232" s="33"/>
      <c r="AC232" s="33">
        <v>84</v>
      </c>
      <c r="AD232" s="33"/>
      <c r="AE232" s="33"/>
      <c r="AF232" s="33"/>
      <c r="AG232" s="33"/>
      <c r="AH232" s="33">
        <v>1</v>
      </c>
      <c r="AI232" s="33"/>
      <c r="AJ232" s="33"/>
      <c r="AK232" s="33"/>
      <c r="AL232" s="33"/>
      <c r="AM232" s="33"/>
      <c r="AN232" s="33"/>
      <c r="AO232" s="33"/>
      <c r="AP232" s="33"/>
    </row>
    <row r="233" spans="1:42" ht="15.75" customHeight="1" x14ac:dyDescent="0.3">
      <c r="A233" s="2"/>
      <c r="B233" s="16" t="s">
        <v>380</v>
      </c>
      <c r="C233" s="17" t="s">
        <v>377</v>
      </c>
      <c r="D233" s="33" t="s">
        <v>308</v>
      </c>
      <c r="E233" s="34" t="s">
        <v>90</v>
      </c>
      <c r="F233" s="33" t="s">
        <v>91</v>
      </c>
      <c r="G233" s="33" t="s">
        <v>30</v>
      </c>
      <c r="H233" s="33" t="s">
        <v>100</v>
      </c>
      <c r="I233" s="35" t="s">
        <v>25</v>
      </c>
      <c r="J233" s="35"/>
      <c r="K233" s="36">
        <f t="shared" si="32"/>
        <v>0</v>
      </c>
      <c r="L233" s="33">
        <f t="shared" si="44"/>
        <v>0</v>
      </c>
      <c r="M233" s="33">
        <f t="shared" si="43"/>
        <v>1</v>
      </c>
      <c r="N233" s="33">
        <f t="shared" si="39"/>
        <v>0</v>
      </c>
      <c r="O233" s="35">
        <f t="shared" si="38"/>
        <v>0</v>
      </c>
      <c r="P233" s="33">
        <f t="shared" si="41"/>
        <v>0</v>
      </c>
      <c r="Q233" s="33"/>
      <c r="R233" s="33"/>
      <c r="S233" s="33"/>
      <c r="T233" s="33"/>
      <c r="U233" s="33"/>
      <c r="V233" s="33"/>
      <c r="W233" s="33"/>
      <c r="X233" s="33"/>
      <c r="Y233" s="33">
        <v>6</v>
      </c>
      <c r="Z233" s="33">
        <v>20</v>
      </c>
      <c r="AA233" s="33">
        <v>80</v>
      </c>
      <c r="AB233" s="33"/>
      <c r="AC233" s="33">
        <v>84</v>
      </c>
      <c r="AD233" s="33"/>
      <c r="AE233" s="33"/>
      <c r="AF233" s="33"/>
      <c r="AG233" s="33"/>
      <c r="AH233" s="33">
        <v>1</v>
      </c>
      <c r="AI233" s="33"/>
      <c r="AJ233" s="33"/>
      <c r="AK233" s="33"/>
      <c r="AL233" s="33"/>
      <c r="AM233" s="33"/>
      <c r="AN233" s="33"/>
      <c r="AO233" s="33"/>
      <c r="AP233" s="33"/>
    </row>
    <row r="234" spans="1:42" ht="15.75" customHeight="1" x14ac:dyDescent="0.3">
      <c r="A234" s="2"/>
      <c r="B234" s="16" t="s">
        <v>381</v>
      </c>
      <c r="C234" s="17" t="s">
        <v>382</v>
      </c>
      <c r="D234" s="33" t="s">
        <v>308</v>
      </c>
      <c r="E234" s="34" t="s">
        <v>95</v>
      </c>
      <c r="F234" s="33" t="s">
        <v>82</v>
      </c>
      <c r="G234" s="33" t="s">
        <v>83</v>
      </c>
      <c r="H234" s="33" t="s">
        <v>100</v>
      </c>
      <c r="I234" s="35" t="s">
        <v>25</v>
      </c>
      <c r="J234" s="35"/>
      <c r="K234" s="36">
        <f t="shared" si="32"/>
        <v>0</v>
      </c>
      <c r="L234" s="33">
        <f t="shared" si="44"/>
        <v>0</v>
      </c>
      <c r="M234" s="33">
        <f t="shared" si="43"/>
        <v>1</v>
      </c>
      <c r="N234" s="33">
        <f t="shared" si="39"/>
        <v>0</v>
      </c>
      <c r="O234" s="35">
        <f t="shared" si="38"/>
        <v>0</v>
      </c>
      <c r="P234" s="33">
        <f t="shared" si="41"/>
        <v>0</v>
      </c>
      <c r="Q234" s="33"/>
      <c r="R234" s="33"/>
      <c r="S234" s="33"/>
      <c r="T234" s="33"/>
      <c r="U234" s="33"/>
      <c r="V234" s="33"/>
      <c r="W234" s="33"/>
      <c r="X234" s="33"/>
      <c r="Y234" s="33">
        <v>6</v>
      </c>
      <c r="Z234" s="33">
        <v>16</v>
      </c>
      <c r="AA234" s="33"/>
      <c r="AB234" s="33"/>
      <c r="AC234" s="33"/>
      <c r="AD234" s="33">
        <v>164</v>
      </c>
      <c r="AE234" s="33"/>
      <c r="AF234" s="33"/>
      <c r="AG234" s="33"/>
      <c r="AH234" s="33">
        <v>1</v>
      </c>
      <c r="AI234" s="33"/>
      <c r="AJ234" s="33"/>
      <c r="AK234" s="33"/>
      <c r="AL234" s="33"/>
      <c r="AM234" s="33"/>
      <c r="AN234" s="33"/>
      <c r="AO234" s="33"/>
      <c r="AP234" s="33"/>
    </row>
    <row r="235" spans="1:42" ht="15.75" customHeight="1" x14ac:dyDescent="0.3">
      <c r="A235" s="2"/>
      <c r="B235" s="16" t="s">
        <v>383</v>
      </c>
      <c r="C235" s="17" t="s">
        <v>382</v>
      </c>
      <c r="D235" s="33" t="s">
        <v>308</v>
      </c>
      <c r="E235" s="34" t="s">
        <v>95</v>
      </c>
      <c r="F235" s="33" t="s">
        <v>82</v>
      </c>
      <c r="G235" s="33" t="s">
        <v>83</v>
      </c>
      <c r="H235" s="33" t="s">
        <v>100</v>
      </c>
      <c r="I235" s="35" t="s">
        <v>25</v>
      </c>
      <c r="J235" s="35"/>
      <c r="K235" s="36">
        <f t="shared" si="32"/>
        <v>0</v>
      </c>
      <c r="L235" s="33">
        <f t="shared" si="44"/>
        <v>0</v>
      </c>
      <c r="M235" s="33">
        <f t="shared" si="43"/>
        <v>1</v>
      </c>
      <c r="N235" s="33">
        <f t="shared" si="39"/>
        <v>0</v>
      </c>
      <c r="O235" s="35">
        <f t="shared" si="38"/>
        <v>0</v>
      </c>
      <c r="P235" s="33">
        <f t="shared" si="41"/>
        <v>0</v>
      </c>
      <c r="Q235" s="33"/>
      <c r="R235" s="33"/>
      <c r="S235" s="33"/>
      <c r="T235" s="33"/>
      <c r="U235" s="33"/>
      <c r="V235" s="33"/>
      <c r="W235" s="33"/>
      <c r="X235" s="33"/>
      <c r="Y235" s="33">
        <v>6</v>
      </c>
      <c r="Z235" s="33">
        <v>20</v>
      </c>
      <c r="AA235" s="33"/>
      <c r="AB235" s="33"/>
      <c r="AC235" s="33"/>
      <c r="AD235" s="33">
        <v>164</v>
      </c>
      <c r="AE235" s="33"/>
      <c r="AF235" s="33"/>
      <c r="AG235" s="33"/>
      <c r="AH235" s="33">
        <v>1</v>
      </c>
      <c r="AI235" s="33"/>
      <c r="AJ235" s="33"/>
      <c r="AK235" s="33"/>
      <c r="AL235" s="33"/>
      <c r="AM235" s="33"/>
      <c r="AN235" s="33"/>
      <c r="AO235" s="33"/>
      <c r="AP235" s="33"/>
    </row>
    <row r="236" spans="1:42" ht="15.75" customHeight="1" x14ac:dyDescent="0.3">
      <c r="A236" s="2"/>
      <c r="B236" s="16" t="s">
        <v>384</v>
      </c>
      <c r="C236" s="17" t="s">
        <v>382</v>
      </c>
      <c r="D236" s="33" t="s">
        <v>308</v>
      </c>
      <c r="E236" s="34" t="s">
        <v>95</v>
      </c>
      <c r="F236" s="33" t="s">
        <v>82</v>
      </c>
      <c r="G236" s="33" t="s">
        <v>83</v>
      </c>
      <c r="H236" s="33" t="s">
        <v>100</v>
      </c>
      <c r="I236" s="35" t="s">
        <v>25</v>
      </c>
      <c r="J236" s="35"/>
      <c r="K236" s="36">
        <f t="shared" si="32"/>
        <v>0</v>
      </c>
      <c r="L236" s="33">
        <f t="shared" si="44"/>
        <v>0</v>
      </c>
      <c r="M236" s="33">
        <f t="shared" si="43"/>
        <v>1</v>
      </c>
      <c r="N236" s="33">
        <f t="shared" si="39"/>
        <v>0</v>
      </c>
      <c r="O236" s="35">
        <f t="shared" si="38"/>
        <v>0</v>
      </c>
      <c r="P236" s="33">
        <f t="shared" si="41"/>
        <v>0</v>
      </c>
      <c r="Q236" s="33"/>
      <c r="R236" s="33"/>
      <c r="S236" s="33"/>
      <c r="T236" s="33"/>
      <c r="U236" s="33"/>
      <c r="V236" s="33"/>
      <c r="W236" s="33"/>
      <c r="X236" s="33"/>
      <c r="Y236" s="33">
        <v>6</v>
      </c>
      <c r="Z236" s="33">
        <v>20</v>
      </c>
      <c r="AA236" s="33"/>
      <c r="AB236" s="33"/>
      <c r="AC236" s="33"/>
      <c r="AD236" s="33">
        <v>164</v>
      </c>
      <c r="AE236" s="33"/>
      <c r="AF236" s="33"/>
      <c r="AG236" s="33"/>
      <c r="AH236" s="33">
        <v>1</v>
      </c>
      <c r="AI236" s="33"/>
      <c r="AJ236" s="33"/>
      <c r="AK236" s="33"/>
      <c r="AL236" s="33"/>
      <c r="AM236" s="33"/>
      <c r="AN236" s="33"/>
      <c r="AO236" s="33"/>
      <c r="AP236" s="33"/>
    </row>
    <row r="237" spans="1:42" ht="15.75" customHeight="1" x14ac:dyDescent="0.3">
      <c r="A237" s="2"/>
      <c r="B237" s="16" t="s">
        <v>385</v>
      </c>
      <c r="C237" s="17" t="s">
        <v>382</v>
      </c>
      <c r="D237" s="33" t="s">
        <v>308</v>
      </c>
      <c r="E237" s="34" t="s">
        <v>95</v>
      </c>
      <c r="F237" s="33" t="s">
        <v>82</v>
      </c>
      <c r="G237" s="33" t="s">
        <v>83</v>
      </c>
      <c r="H237" s="33" t="s">
        <v>100</v>
      </c>
      <c r="I237" s="35" t="s">
        <v>25</v>
      </c>
      <c r="J237" s="35"/>
      <c r="K237" s="36">
        <f t="shared" si="32"/>
        <v>0</v>
      </c>
      <c r="L237" s="33">
        <f t="shared" si="44"/>
        <v>1</v>
      </c>
      <c r="M237" s="33">
        <f t="shared" si="43"/>
        <v>0</v>
      </c>
      <c r="N237" s="33">
        <f t="shared" si="39"/>
        <v>0</v>
      </c>
      <c r="O237" s="35">
        <f t="shared" si="38"/>
        <v>0</v>
      </c>
      <c r="P237" s="33">
        <f t="shared" si="41"/>
        <v>0</v>
      </c>
      <c r="Q237" s="33"/>
      <c r="R237" s="33"/>
      <c r="S237" s="33"/>
      <c r="T237" s="33"/>
      <c r="U237" s="33"/>
      <c r="V237" s="33"/>
      <c r="W237" s="33"/>
      <c r="X237" s="33"/>
      <c r="Y237" s="33">
        <v>2</v>
      </c>
      <c r="Z237" s="33">
        <v>10</v>
      </c>
      <c r="AA237" s="33"/>
      <c r="AB237" s="33"/>
      <c r="AC237" s="33"/>
      <c r="AD237" s="33">
        <v>152</v>
      </c>
      <c r="AE237" s="33"/>
      <c r="AF237" s="33"/>
      <c r="AG237" s="33"/>
      <c r="AH237" s="33">
        <v>1</v>
      </c>
      <c r="AI237" s="33"/>
      <c r="AJ237" s="33"/>
      <c r="AK237" s="33"/>
      <c r="AL237" s="33"/>
      <c r="AM237" s="33"/>
      <c r="AN237" s="33"/>
      <c r="AO237" s="33"/>
      <c r="AP237" s="33"/>
    </row>
    <row r="238" spans="1:42" ht="15.75" customHeight="1" x14ac:dyDescent="0.3">
      <c r="A238" s="1"/>
      <c r="B238" s="16" t="s">
        <v>386</v>
      </c>
      <c r="C238" s="17" t="s">
        <v>387</v>
      </c>
      <c r="D238" s="33" t="s">
        <v>308</v>
      </c>
      <c r="E238" s="34" t="s">
        <v>90</v>
      </c>
      <c r="F238" s="33" t="s">
        <v>91</v>
      </c>
      <c r="G238" s="33" t="s">
        <v>30</v>
      </c>
      <c r="H238" s="33" t="s">
        <v>100</v>
      </c>
      <c r="I238" s="35" t="s">
        <v>84</v>
      </c>
      <c r="J238" s="35"/>
      <c r="K238" s="36">
        <f t="shared" si="32"/>
        <v>0</v>
      </c>
      <c r="L238" s="33">
        <f t="shared" si="44"/>
        <v>0</v>
      </c>
      <c r="M238" s="33">
        <f t="shared" si="43"/>
        <v>0</v>
      </c>
      <c r="N238" s="33">
        <v>1</v>
      </c>
      <c r="O238" s="35">
        <f t="shared" si="38"/>
        <v>0</v>
      </c>
      <c r="P238" s="33">
        <f t="shared" si="41"/>
        <v>0</v>
      </c>
      <c r="Q238" s="33"/>
      <c r="R238" s="33">
        <v>10</v>
      </c>
      <c r="S238" s="33"/>
      <c r="T238" s="33"/>
      <c r="U238" s="33"/>
      <c r="V238" s="33"/>
      <c r="W238" s="33"/>
      <c r="X238" s="33"/>
      <c r="Y238" s="33">
        <v>8</v>
      </c>
      <c r="Z238" s="33">
        <v>52</v>
      </c>
      <c r="AA238" s="33">
        <v>3146</v>
      </c>
      <c r="AB238" s="33"/>
      <c r="AC238" s="33">
        <v>90</v>
      </c>
      <c r="AD238" s="33"/>
      <c r="AE238" s="33"/>
      <c r="AF238" s="33"/>
      <c r="AG238" s="33"/>
      <c r="AH238" s="33">
        <v>1</v>
      </c>
      <c r="AI238" s="33"/>
      <c r="AJ238" s="33"/>
      <c r="AK238" s="33"/>
      <c r="AL238" s="33"/>
      <c r="AM238" s="33"/>
      <c r="AN238" s="33"/>
      <c r="AO238" s="33"/>
      <c r="AP238" s="33"/>
    </row>
    <row r="239" spans="1:42" ht="15.75" customHeight="1" x14ac:dyDescent="0.3">
      <c r="A239" s="1"/>
      <c r="B239" s="16" t="s">
        <v>388</v>
      </c>
      <c r="C239" s="17" t="s">
        <v>389</v>
      </c>
      <c r="D239" s="33" t="s">
        <v>308</v>
      </c>
      <c r="E239" s="34" t="s">
        <v>95</v>
      </c>
      <c r="F239" s="33" t="s">
        <v>82</v>
      </c>
      <c r="G239" s="33" t="s">
        <v>83</v>
      </c>
      <c r="H239" s="33" t="s">
        <v>100</v>
      </c>
      <c r="I239" s="35" t="s">
        <v>84</v>
      </c>
      <c r="J239" s="35"/>
      <c r="K239" s="36">
        <f t="shared" si="32"/>
        <v>0</v>
      </c>
      <c r="L239" s="33">
        <f t="shared" si="44"/>
        <v>0</v>
      </c>
      <c r="M239" s="33">
        <f t="shared" si="43"/>
        <v>1</v>
      </c>
      <c r="N239" s="33">
        <f t="shared" ref="N239:N266" si="45">IF(AND($Y239&gt;=8, $Y239&lt;=16, $Z239&gt;=24, $Z239&lt;=32), 1, 0)</f>
        <v>0</v>
      </c>
      <c r="O239" s="35">
        <f t="shared" si="38"/>
        <v>0</v>
      </c>
      <c r="P239" s="33">
        <f t="shared" si="41"/>
        <v>0</v>
      </c>
      <c r="Q239" s="33"/>
      <c r="R239" s="33"/>
      <c r="S239" s="33"/>
      <c r="T239" s="33"/>
      <c r="U239" s="33"/>
      <c r="V239" s="33"/>
      <c r="W239" s="33"/>
      <c r="X239" s="33"/>
      <c r="Y239" s="33">
        <v>4</v>
      </c>
      <c r="Z239" s="33">
        <v>20</v>
      </c>
      <c r="AA239" s="33"/>
      <c r="AB239" s="33">
        <v>2413</v>
      </c>
      <c r="AC239" s="33"/>
      <c r="AD239" s="33">
        <v>90</v>
      </c>
      <c r="AE239" s="33"/>
      <c r="AF239" s="33"/>
      <c r="AG239" s="33"/>
      <c r="AH239" s="33">
        <v>1</v>
      </c>
      <c r="AI239" s="33"/>
      <c r="AJ239" s="33"/>
      <c r="AK239" s="33"/>
      <c r="AL239" s="33"/>
      <c r="AM239" s="33"/>
      <c r="AN239" s="33"/>
      <c r="AO239" s="33"/>
      <c r="AP239" s="33"/>
    </row>
    <row r="240" spans="1:42" ht="15.75" customHeight="1" x14ac:dyDescent="0.3">
      <c r="A240" s="2"/>
      <c r="B240" s="16" t="s">
        <v>390</v>
      </c>
      <c r="C240" s="17" t="s">
        <v>391</v>
      </c>
      <c r="D240" s="33" t="s">
        <v>308</v>
      </c>
      <c r="E240" s="34" t="s">
        <v>90</v>
      </c>
      <c r="F240" s="33" t="s">
        <v>91</v>
      </c>
      <c r="G240" s="33" t="s">
        <v>30</v>
      </c>
      <c r="H240" s="33" t="s">
        <v>23</v>
      </c>
      <c r="I240" s="35" t="s">
        <v>257</v>
      </c>
      <c r="J240" s="35"/>
      <c r="K240" s="36">
        <f t="shared" ref="K240" si="46">IF(AND($Y240=1, $Z240&gt;=0, $Z240&lt;=8), 1, 0)</f>
        <v>0</v>
      </c>
      <c r="L240" s="33">
        <v>1</v>
      </c>
      <c r="M240" s="33">
        <f t="shared" si="43"/>
        <v>0</v>
      </c>
      <c r="N240" s="33">
        <f t="shared" si="45"/>
        <v>0</v>
      </c>
      <c r="O240" s="35">
        <f t="shared" si="38"/>
        <v>0</v>
      </c>
      <c r="P240" s="33">
        <f t="shared" si="41"/>
        <v>0</v>
      </c>
      <c r="Q240" s="33"/>
      <c r="R240" s="33">
        <v>35</v>
      </c>
      <c r="S240" s="33"/>
      <c r="T240" s="33"/>
      <c r="U240" s="33"/>
      <c r="V240" s="33"/>
      <c r="W240" s="33"/>
      <c r="X240" s="33"/>
      <c r="Y240" s="33">
        <v>2</v>
      </c>
      <c r="Z240" s="33">
        <v>85</v>
      </c>
      <c r="AA240" s="33">
        <v>2760</v>
      </c>
      <c r="AB240" s="33"/>
      <c r="AC240" s="33">
        <v>226</v>
      </c>
      <c r="AD240" s="33">
        <v>20</v>
      </c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ht="15.75" customHeight="1" x14ac:dyDescent="0.3">
      <c r="A241" s="2"/>
      <c r="B241" s="16" t="s">
        <v>392</v>
      </c>
      <c r="C241" s="17" t="s">
        <v>393</v>
      </c>
      <c r="D241" s="33" t="s">
        <v>308</v>
      </c>
      <c r="E241" s="34" t="s">
        <v>95</v>
      </c>
      <c r="F241" s="33" t="s">
        <v>82</v>
      </c>
      <c r="G241" s="33" t="s">
        <v>83</v>
      </c>
      <c r="H241" s="33" t="s">
        <v>23</v>
      </c>
      <c r="I241" s="35" t="s">
        <v>257</v>
      </c>
      <c r="J241" s="35"/>
      <c r="K241" s="36">
        <v>1</v>
      </c>
      <c r="L241" s="33">
        <f t="shared" ref="L241:L248" si="47">IF(AND($Y241&gt;=2, $Y241&lt;=4, $Z241&gt;=8, $Z241&lt;=16), 1, 0)</f>
        <v>0</v>
      </c>
      <c r="M241" s="33">
        <f t="shared" si="43"/>
        <v>0</v>
      </c>
      <c r="N241" s="33">
        <f t="shared" si="45"/>
        <v>0</v>
      </c>
      <c r="O241" s="35">
        <f t="shared" si="38"/>
        <v>0</v>
      </c>
      <c r="P241" s="33">
        <f t="shared" si="41"/>
        <v>0</v>
      </c>
      <c r="Q241" s="33"/>
      <c r="R241" s="33">
        <v>28</v>
      </c>
      <c r="S241" s="33"/>
      <c r="T241" s="33"/>
      <c r="U241" s="33"/>
      <c r="V241" s="33"/>
      <c r="W241" s="33"/>
      <c r="X241" s="33"/>
      <c r="Y241" s="33">
        <v>1</v>
      </c>
      <c r="Z241" s="33">
        <v>64</v>
      </c>
      <c r="AA241" s="33"/>
      <c r="AB241" s="33"/>
      <c r="AC241" s="33"/>
      <c r="AD241" s="33">
        <v>1476</v>
      </c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ht="15.75" customHeight="1" x14ac:dyDescent="0.3">
      <c r="A242" s="2"/>
      <c r="B242" s="16" t="s">
        <v>394</v>
      </c>
      <c r="C242" s="17" t="s">
        <v>393</v>
      </c>
      <c r="D242" s="33" t="s">
        <v>308</v>
      </c>
      <c r="E242" s="34" t="s">
        <v>95</v>
      </c>
      <c r="F242" s="33" t="s">
        <v>82</v>
      </c>
      <c r="G242" s="33" t="s">
        <v>83</v>
      </c>
      <c r="H242" s="33" t="s">
        <v>23</v>
      </c>
      <c r="I242" s="35" t="s">
        <v>257</v>
      </c>
      <c r="J242" s="35"/>
      <c r="K242" s="36">
        <v>1</v>
      </c>
      <c r="L242" s="33">
        <f t="shared" si="47"/>
        <v>0</v>
      </c>
      <c r="M242" s="33">
        <f t="shared" si="43"/>
        <v>0</v>
      </c>
      <c r="N242" s="33">
        <f t="shared" si="45"/>
        <v>0</v>
      </c>
      <c r="O242" s="35">
        <f t="shared" si="38"/>
        <v>0</v>
      </c>
      <c r="P242" s="33">
        <f t="shared" si="41"/>
        <v>0</v>
      </c>
      <c r="Q242" s="33"/>
      <c r="R242" s="33">
        <v>4</v>
      </c>
      <c r="S242" s="33"/>
      <c r="T242" s="33"/>
      <c r="U242" s="33"/>
      <c r="V242" s="33"/>
      <c r="W242" s="33"/>
      <c r="X242" s="33"/>
      <c r="Y242" s="33">
        <v>1</v>
      </c>
      <c r="Z242" s="33">
        <v>16</v>
      </c>
      <c r="AA242" s="33"/>
      <c r="AB242" s="33"/>
      <c r="AC242" s="33"/>
      <c r="AD242" s="33">
        <v>623</v>
      </c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ht="15.75" customHeight="1" x14ac:dyDescent="0.3">
      <c r="A243" s="2"/>
      <c r="B243" s="16" t="s">
        <v>395</v>
      </c>
      <c r="C243" s="17" t="s">
        <v>393</v>
      </c>
      <c r="D243" s="33" t="s">
        <v>308</v>
      </c>
      <c r="E243" s="34" t="s">
        <v>95</v>
      </c>
      <c r="F243" s="33" t="s">
        <v>82</v>
      </c>
      <c r="G243" s="33" t="s">
        <v>83</v>
      </c>
      <c r="H243" s="33" t="s">
        <v>23</v>
      </c>
      <c r="I243" s="35" t="s">
        <v>257</v>
      </c>
      <c r="J243" s="35"/>
      <c r="K243" s="36">
        <v>1</v>
      </c>
      <c r="L243" s="33">
        <f t="shared" si="47"/>
        <v>0</v>
      </c>
      <c r="M243" s="33">
        <f t="shared" si="43"/>
        <v>0</v>
      </c>
      <c r="N243" s="33">
        <f t="shared" si="45"/>
        <v>0</v>
      </c>
      <c r="O243" s="35">
        <f t="shared" si="38"/>
        <v>0</v>
      </c>
      <c r="P243" s="33">
        <f t="shared" si="41"/>
        <v>0</v>
      </c>
      <c r="Q243" s="33"/>
      <c r="R243" s="33">
        <v>12</v>
      </c>
      <c r="S243" s="33"/>
      <c r="T243" s="33"/>
      <c r="U243" s="33"/>
      <c r="V243" s="33"/>
      <c r="W243" s="33"/>
      <c r="X243" s="33"/>
      <c r="Y243" s="33">
        <v>1</v>
      </c>
      <c r="Z243" s="33">
        <v>32</v>
      </c>
      <c r="AA243" s="33"/>
      <c r="AB243" s="33"/>
      <c r="AC243" s="33"/>
      <c r="AD243" s="33">
        <v>775</v>
      </c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ht="15.75" customHeight="1" x14ac:dyDescent="0.3">
      <c r="A244" s="2"/>
      <c r="B244" s="16" t="s">
        <v>396</v>
      </c>
      <c r="C244" s="17" t="s">
        <v>397</v>
      </c>
      <c r="D244" s="33" t="s">
        <v>308</v>
      </c>
      <c r="E244" s="34" t="s">
        <v>90</v>
      </c>
      <c r="F244" s="33" t="s">
        <v>91</v>
      </c>
      <c r="G244" s="33" t="s">
        <v>30</v>
      </c>
      <c r="H244" s="33" t="s">
        <v>100</v>
      </c>
      <c r="I244" s="35" t="s">
        <v>25</v>
      </c>
      <c r="J244" s="35"/>
      <c r="K244" s="36">
        <f t="shared" ref="K244:K307" si="48">IF(AND($Y244=1, $Z244&gt;=0, $Z244&lt;=8), 1, 0)</f>
        <v>0</v>
      </c>
      <c r="L244" s="33">
        <f t="shared" si="47"/>
        <v>1</v>
      </c>
      <c r="M244" s="33">
        <f t="shared" si="43"/>
        <v>0</v>
      </c>
      <c r="N244" s="33">
        <f t="shared" si="45"/>
        <v>0</v>
      </c>
      <c r="O244" s="35">
        <f t="shared" si="38"/>
        <v>0</v>
      </c>
      <c r="P244" s="33">
        <f t="shared" si="41"/>
        <v>0</v>
      </c>
      <c r="Q244" s="33"/>
      <c r="R244" s="33"/>
      <c r="S244" s="33"/>
      <c r="T244" s="33"/>
      <c r="U244" s="33"/>
      <c r="V244" s="33"/>
      <c r="W244" s="33"/>
      <c r="X244" s="33"/>
      <c r="Y244" s="33">
        <v>4</v>
      </c>
      <c r="Z244" s="33">
        <v>10</v>
      </c>
      <c r="AA244" s="33">
        <v>80</v>
      </c>
      <c r="AB244" s="33"/>
      <c r="AC244" s="33">
        <v>72</v>
      </c>
      <c r="AD244" s="33"/>
      <c r="AE244" s="33"/>
      <c r="AF244" s="33"/>
      <c r="AG244" s="33"/>
      <c r="AH244" s="33">
        <v>1</v>
      </c>
      <c r="AI244" s="33"/>
      <c r="AJ244" s="33"/>
      <c r="AK244" s="33"/>
      <c r="AL244" s="33"/>
      <c r="AM244" s="33"/>
      <c r="AN244" s="33"/>
      <c r="AO244" s="33"/>
      <c r="AP244" s="33"/>
    </row>
    <row r="245" spans="1:42" ht="15.75" customHeight="1" x14ac:dyDescent="0.3">
      <c r="A245" s="2"/>
      <c r="B245" s="16" t="s">
        <v>398</v>
      </c>
      <c r="C245" s="17" t="s">
        <v>399</v>
      </c>
      <c r="D245" s="33" t="s">
        <v>308</v>
      </c>
      <c r="E245" s="34" t="s">
        <v>95</v>
      </c>
      <c r="F245" s="33" t="s">
        <v>82</v>
      </c>
      <c r="G245" s="33" t="s">
        <v>83</v>
      </c>
      <c r="H245" s="33" t="s">
        <v>100</v>
      </c>
      <c r="I245" s="35" t="s">
        <v>25</v>
      </c>
      <c r="J245" s="35"/>
      <c r="K245" s="36">
        <f t="shared" si="48"/>
        <v>0</v>
      </c>
      <c r="L245" s="33">
        <f t="shared" si="47"/>
        <v>1</v>
      </c>
      <c r="M245" s="33">
        <f t="shared" si="43"/>
        <v>0</v>
      </c>
      <c r="N245" s="33">
        <f t="shared" si="45"/>
        <v>0</v>
      </c>
      <c r="O245" s="35">
        <f t="shared" si="38"/>
        <v>0</v>
      </c>
      <c r="P245" s="33">
        <f t="shared" si="41"/>
        <v>0</v>
      </c>
      <c r="Q245" s="33"/>
      <c r="R245" s="33"/>
      <c r="S245" s="33"/>
      <c r="T245" s="33"/>
      <c r="U245" s="33"/>
      <c r="V245" s="33"/>
      <c r="W245" s="33"/>
      <c r="X245" s="33"/>
      <c r="Y245" s="33">
        <v>4</v>
      </c>
      <c r="Z245" s="33">
        <v>10</v>
      </c>
      <c r="AA245" s="33"/>
      <c r="AB245" s="33"/>
      <c r="AC245" s="33"/>
      <c r="AD245" s="33">
        <v>152</v>
      </c>
      <c r="AE245" s="33"/>
      <c r="AF245" s="33"/>
      <c r="AG245" s="33"/>
      <c r="AH245" s="33">
        <v>1</v>
      </c>
      <c r="AI245" s="33"/>
      <c r="AJ245" s="33"/>
      <c r="AK245" s="33"/>
      <c r="AL245" s="33"/>
      <c r="AM245" s="33"/>
      <c r="AN245" s="33"/>
      <c r="AO245" s="33"/>
      <c r="AP245" s="33"/>
    </row>
    <row r="246" spans="1:42" ht="15.75" customHeight="1" x14ac:dyDescent="0.3">
      <c r="A246" s="2"/>
      <c r="B246" s="16" t="s">
        <v>400</v>
      </c>
      <c r="C246" s="17" t="s">
        <v>401</v>
      </c>
      <c r="D246" s="33" t="s">
        <v>308</v>
      </c>
      <c r="E246" s="34" t="s">
        <v>81</v>
      </c>
      <c r="F246" s="33" t="s">
        <v>82</v>
      </c>
      <c r="G246" s="33" t="s">
        <v>83</v>
      </c>
      <c r="H246" s="33" t="s">
        <v>23</v>
      </c>
      <c r="I246" s="35" t="s">
        <v>84</v>
      </c>
      <c r="J246" s="35"/>
      <c r="K246" s="36">
        <f t="shared" si="48"/>
        <v>0</v>
      </c>
      <c r="L246" s="33">
        <f t="shared" si="47"/>
        <v>0</v>
      </c>
      <c r="M246" s="33">
        <f t="shared" si="43"/>
        <v>0</v>
      </c>
      <c r="N246" s="33">
        <f t="shared" si="45"/>
        <v>1</v>
      </c>
      <c r="O246" s="35">
        <f t="shared" si="38"/>
        <v>0</v>
      </c>
      <c r="P246" s="33">
        <f t="shared" si="41"/>
        <v>0</v>
      </c>
      <c r="Q246" s="33"/>
      <c r="R246" s="33"/>
      <c r="S246" s="33"/>
      <c r="T246" s="33"/>
      <c r="U246" s="33"/>
      <c r="V246" s="33"/>
      <c r="W246" s="33"/>
      <c r="X246" s="33"/>
      <c r="Y246" s="33">
        <v>8</v>
      </c>
      <c r="Z246" s="33">
        <v>32</v>
      </c>
      <c r="AA246" s="33"/>
      <c r="AB246" s="33"/>
      <c r="AC246" s="33"/>
      <c r="AD246" s="33">
        <v>1178</v>
      </c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ht="15.75" customHeight="1" x14ac:dyDescent="0.3">
      <c r="A247" s="2"/>
      <c r="B247" s="16" t="s">
        <v>402</v>
      </c>
      <c r="C247" s="17" t="s">
        <v>403</v>
      </c>
      <c r="D247" s="33" t="s">
        <v>308</v>
      </c>
      <c r="E247" s="34" t="s">
        <v>90</v>
      </c>
      <c r="F247" s="33" t="s">
        <v>91</v>
      </c>
      <c r="G247" s="33" t="s">
        <v>30</v>
      </c>
      <c r="H247" s="33" t="s">
        <v>100</v>
      </c>
      <c r="I247" s="35" t="s">
        <v>84</v>
      </c>
      <c r="J247" s="35"/>
      <c r="K247" s="36">
        <f t="shared" si="48"/>
        <v>0</v>
      </c>
      <c r="L247" s="33">
        <f t="shared" si="47"/>
        <v>0</v>
      </c>
      <c r="M247" s="33">
        <v>1</v>
      </c>
      <c r="N247" s="33">
        <f t="shared" si="45"/>
        <v>0</v>
      </c>
      <c r="O247" s="35">
        <f t="shared" si="38"/>
        <v>0</v>
      </c>
      <c r="P247" s="33">
        <f t="shared" si="41"/>
        <v>0</v>
      </c>
      <c r="Q247" s="33"/>
      <c r="R247" s="33">
        <v>4</v>
      </c>
      <c r="S247" s="33"/>
      <c r="T247" s="33"/>
      <c r="U247" s="33"/>
      <c r="V247" s="33"/>
      <c r="W247" s="33"/>
      <c r="X247" s="33"/>
      <c r="Y247" s="33">
        <v>4</v>
      </c>
      <c r="Z247" s="33">
        <v>32</v>
      </c>
      <c r="AA247" s="33">
        <v>200</v>
      </c>
      <c r="AB247" s="33"/>
      <c r="AC247" s="33">
        <v>90</v>
      </c>
      <c r="AD247" s="33"/>
      <c r="AE247" s="33"/>
      <c r="AF247" s="33"/>
      <c r="AG247" s="33"/>
      <c r="AH247" s="33">
        <v>1</v>
      </c>
      <c r="AI247" s="33"/>
      <c r="AJ247" s="33"/>
      <c r="AK247" s="33"/>
      <c r="AL247" s="33"/>
      <c r="AM247" s="33"/>
      <c r="AN247" s="33"/>
      <c r="AO247" s="33"/>
      <c r="AP247" s="33"/>
    </row>
    <row r="248" spans="1:42" ht="15.75" customHeight="1" x14ac:dyDescent="0.3">
      <c r="A248" s="2"/>
      <c r="B248" s="16" t="s">
        <v>404</v>
      </c>
      <c r="C248" s="17" t="s">
        <v>405</v>
      </c>
      <c r="D248" s="33" t="s">
        <v>308</v>
      </c>
      <c r="E248" s="34" t="s">
        <v>95</v>
      </c>
      <c r="F248" s="33" t="s">
        <v>82</v>
      </c>
      <c r="G248" s="33" t="s">
        <v>83</v>
      </c>
      <c r="H248" s="33" t="s">
        <v>100</v>
      </c>
      <c r="I248" s="35" t="s">
        <v>84</v>
      </c>
      <c r="J248" s="35"/>
      <c r="K248" s="36">
        <f t="shared" si="48"/>
        <v>0</v>
      </c>
      <c r="L248" s="33">
        <f t="shared" si="47"/>
        <v>1</v>
      </c>
      <c r="M248" s="33">
        <v>0</v>
      </c>
      <c r="N248" s="33">
        <f t="shared" si="45"/>
        <v>0</v>
      </c>
      <c r="O248" s="35">
        <f t="shared" si="38"/>
        <v>0</v>
      </c>
      <c r="P248" s="33">
        <f t="shared" si="41"/>
        <v>0</v>
      </c>
      <c r="Q248" s="33"/>
      <c r="R248" s="33"/>
      <c r="S248" s="33"/>
      <c r="T248" s="33"/>
      <c r="U248" s="33"/>
      <c r="V248" s="33"/>
      <c r="W248" s="33"/>
      <c r="X248" s="33"/>
      <c r="Y248" s="33">
        <v>4</v>
      </c>
      <c r="Z248" s="33">
        <v>16</v>
      </c>
      <c r="AA248" s="33"/>
      <c r="AB248" s="33"/>
      <c r="AC248" s="33">
        <v>200</v>
      </c>
      <c r="AD248" s="33">
        <v>90</v>
      </c>
      <c r="AE248" s="33"/>
      <c r="AF248" s="33"/>
      <c r="AG248" s="33"/>
      <c r="AH248" s="33">
        <v>1</v>
      </c>
      <c r="AI248" s="33"/>
      <c r="AJ248" s="33"/>
      <c r="AK248" s="33"/>
      <c r="AL248" s="33"/>
      <c r="AM248" s="33"/>
      <c r="AN248" s="33"/>
      <c r="AO248" s="33"/>
      <c r="AP248" s="33"/>
    </row>
    <row r="249" spans="1:42" ht="15.75" customHeight="1" x14ac:dyDescent="0.3">
      <c r="A249" s="2"/>
      <c r="B249" s="16" t="s">
        <v>406</v>
      </c>
      <c r="C249" s="17" t="s">
        <v>407</v>
      </c>
      <c r="D249" s="33" t="s">
        <v>308</v>
      </c>
      <c r="E249" s="34" t="s">
        <v>95</v>
      </c>
      <c r="F249" s="33" t="s">
        <v>82</v>
      </c>
      <c r="G249" s="33" t="s">
        <v>83</v>
      </c>
      <c r="H249" s="33" t="s">
        <v>23</v>
      </c>
      <c r="I249" s="35" t="s">
        <v>84</v>
      </c>
      <c r="J249" s="35"/>
      <c r="K249" s="36">
        <f t="shared" si="48"/>
        <v>0</v>
      </c>
      <c r="L249" s="33">
        <v>1</v>
      </c>
      <c r="M249" s="33">
        <f>IF(AND($Y249&gt;=4, $Y249&lt;=8, $Z249&gt;=16, $Z249&lt;=24), 1, 0)</f>
        <v>0</v>
      </c>
      <c r="N249" s="33">
        <f t="shared" si="45"/>
        <v>0</v>
      </c>
      <c r="O249" s="35">
        <f t="shared" si="38"/>
        <v>0</v>
      </c>
      <c r="P249" s="33">
        <f t="shared" si="41"/>
        <v>0</v>
      </c>
      <c r="Q249" s="33"/>
      <c r="R249" s="33"/>
      <c r="S249" s="33"/>
      <c r="T249" s="33"/>
      <c r="U249" s="33"/>
      <c r="V249" s="33"/>
      <c r="W249" s="33"/>
      <c r="X249" s="33"/>
      <c r="Y249" s="33">
        <v>2</v>
      </c>
      <c r="Z249" s="33">
        <v>4</v>
      </c>
      <c r="AA249" s="33"/>
      <c r="AB249" s="33"/>
      <c r="AC249" s="33"/>
      <c r="AD249" s="33">
        <v>368</v>
      </c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ht="15.75" customHeight="1" x14ac:dyDescent="0.3">
      <c r="A250" s="2"/>
      <c r="B250" s="16" t="s">
        <v>408</v>
      </c>
      <c r="C250" s="17" t="s">
        <v>407</v>
      </c>
      <c r="D250" s="33" t="s">
        <v>308</v>
      </c>
      <c r="E250" s="34" t="s">
        <v>95</v>
      </c>
      <c r="F250" s="33" t="s">
        <v>82</v>
      </c>
      <c r="G250" s="33" t="s">
        <v>83</v>
      </c>
      <c r="H250" s="33" t="s">
        <v>23</v>
      </c>
      <c r="I250" s="35" t="s">
        <v>25</v>
      </c>
      <c r="J250" s="35"/>
      <c r="K250" s="36">
        <f t="shared" si="48"/>
        <v>0</v>
      </c>
      <c r="L250" s="33">
        <f t="shared" ref="L250:L313" si="49">IF(AND($Y250&gt;=2, $Y250&lt;=4, $Z250&gt;=8, $Z250&lt;=16), 1, 0)</f>
        <v>1</v>
      </c>
      <c r="M250" s="33">
        <f>IF(AND($Y250&gt;=4, $Y250&lt;=8, $Z250&gt;=16, $Z250&lt;=24), 1, 0)</f>
        <v>0</v>
      </c>
      <c r="N250" s="33">
        <f t="shared" si="45"/>
        <v>0</v>
      </c>
      <c r="O250" s="35">
        <f t="shared" si="38"/>
        <v>0</v>
      </c>
      <c r="P250" s="33">
        <f t="shared" si="41"/>
        <v>0</v>
      </c>
      <c r="Q250" s="33"/>
      <c r="R250" s="33"/>
      <c r="S250" s="33"/>
      <c r="T250" s="33"/>
      <c r="U250" s="33"/>
      <c r="V250" s="33"/>
      <c r="W250" s="33"/>
      <c r="X250" s="33"/>
      <c r="Y250" s="33">
        <v>2</v>
      </c>
      <c r="Z250" s="33">
        <v>8</v>
      </c>
      <c r="AA250" s="33"/>
      <c r="AB250" s="33"/>
      <c r="AC250" s="33"/>
      <c r="AD250" s="33">
        <v>168</v>
      </c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ht="15.75" customHeight="1" x14ac:dyDescent="0.3">
      <c r="A251" s="2"/>
      <c r="B251" s="16" t="s">
        <v>409</v>
      </c>
      <c r="C251" s="17" t="s">
        <v>410</v>
      </c>
      <c r="D251" s="33" t="s">
        <v>308</v>
      </c>
      <c r="E251" s="34" t="s">
        <v>87</v>
      </c>
      <c r="F251" s="33" t="s">
        <v>82</v>
      </c>
      <c r="G251" s="33" t="s">
        <v>83</v>
      </c>
      <c r="H251" s="33" t="s">
        <v>23</v>
      </c>
      <c r="I251" s="35" t="s">
        <v>84</v>
      </c>
      <c r="J251" s="35"/>
      <c r="K251" s="36">
        <f t="shared" si="48"/>
        <v>0</v>
      </c>
      <c r="L251" s="33">
        <f t="shared" si="49"/>
        <v>0</v>
      </c>
      <c r="M251" s="33">
        <v>1</v>
      </c>
      <c r="N251" s="33">
        <f t="shared" si="45"/>
        <v>0</v>
      </c>
      <c r="O251" s="35">
        <f t="shared" si="38"/>
        <v>0</v>
      </c>
      <c r="P251" s="33">
        <f t="shared" si="41"/>
        <v>0</v>
      </c>
      <c r="Q251" s="33"/>
      <c r="R251" s="33">
        <v>20</v>
      </c>
      <c r="S251" s="33"/>
      <c r="T251" s="33"/>
      <c r="U251" s="33"/>
      <c r="V251" s="33"/>
      <c r="W251" s="33"/>
      <c r="X251" s="33"/>
      <c r="Y251" s="33">
        <v>4</v>
      </c>
      <c r="Z251" s="33">
        <v>64</v>
      </c>
      <c r="AA251" s="33"/>
      <c r="AB251" s="33"/>
      <c r="AC251" s="33"/>
      <c r="AD251" s="33">
        <v>1854</v>
      </c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ht="15.75" customHeight="1" x14ac:dyDescent="0.3">
      <c r="A252" s="2"/>
      <c r="B252" s="16" t="s">
        <v>411</v>
      </c>
      <c r="C252" s="17" t="s">
        <v>410</v>
      </c>
      <c r="D252" s="33" t="s">
        <v>308</v>
      </c>
      <c r="E252" s="34" t="s">
        <v>87</v>
      </c>
      <c r="F252" s="33" t="s">
        <v>82</v>
      </c>
      <c r="G252" s="33" t="s">
        <v>83</v>
      </c>
      <c r="H252" s="33" t="s">
        <v>23</v>
      </c>
      <c r="I252" s="35" t="s">
        <v>84</v>
      </c>
      <c r="J252" s="35"/>
      <c r="K252" s="36">
        <f t="shared" si="48"/>
        <v>0</v>
      </c>
      <c r="L252" s="33">
        <f t="shared" si="49"/>
        <v>0</v>
      </c>
      <c r="M252" s="33">
        <v>1</v>
      </c>
      <c r="N252" s="33">
        <f t="shared" si="45"/>
        <v>0</v>
      </c>
      <c r="O252" s="35">
        <f t="shared" si="38"/>
        <v>0</v>
      </c>
      <c r="P252" s="33">
        <f t="shared" si="41"/>
        <v>0</v>
      </c>
      <c r="Q252" s="33"/>
      <c r="R252" s="33">
        <v>20</v>
      </c>
      <c r="S252" s="33"/>
      <c r="T252" s="33"/>
      <c r="U252" s="33"/>
      <c r="V252" s="33"/>
      <c r="W252" s="33"/>
      <c r="X252" s="33"/>
      <c r="Y252" s="33">
        <v>4</v>
      </c>
      <c r="Z252" s="33">
        <v>64</v>
      </c>
      <c r="AA252" s="33"/>
      <c r="AB252" s="33"/>
      <c r="AC252" s="33"/>
      <c r="AD252" s="33">
        <v>654</v>
      </c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ht="15.75" customHeight="1" x14ac:dyDescent="0.3">
      <c r="A253" s="2"/>
      <c r="B253" s="16" t="s">
        <v>412</v>
      </c>
      <c r="C253" s="17" t="s">
        <v>410</v>
      </c>
      <c r="D253" s="33" t="s">
        <v>308</v>
      </c>
      <c r="E253" s="34" t="s">
        <v>87</v>
      </c>
      <c r="F253" s="33" t="s">
        <v>82</v>
      </c>
      <c r="G253" s="33" t="s">
        <v>83</v>
      </c>
      <c r="H253" s="33" t="s">
        <v>23</v>
      </c>
      <c r="I253" s="35" t="s">
        <v>25</v>
      </c>
      <c r="J253" s="35"/>
      <c r="K253" s="36">
        <f t="shared" si="48"/>
        <v>0</v>
      </c>
      <c r="L253" s="33">
        <f t="shared" si="49"/>
        <v>0</v>
      </c>
      <c r="M253" s="33">
        <f>IF(AND($Y253&gt;=4, $Y253&lt;=8, $Z253&gt;=16, $Z253&lt;=24), 1, 0)</f>
        <v>1</v>
      </c>
      <c r="N253" s="33">
        <f t="shared" si="45"/>
        <v>0</v>
      </c>
      <c r="O253" s="35">
        <f t="shared" si="38"/>
        <v>0</v>
      </c>
      <c r="P253" s="33">
        <f t="shared" si="41"/>
        <v>0</v>
      </c>
      <c r="Q253" s="33"/>
      <c r="R253" s="33"/>
      <c r="S253" s="33"/>
      <c r="T253" s="33"/>
      <c r="U253" s="33"/>
      <c r="V253" s="33"/>
      <c r="W253" s="33"/>
      <c r="X253" s="33"/>
      <c r="Y253" s="33">
        <v>8</v>
      </c>
      <c r="Z253" s="33">
        <v>16</v>
      </c>
      <c r="AA253" s="33"/>
      <c r="AB253" s="33"/>
      <c r="AC253" s="33"/>
      <c r="AD253" s="33">
        <v>868</v>
      </c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ht="15.75" customHeight="1" x14ac:dyDescent="0.3">
      <c r="A254" s="2"/>
      <c r="B254" s="16" t="s">
        <v>413</v>
      </c>
      <c r="C254" s="17" t="s">
        <v>414</v>
      </c>
      <c r="D254" s="33" t="s">
        <v>308</v>
      </c>
      <c r="E254" s="34" t="s">
        <v>90</v>
      </c>
      <c r="F254" s="33" t="s">
        <v>91</v>
      </c>
      <c r="G254" s="33" t="s">
        <v>30</v>
      </c>
      <c r="H254" s="33" t="s">
        <v>23</v>
      </c>
      <c r="I254" s="35" t="s">
        <v>84</v>
      </c>
      <c r="J254" s="35"/>
      <c r="K254" s="36">
        <f t="shared" si="48"/>
        <v>0</v>
      </c>
      <c r="L254" s="33">
        <f t="shared" si="49"/>
        <v>0</v>
      </c>
      <c r="M254" s="33">
        <v>1</v>
      </c>
      <c r="N254" s="33">
        <f t="shared" si="45"/>
        <v>0</v>
      </c>
      <c r="O254" s="35">
        <f t="shared" si="38"/>
        <v>0</v>
      </c>
      <c r="P254" s="33">
        <f t="shared" si="41"/>
        <v>0</v>
      </c>
      <c r="Q254" s="33"/>
      <c r="R254" s="33">
        <v>20</v>
      </c>
      <c r="S254" s="33"/>
      <c r="T254" s="33"/>
      <c r="U254" s="33"/>
      <c r="V254" s="33"/>
      <c r="W254" s="33"/>
      <c r="X254" s="33"/>
      <c r="Y254" s="33">
        <v>4</v>
      </c>
      <c r="Z254" s="33">
        <v>64</v>
      </c>
      <c r="AA254" s="33"/>
      <c r="AB254" s="33"/>
      <c r="AC254" s="33">
        <v>1822</v>
      </c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ht="15.75" customHeight="1" x14ac:dyDescent="0.3">
      <c r="A255" s="2"/>
      <c r="B255" s="16" t="s">
        <v>415</v>
      </c>
      <c r="C255" s="17" t="s">
        <v>414</v>
      </c>
      <c r="D255" s="33" t="s">
        <v>308</v>
      </c>
      <c r="E255" s="34" t="s">
        <v>90</v>
      </c>
      <c r="F255" s="33" t="s">
        <v>91</v>
      </c>
      <c r="G255" s="33" t="s">
        <v>30</v>
      </c>
      <c r="H255" s="33" t="s">
        <v>23</v>
      </c>
      <c r="I255" s="35" t="s">
        <v>84</v>
      </c>
      <c r="J255" s="35"/>
      <c r="K255" s="36">
        <f t="shared" si="48"/>
        <v>0</v>
      </c>
      <c r="L255" s="33">
        <f t="shared" si="49"/>
        <v>0</v>
      </c>
      <c r="M255" s="33">
        <v>1</v>
      </c>
      <c r="N255" s="33">
        <f t="shared" si="45"/>
        <v>0</v>
      </c>
      <c r="O255" s="35">
        <f t="shared" si="38"/>
        <v>0</v>
      </c>
      <c r="P255" s="33">
        <f t="shared" si="41"/>
        <v>0</v>
      </c>
      <c r="Q255" s="33"/>
      <c r="R255" s="33">
        <v>20</v>
      </c>
      <c r="S255" s="33"/>
      <c r="T255" s="33"/>
      <c r="U255" s="33"/>
      <c r="V255" s="33"/>
      <c r="W255" s="33"/>
      <c r="X255" s="33"/>
      <c r="Y255" s="33">
        <v>4</v>
      </c>
      <c r="Z255" s="33">
        <v>64</v>
      </c>
      <c r="AA255" s="33"/>
      <c r="AB255" s="33"/>
      <c r="AC255" s="33">
        <v>622</v>
      </c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ht="15.75" customHeight="1" x14ac:dyDescent="0.3">
      <c r="A256" s="2"/>
      <c r="B256" s="16" t="s">
        <v>416</v>
      </c>
      <c r="C256" s="17" t="s">
        <v>414</v>
      </c>
      <c r="D256" s="33" t="s">
        <v>308</v>
      </c>
      <c r="E256" s="34" t="s">
        <v>90</v>
      </c>
      <c r="F256" s="33" t="s">
        <v>91</v>
      </c>
      <c r="G256" s="33" t="s">
        <v>30</v>
      </c>
      <c r="H256" s="33" t="s">
        <v>23</v>
      </c>
      <c r="I256" s="35" t="s">
        <v>25</v>
      </c>
      <c r="J256" s="35"/>
      <c r="K256" s="36">
        <f t="shared" si="48"/>
        <v>0</v>
      </c>
      <c r="L256" s="33">
        <f t="shared" si="49"/>
        <v>0</v>
      </c>
      <c r="M256" s="33">
        <f t="shared" ref="M256:M268" si="50">IF(AND($Y256&gt;=4, $Y256&lt;=8, $Z256&gt;=16, $Z256&lt;=24), 1, 0)</f>
        <v>1</v>
      </c>
      <c r="N256" s="33">
        <f t="shared" si="45"/>
        <v>0</v>
      </c>
      <c r="O256" s="35">
        <f t="shared" si="38"/>
        <v>0</v>
      </c>
      <c r="P256" s="33">
        <f t="shared" si="41"/>
        <v>0</v>
      </c>
      <c r="Q256" s="33"/>
      <c r="R256" s="33"/>
      <c r="S256" s="33"/>
      <c r="T256" s="33"/>
      <c r="U256" s="33"/>
      <c r="V256" s="33"/>
      <c r="W256" s="33"/>
      <c r="X256" s="33"/>
      <c r="Y256" s="33">
        <v>8</v>
      </c>
      <c r="Z256" s="33">
        <v>16</v>
      </c>
      <c r="AA256" s="33"/>
      <c r="AB256" s="33"/>
      <c r="AC256" s="33">
        <v>860</v>
      </c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ht="15.75" customHeight="1" x14ac:dyDescent="0.3">
      <c r="A257" s="2"/>
      <c r="B257" s="16" t="s">
        <v>417</v>
      </c>
      <c r="C257" s="17" t="s">
        <v>418</v>
      </c>
      <c r="D257" s="33" t="s">
        <v>308</v>
      </c>
      <c r="E257" s="34" t="s">
        <v>81</v>
      </c>
      <c r="F257" s="33" t="s">
        <v>82</v>
      </c>
      <c r="G257" s="33" t="s">
        <v>83</v>
      </c>
      <c r="H257" s="33" t="s">
        <v>100</v>
      </c>
      <c r="I257" s="35" t="s">
        <v>25</v>
      </c>
      <c r="J257" s="35"/>
      <c r="K257" s="36">
        <f t="shared" si="48"/>
        <v>0</v>
      </c>
      <c r="L257" s="33">
        <f t="shared" si="49"/>
        <v>0</v>
      </c>
      <c r="M257" s="33">
        <f t="shared" si="50"/>
        <v>1</v>
      </c>
      <c r="N257" s="33">
        <f t="shared" si="45"/>
        <v>0</v>
      </c>
      <c r="O257" s="35">
        <f t="shared" si="38"/>
        <v>0</v>
      </c>
      <c r="P257" s="33">
        <f t="shared" si="41"/>
        <v>0</v>
      </c>
      <c r="Q257" s="33"/>
      <c r="R257" s="33"/>
      <c r="S257" s="33"/>
      <c r="T257" s="33"/>
      <c r="U257" s="33"/>
      <c r="V257" s="33"/>
      <c r="W257" s="33"/>
      <c r="X257" s="33"/>
      <c r="Y257" s="33">
        <v>6</v>
      </c>
      <c r="Z257" s="33">
        <v>16</v>
      </c>
      <c r="AA257" s="33"/>
      <c r="AB257" s="33"/>
      <c r="AC257" s="33"/>
      <c r="AD257" s="33">
        <v>244</v>
      </c>
      <c r="AE257" s="33"/>
      <c r="AF257" s="33"/>
      <c r="AG257" s="33"/>
      <c r="AH257" s="33">
        <v>1</v>
      </c>
      <c r="AI257" s="33"/>
      <c r="AJ257" s="33"/>
      <c r="AK257" s="33"/>
      <c r="AL257" s="33"/>
      <c r="AM257" s="33"/>
      <c r="AN257" s="33"/>
      <c r="AO257" s="33"/>
      <c r="AP257" s="33"/>
    </row>
    <row r="258" spans="1:42" ht="15.75" customHeight="1" x14ac:dyDescent="0.3">
      <c r="A258" s="2"/>
      <c r="B258" s="16" t="s">
        <v>419</v>
      </c>
      <c r="C258" s="17" t="s">
        <v>418</v>
      </c>
      <c r="D258" s="33" t="s">
        <v>308</v>
      </c>
      <c r="E258" s="34" t="s">
        <v>81</v>
      </c>
      <c r="F258" s="33" t="s">
        <v>82</v>
      </c>
      <c r="G258" s="33" t="s">
        <v>83</v>
      </c>
      <c r="H258" s="33" t="s">
        <v>100</v>
      </c>
      <c r="I258" s="35" t="s">
        <v>25</v>
      </c>
      <c r="J258" s="35"/>
      <c r="K258" s="36">
        <f t="shared" si="48"/>
        <v>0</v>
      </c>
      <c r="L258" s="33">
        <f t="shared" si="49"/>
        <v>0</v>
      </c>
      <c r="M258" s="33">
        <f t="shared" si="50"/>
        <v>1</v>
      </c>
      <c r="N258" s="33">
        <f t="shared" si="45"/>
        <v>0</v>
      </c>
      <c r="O258" s="35">
        <f t="shared" si="38"/>
        <v>0</v>
      </c>
      <c r="P258" s="33">
        <f t="shared" si="41"/>
        <v>0</v>
      </c>
      <c r="Q258" s="33"/>
      <c r="R258" s="33"/>
      <c r="S258" s="33"/>
      <c r="T258" s="33"/>
      <c r="U258" s="33"/>
      <c r="V258" s="33"/>
      <c r="W258" s="33"/>
      <c r="X258" s="33"/>
      <c r="Y258" s="33">
        <v>6</v>
      </c>
      <c r="Z258" s="33">
        <v>16</v>
      </c>
      <c r="AA258" s="33"/>
      <c r="AB258" s="33"/>
      <c r="AC258" s="33"/>
      <c r="AD258" s="33">
        <v>244</v>
      </c>
      <c r="AE258" s="33"/>
      <c r="AF258" s="33"/>
      <c r="AG258" s="33"/>
      <c r="AH258" s="33">
        <v>1</v>
      </c>
      <c r="AI258" s="33"/>
      <c r="AJ258" s="33"/>
      <c r="AK258" s="33"/>
      <c r="AL258" s="33"/>
      <c r="AM258" s="33"/>
      <c r="AN258" s="33"/>
      <c r="AO258" s="33"/>
      <c r="AP258" s="33"/>
    </row>
    <row r="259" spans="1:42" ht="15.75" customHeight="1" x14ac:dyDescent="0.3">
      <c r="A259" s="2"/>
      <c r="B259" s="16" t="s">
        <v>420</v>
      </c>
      <c r="C259" s="17" t="s">
        <v>421</v>
      </c>
      <c r="D259" s="33" t="s">
        <v>308</v>
      </c>
      <c r="E259" s="34" t="s">
        <v>90</v>
      </c>
      <c r="F259" s="33" t="s">
        <v>91</v>
      </c>
      <c r="G259" s="33" t="s">
        <v>30</v>
      </c>
      <c r="H259" s="33" t="s">
        <v>100</v>
      </c>
      <c r="I259" s="35" t="s">
        <v>25</v>
      </c>
      <c r="J259" s="35"/>
      <c r="K259" s="36">
        <f t="shared" si="48"/>
        <v>0</v>
      </c>
      <c r="L259" s="33">
        <f t="shared" si="49"/>
        <v>0</v>
      </c>
      <c r="M259" s="33">
        <f t="shared" si="50"/>
        <v>1</v>
      </c>
      <c r="N259" s="33">
        <f t="shared" si="45"/>
        <v>0</v>
      </c>
      <c r="O259" s="35">
        <f t="shared" si="38"/>
        <v>0</v>
      </c>
      <c r="P259" s="33">
        <f t="shared" si="41"/>
        <v>0</v>
      </c>
      <c r="Q259" s="33"/>
      <c r="R259" s="33"/>
      <c r="S259" s="33"/>
      <c r="T259" s="33"/>
      <c r="U259" s="33"/>
      <c r="V259" s="33"/>
      <c r="W259" s="33"/>
      <c r="X259" s="33"/>
      <c r="Y259" s="33">
        <v>6</v>
      </c>
      <c r="Z259" s="33">
        <v>16</v>
      </c>
      <c r="AA259" s="33">
        <v>160</v>
      </c>
      <c r="AB259" s="33"/>
      <c r="AC259" s="33">
        <v>84</v>
      </c>
      <c r="AD259" s="33"/>
      <c r="AE259" s="33"/>
      <c r="AF259" s="33"/>
      <c r="AG259" s="33"/>
      <c r="AH259" s="33">
        <v>1</v>
      </c>
      <c r="AI259" s="33"/>
      <c r="AJ259" s="33"/>
      <c r="AK259" s="33"/>
      <c r="AL259" s="33"/>
      <c r="AM259" s="33"/>
      <c r="AN259" s="33"/>
      <c r="AO259" s="33"/>
      <c r="AP259" s="33"/>
    </row>
    <row r="260" spans="1:42" ht="15.75" customHeight="1" x14ac:dyDescent="0.3">
      <c r="A260" s="2"/>
      <c r="B260" s="16" t="s">
        <v>422</v>
      </c>
      <c r="C260" s="17" t="s">
        <v>421</v>
      </c>
      <c r="D260" s="33" t="s">
        <v>308</v>
      </c>
      <c r="E260" s="34" t="s">
        <v>90</v>
      </c>
      <c r="F260" s="33" t="s">
        <v>91</v>
      </c>
      <c r="G260" s="33" t="s">
        <v>30</v>
      </c>
      <c r="H260" s="33" t="s">
        <v>100</v>
      </c>
      <c r="I260" s="35" t="s">
        <v>25</v>
      </c>
      <c r="J260" s="35"/>
      <c r="K260" s="36">
        <f t="shared" si="48"/>
        <v>0</v>
      </c>
      <c r="L260" s="33">
        <f t="shared" si="49"/>
        <v>0</v>
      </c>
      <c r="M260" s="33">
        <f t="shared" si="50"/>
        <v>1</v>
      </c>
      <c r="N260" s="33">
        <f t="shared" si="45"/>
        <v>0</v>
      </c>
      <c r="O260" s="35">
        <f t="shared" si="38"/>
        <v>0</v>
      </c>
      <c r="P260" s="33">
        <f t="shared" si="41"/>
        <v>0</v>
      </c>
      <c r="Q260" s="33"/>
      <c r="R260" s="33"/>
      <c r="S260" s="33"/>
      <c r="T260" s="33"/>
      <c r="U260" s="33"/>
      <c r="V260" s="33"/>
      <c r="W260" s="33"/>
      <c r="X260" s="33"/>
      <c r="Y260" s="33">
        <v>6</v>
      </c>
      <c r="Z260" s="33">
        <v>16</v>
      </c>
      <c r="AA260" s="33">
        <v>160</v>
      </c>
      <c r="AB260" s="33"/>
      <c r="AC260" s="33">
        <v>84</v>
      </c>
      <c r="AD260" s="33"/>
      <c r="AE260" s="33"/>
      <c r="AF260" s="33"/>
      <c r="AG260" s="33"/>
      <c r="AH260" s="33">
        <v>1</v>
      </c>
      <c r="AI260" s="33"/>
      <c r="AJ260" s="33"/>
      <c r="AK260" s="33"/>
      <c r="AL260" s="33"/>
      <c r="AM260" s="33"/>
      <c r="AN260" s="33"/>
      <c r="AO260" s="33"/>
      <c r="AP260" s="33"/>
    </row>
    <row r="261" spans="1:42" ht="15.75" customHeight="1" x14ac:dyDescent="0.3">
      <c r="A261" s="2"/>
      <c r="B261" s="16" t="s">
        <v>423</v>
      </c>
      <c r="C261" s="17" t="s">
        <v>421</v>
      </c>
      <c r="D261" s="33" t="s">
        <v>308</v>
      </c>
      <c r="E261" s="34" t="s">
        <v>90</v>
      </c>
      <c r="F261" s="33" t="s">
        <v>91</v>
      </c>
      <c r="G261" s="33" t="s">
        <v>30</v>
      </c>
      <c r="H261" s="33" t="s">
        <v>100</v>
      </c>
      <c r="I261" s="35" t="s">
        <v>25</v>
      </c>
      <c r="J261" s="35"/>
      <c r="K261" s="36">
        <f t="shared" si="48"/>
        <v>0</v>
      </c>
      <c r="L261" s="33">
        <f t="shared" si="49"/>
        <v>0</v>
      </c>
      <c r="M261" s="33">
        <f t="shared" si="50"/>
        <v>1</v>
      </c>
      <c r="N261" s="33">
        <f t="shared" si="45"/>
        <v>0</v>
      </c>
      <c r="O261" s="35">
        <f t="shared" si="38"/>
        <v>0</v>
      </c>
      <c r="P261" s="33">
        <f t="shared" si="41"/>
        <v>0</v>
      </c>
      <c r="Q261" s="33"/>
      <c r="R261" s="33"/>
      <c r="S261" s="33"/>
      <c r="T261" s="33"/>
      <c r="U261" s="33"/>
      <c r="V261" s="33"/>
      <c r="W261" s="33"/>
      <c r="X261" s="33"/>
      <c r="Y261" s="33">
        <v>6</v>
      </c>
      <c r="Z261" s="33">
        <v>16</v>
      </c>
      <c r="AA261" s="33">
        <v>160</v>
      </c>
      <c r="AB261" s="33"/>
      <c r="AC261" s="33">
        <v>84</v>
      </c>
      <c r="AD261" s="33"/>
      <c r="AE261" s="33"/>
      <c r="AF261" s="33"/>
      <c r="AG261" s="33"/>
      <c r="AH261" s="33">
        <v>1</v>
      </c>
      <c r="AI261" s="33"/>
      <c r="AJ261" s="33"/>
      <c r="AK261" s="33"/>
      <c r="AL261" s="33"/>
      <c r="AM261" s="33"/>
      <c r="AN261" s="33"/>
      <c r="AO261" s="33"/>
      <c r="AP261" s="33"/>
    </row>
    <row r="262" spans="1:42" ht="15.75" customHeight="1" x14ac:dyDescent="0.3">
      <c r="A262" s="2"/>
      <c r="B262" s="16" t="s">
        <v>424</v>
      </c>
      <c r="C262" s="17" t="s">
        <v>421</v>
      </c>
      <c r="D262" s="33" t="s">
        <v>308</v>
      </c>
      <c r="E262" s="34" t="s">
        <v>90</v>
      </c>
      <c r="F262" s="33" t="s">
        <v>91</v>
      </c>
      <c r="G262" s="33" t="s">
        <v>30</v>
      </c>
      <c r="H262" s="33" t="s">
        <v>100</v>
      </c>
      <c r="I262" s="35" t="s">
        <v>25</v>
      </c>
      <c r="J262" s="35"/>
      <c r="K262" s="36">
        <f t="shared" si="48"/>
        <v>0</v>
      </c>
      <c r="L262" s="33">
        <f t="shared" si="49"/>
        <v>0</v>
      </c>
      <c r="M262" s="33">
        <f t="shared" si="50"/>
        <v>1</v>
      </c>
      <c r="N262" s="33">
        <f t="shared" si="45"/>
        <v>0</v>
      </c>
      <c r="O262" s="35">
        <f t="shared" si="38"/>
        <v>0</v>
      </c>
      <c r="P262" s="33">
        <f t="shared" si="41"/>
        <v>0</v>
      </c>
      <c r="Q262" s="33"/>
      <c r="R262" s="33"/>
      <c r="S262" s="33"/>
      <c r="T262" s="33"/>
      <c r="U262" s="33"/>
      <c r="V262" s="33"/>
      <c r="W262" s="33"/>
      <c r="X262" s="33"/>
      <c r="Y262" s="33">
        <v>6</v>
      </c>
      <c r="Z262" s="33">
        <v>16</v>
      </c>
      <c r="AA262" s="33">
        <v>160</v>
      </c>
      <c r="AB262" s="33"/>
      <c r="AC262" s="33">
        <v>84</v>
      </c>
      <c r="AD262" s="33"/>
      <c r="AE262" s="33"/>
      <c r="AF262" s="33"/>
      <c r="AG262" s="33"/>
      <c r="AH262" s="33">
        <v>1</v>
      </c>
      <c r="AI262" s="33"/>
      <c r="AJ262" s="33"/>
      <c r="AK262" s="33"/>
      <c r="AL262" s="33"/>
      <c r="AM262" s="33"/>
      <c r="AN262" s="33"/>
      <c r="AO262" s="33"/>
      <c r="AP262" s="33"/>
    </row>
    <row r="263" spans="1:42" ht="15.75" customHeight="1" x14ac:dyDescent="0.3">
      <c r="A263" s="2"/>
      <c r="B263" s="16" t="s">
        <v>425</v>
      </c>
      <c r="C263" s="17" t="s">
        <v>426</v>
      </c>
      <c r="D263" s="33" t="s">
        <v>308</v>
      </c>
      <c r="E263" s="34" t="s">
        <v>95</v>
      </c>
      <c r="F263" s="33" t="s">
        <v>82</v>
      </c>
      <c r="G263" s="33" t="s">
        <v>83</v>
      </c>
      <c r="H263" s="33" t="s">
        <v>100</v>
      </c>
      <c r="I263" s="35" t="s">
        <v>25</v>
      </c>
      <c r="J263" s="35"/>
      <c r="K263" s="36">
        <f t="shared" si="48"/>
        <v>0</v>
      </c>
      <c r="L263" s="33">
        <f t="shared" si="49"/>
        <v>0</v>
      </c>
      <c r="M263" s="33">
        <f t="shared" si="50"/>
        <v>1</v>
      </c>
      <c r="N263" s="33">
        <f t="shared" si="45"/>
        <v>0</v>
      </c>
      <c r="O263" s="35">
        <f t="shared" si="38"/>
        <v>0</v>
      </c>
      <c r="P263" s="33">
        <f t="shared" si="41"/>
        <v>0</v>
      </c>
      <c r="Q263" s="33"/>
      <c r="R263" s="33"/>
      <c r="S263" s="33"/>
      <c r="T263" s="33"/>
      <c r="U263" s="33"/>
      <c r="V263" s="33"/>
      <c r="W263" s="33"/>
      <c r="X263" s="33"/>
      <c r="Y263" s="33">
        <v>6</v>
      </c>
      <c r="Z263" s="33">
        <v>16</v>
      </c>
      <c r="AA263" s="33"/>
      <c r="AB263" s="33"/>
      <c r="AC263" s="33"/>
      <c r="AD263" s="33">
        <v>244</v>
      </c>
      <c r="AE263" s="33"/>
      <c r="AF263" s="33"/>
      <c r="AG263" s="33"/>
      <c r="AH263" s="33">
        <v>1</v>
      </c>
      <c r="AI263" s="33"/>
      <c r="AJ263" s="33"/>
      <c r="AK263" s="33"/>
      <c r="AL263" s="33"/>
      <c r="AM263" s="33"/>
      <c r="AN263" s="33"/>
      <c r="AO263" s="33"/>
      <c r="AP263" s="33"/>
    </row>
    <row r="264" spans="1:42" ht="15.75" customHeight="1" x14ac:dyDescent="0.3">
      <c r="A264" s="2"/>
      <c r="B264" s="16" t="s">
        <v>427</v>
      </c>
      <c r="C264" s="17" t="s">
        <v>426</v>
      </c>
      <c r="D264" s="33" t="s">
        <v>308</v>
      </c>
      <c r="E264" s="34" t="s">
        <v>95</v>
      </c>
      <c r="F264" s="33" t="s">
        <v>82</v>
      </c>
      <c r="G264" s="33" t="s">
        <v>83</v>
      </c>
      <c r="H264" s="33" t="s">
        <v>100</v>
      </c>
      <c r="I264" s="35" t="s">
        <v>25</v>
      </c>
      <c r="J264" s="35"/>
      <c r="K264" s="36">
        <f t="shared" si="48"/>
        <v>0</v>
      </c>
      <c r="L264" s="33">
        <f t="shared" si="49"/>
        <v>0</v>
      </c>
      <c r="M264" s="33">
        <f t="shared" si="50"/>
        <v>1</v>
      </c>
      <c r="N264" s="33">
        <f t="shared" si="45"/>
        <v>0</v>
      </c>
      <c r="O264" s="35">
        <f t="shared" ref="O264:O272" si="51">IF(AND($Y264&gt;=16, $Y264&lt;=32, $Z264&gt;=32, $Z264&lt;=64), 1, 0)</f>
        <v>0</v>
      </c>
      <c r="P264" s="33">
        <f t="shared" si="41"/>
        <v>0</v>
      </c>
      <c r="Q264" s="33"/>
      <c r="R264" s="33"/>
      <c r="S264" s="33"/>
      <c r="T264" s="33"/>
      <c r="U264" s="33"/>
      <c r="V264" s="33"/>
      <c r="W264" s="33"/>
      <c r="X264" s="33"/>
      <c r="Y264" s="33">
        <v>6</v>
      </c>
      <c r="Z264" s="33">
        <v>16</v>
      </c>
      <c r="AA264" s="33"/>
      <c r="AB264" s="33"/>
      <c r="AC264" s="33"/>
      <c r="AD264" s="33">
        <v>244</v>
      </c>
      <c r="AE264" s="33"/>
      <c r="AF264" s="33"/>
      <c r="AG264" s="33"/>
      <c r="AH264" s="33">
        <v>1</v>
      </c>
      <c r="AI264" s="33"/>
      <c r="AJ264" s="33"/>
      <c r="AK264" s="33"/>
      <c r="AL264" s="33"/>
      <c r="AM264" s="33"/>
      <c r="AN264" s="33"/>
      <c r="AO264" s="33"/>
      <c r="AP264" s="33"/>
    </row>
    <row r="265" spans="1:42" ht="15.75" customHeight="1" x14ac:dyDescent="0.3">
      <c r="A265" s="2"/>
      <c r="B265" s="16" t="s">
        <v>428</v>
      </c>
      <c r="C265" s="17" t="s">
        <v>426</v>
      </c>
      <c r="D265" s="33" t="s">
        <v>308</v>
      </c>
      <c r="E265" s="34" t="s">
        <v>95</v>
      </c>
      <c r="F265" s="33" t="s">
        <v>82</v>
      </c>
      <c r="G265" s="33" t="s">
        <v>83</v>
      </c>
      <c r="H265" s="33" t="s">
        <v>100</v>
      </c>
      <c r="I265" s="35" t="s">
        <v>25</v>
      </c>
      <c r="J265" s="35"/>
      <c r="K265" s="36">
        <f t="shared" si="48"/>
        <v>0</v>
      </c>
      <c r="L265" s="33">
        <f t="shared" si="49"/>
        <v>0</v>
      </c>
      <c r="M265" s="33">
        <f t="shared" si="50"/>
        <v>1</v>
      </c>
      <c r="N265" s="33">
        <f t="shared" si="45"/>
        <v>0</v>
      </c>
      <c r="O265" s="35">
        <f t="shared" si="51"/>
        <v>0</v>
      </c>
      <c r="P265" s="33">
        <f t="shared" si="41"/>
        <v>0</v>
      </c>
      <c r="Q265" s="33"/>
      <c r="R265" s="33"/>
      <c r="S265" s="33"/>
      <c r="T265" s="33"/>
      <c r="U265" s="33"/>
      <c r="V265" s="33"/>
      <c r="W265" s="33"/>
      <c r="X265" s="33"/>
      <c r="Y265" s="33">
        <v>6</v>
      </c>
      <c r="Z265" s="33">
        <v>16</v>
      </c>
      <c r="AA265" s="33"/>
      <c r="AB265" s="33"/>
      <c r="AC265" s="33"/>
      <c r="AD265" s="33">
        <v>244</v>
      </c>
      <c r="AE265" s="33"/>
      <c r="AF265" s="33"/>
      <c r="AG265" s="33"/>
      <c r="AH265" s="33">
        <v>1</v>
      </c>
      <c r="AI265" s="33"/>
      <c r="AJ265" s="33"/>
      <c r="AK265" s="33"/>
      <c r="AL265" s="33"/>
      <c r="AM265" s="33"/>
      <c r="AN265" s="33"/>
      <c r="AO265" s="33"/>
      <c r="AP265" s="33"/>
    </row>
    <row r="266" spans="1:42" ht="15.75" customHeight="1" x14ac:dyDescent="0.3">
      <c r="A266" s="2"/>
      <c r="B266" s="16" t="s">
        <v>429</v>
      </c>
      <c r="C266" s="17" t="s">
        <v>426</v>
      </c>
      <c r="D266" s="33" t="s">
        <v>308</v>
      </c>
      <c r="E266" s="34" t="s">
        <v>95</v>
      </c>
      <c r="F266" s="33" t="s">
        <v>82</v>
      </c>
      <c r="G266" s="33" t="s">
        <v>83</v>
      </c>
      <c r="H266" s="33" t="s">
        <v>100</v>
      </c>
      <c r="I266" s="35" t="s">
        <v>25</v>
      </c>
      <c r="J266" s="35"/>
      <c r="K266" s="36">
        <f t="shared" si="48"/>
        <v>0</v>
      </c>
      <c r="L266" s="33">
        <f t="shared" si="49"/>
        <v>0</v>
      </c>
      <c r="M266" s="33">
        <f t="shared" si="50"/>
        <v>1</v>
      </c>
      <c r="N266" s="33">
        <f t="shared" si="45"/>
        <v>0</v>
      </c>
      <c r="O266" s="35">
        <f t="shared" si="51"/>
        <v>0</v>
      </c>
      <c r="P266" s="33">
        <f t="shared" si="41"/>
        <v>0</v>
      </c>
      <c r="Q266" s="33"/>
      <c r="R266" s="33"/>
      <c r="S266" s="33"/>
      <c r="T266" s="33"/>
      <c r="U266" s="33"/>
      <c r="V266" s="33"/>
      <c r="W266" s="33"/>
      <c r="X266" s="33"/>
      <c r="Y266" s="33">
        <v>6</v>
      </c>
      <c r="Z266" s="33">
        <v>16</v>
      </c>
      <c r="AA266" s="33"/>
      <c r="AB266" s="33"/>
      <c r="AC266" s="33"/>
      <c r="AD266" s="33">
        <v>244</v>
      </c>
      <c r="AE266" s="33"/>
      <c r="AF266" s="33"/>
      <c r="AG266" s="33"/>
      <c r="AH266" s="33">
        <v>1</v>
      </c>
      <c r="AI266" s="33"/>
      <c r="AJ266" s="33"/>
      <c r="AK266" s="33"/>
      <c r="AL266" s="33"/>
      <c r="AM266" s="33"/>
      <c r="AN266" s="33"/>
      <c r="AO266" s="33"/>
      <c r="AP266" s="33"/>
    </row>
    <row r="267" spans="1:42" ht="15.75" customHeight="1" x14ac:dyDescent="0.3">
      <c r="A267" s="2"/>
      <c r="B267" s="16" t="s">
        <v>430</v>
      </c>
      <c r="C267" s="17" t="s">
        <v>431</v>
      </c>
      <c r="D267" s="33" t="s">
        <v>308</v>
      </c>
      <c r="E267" s="34" t="s">
        <v>95</v>
      </c>
      <c r="F267" s="33" t="s">
        <v>82</v>
      </c>
      <c r="G267" s="33" t="s">
        <v>83</v>
      </c>
      <c r="H267" s="33" t="s">
        <v>23</v>
      </c>
      <c r="I267" s="35" t="s">
        <v>25</v>
      </c>
      <c r="J267" s="35"/>
      <c r="K267" s="36">
        <f t="shared" si="48"/>
        <v>0</v>
      </c>
      <c r="L267" s="33">
        <f t="shared" si="49"/>
        <v>0</v>
      </c>
      <c r="M267" s="33">
        <f t="shared" si="50"/>
        <v>0</v>
      </c>
      <c r="N267" s="33">
        <v>1</v>
      </c>
      <c r="O267" s="35">
        <f t="shared" si="51"/>
        <v>0</v>
      </c>
      <c r="P267" s="33">
        <f t="shared" si="41"/>
        <v>0</v>
      </c>
      <c r="Q267" s="33"/>
      <c r="R267" s="33">
        <v>8</v>
      </c>
      <c r="S267" s="33"/>
      <c r="T267" s="33"/>
      <c r="U267" s="33"/>
      <c r="V267" s="33"/>
      <c r="W267" s="33"/>
      <c r="X267" s="33"/>
      <c r="Y267" s="33">
        <v>8</v>
      </c>
      <c r="Z267" s="33">
        <v>48</v>
      </c>
      <c r="AA267" s="33"/>
      <c r="AB267" s="33"/>
      <c r="AC267" s="33">
        <v>68</v>
      </c>
      <c r="AD267" s="33">
        <v>1305</v>
      </c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ht="15.75" customHeight="1" x14ac:dyDescent="0.3">
      <c r="A268" s="2"/>
      <c r="B268" s="16" t="s">
        <v>432</v>
      </c>
      <c r="C268" s="17" t="s">
        <v>433</v>
      </c>
      <c r="D268" s="33" t="s">
        <v>308</v>
      </c>
      <c r="E268" s="34" t="s">
        <v>81</v>
      </c>
      <c r="F268" s="33" t="s">
        <v>82</v>
      </c>
      <c r="G268" s="33" t="s">
        <v>83</v>
      </c>
      <c r="H268" s="33" t="s">
        <v>23</v>
      </c>
      <c r="I268" s="35" t="s">
        <v>25</v>
      </c>
      <c r="J268" s="35"/>
      <c r="K268" s="36">
        <f t="shared" si="48"/>
        <v>0</v>
      </c>
      <c r="L268" s="33">
        <f t="shared" si="49"/>
        <v>0</v>
      </c>
      <c r="M268" s="33">
        <f t="shared" si="50"/>
        <v>0</v>
      </c>
      <c r="N268" s="33">
        <v>1</v>
      </c>
      <c r="O268" s="35">
        <f t="shared" si="51"/>
        <v>0</v>
      </c>
      <c r="P268" s="33">
        <f t="shared" si="41"/>
        <v>0</v>
      </c>
      <c r="Q268" s="33"/>
      <c r="R268" s="33">
        <v>32</v>
      </c>
      <c r="S268" s="33"/>
      <c r="T268" s="33"/>
      <c r="U268" s="33"/>
      <c r="V268" s="33"/>
      <c r="W268" s="33"/>
      <c r="X268" s="33"/>
      <c r="Y268" s="33">
        <v>8</v>
      </c>
      <c r="Z268" s="33">
        <v>96</v>
      </c>
      <c r="AA268" s="33"/>
      <c r="AB268" s="33"/>
      <c r="AC268" s="33"/>
      <c r="AD268" s="33">
        <v>5378</v>
      </c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ht="15.75" customHeight="1" x14ac:dyDescent="0.3">
      <c r="A269" s="2"/>
      <c r="B269" s="16" t="s">
        <v>434</v>
      </c>
      <c r="C269" s="17" t="s">
        <v>435</v>
      </c>
      <c r="D269" s="33" t="s">
        <v>308</v>
      </c>
      <c r="E269" s="34" t="s">
        <v>81</v>
      </c>
      <c r="F269" s="33" t="s">
        <v>82</v>
      </c>
      <c r="G269" s="33" t="s">
        <v>83</v>
      </c>
      <c r="H269" s="33" t="s">
        <v>23</v>
      </c>
      <c r="I269" s="35" t="s">
        <v>25</v>
      </c>
      <c r="J269" s="35"/>
      <c r="K269" s="36">
        <f t="shared" si="48"/>
        <v>0</v>
      </c>
      <c r="L269" s="33">
        <f t="shared" si="49"/>
        <v>0</v>
      </c>
      <c r="M269" s="33">
        <v>1</v>
      </c>
      <c r="N269" s="33">
        <f>IF(AND($Y269&gt;=8, $Y269&lt;=16, $Z269&gt;=24, $Z269&lt;=32), 1, 0)</f>
        <v>0</v>
      </c>
      <c r="O269" s="35">
        <f t="shared" si="51"/>
        <v>0</v>
      </c>
      <c r="P269" s="33">
        <f t="shared" si="41"/>
        <v>0</v>
      </c>
      <c r="Q269" s="33"/>
      <c r="R269" s="33">
        <v>20</v>
      </c>
      <c r="S269" s="33"/>
      <c r="T269" s="33"/>
      <c r="U269" s="33"/>
      <c r="V269" s="33"/>
      <c r="W269" s="33"/>
      <c r="X269" s="33"/>
      <c r="Y269" s="33">
        <v>4</v>
      </c>
      <c r="Z269" s="33">
        <v>64</v>
      </c>
      <c r="AA269" s="33"/>
      <c r="AB269" s="33"/>
      <c r="AC269" s="33">
        <v>2205</v>
      </c>
      <c r="AD269" s="33">
        <v>68</v>
      </c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ht="15.75" customHeight="1" x14ac:dyDescent="0.3">
      <c r="A270" s="2"/>
      <c r="B270" s="16" t="s">
        <v>436</v>
      </c>
      <c r="C270" s="17" t="s">
        <v>437</v>
      </c>
      <c r="D270" s="33" t="s">
        <v>308</v>
      </c>
      <c r="E270" s="34" t="s">
        <v>81</v>
      </c>
      <c r="F270" s="33" t="s">
        <v>82</v>
      </c>
      <c r="G270" s="33" t="s">
        <v>83</v>
      </c>
      <c r="H270" s="33" t="s">
        <v>23</v>
      </c>
      <c r="I270" s="35" t="s">
        <v>25</v>
      </c>
      <c r="J270" s="35"/>
      <c r="K270" s="36">
        <f t="shared" si="48"/>
        <v>0</v>
      </c>
      <c r="L270" s="33">
        <f t="shared" si="49"/>
        <v>0</v>
      </c>
      <c r="M270" s="33">
        <f>IF(AND($Y270&gt;=4, $Y270&lt;=8, $Z270&gt;=16, $Z270&lt;=24), 1, 0)</f>
        <v>0</v>
      </c>
      <c r="N270" s="33">
        <v>1</v>
      </c>
      <c r="O270" s="35">
        <f t="shared" si="51"/>
        <v>0</v>
      </c>
      <c r="P270" s="33">
        <f t="shared" si="41"/>
        <v>0</v>
      </c>
      <c r="Q270" s="33"/>
      <c r="R270" s="33">
        <v>48</v>
      </c>
      <c r="S270" s="33"/>
      <c r="T270" s="33"/>
      <c r="U270" s="33"/>
      <c r="V270" s="33"/>
      <c r="W270" s="33"/>
      <c r="X270" s="33"/>
      <c r="Y270" s="33">
        <v>8</v>
      </c>
      <c r="Z270" s="33">
        <v>128</v>
      </c>
      <c r="AA270" s="33"/>
      <c r="AB270" s="33"/>
      <c r="AC270" s="33">
        <v>54087</v>
      </c>
      <c r="AD270" s="33">
        <v>68</v>
      </c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ht="15.75" customHeight="1" x14ac:dyDescent="0.3">
      <c r="A271" s="2"/>
      <c r="B271" s="16" t="s">
        <v>438</v>
      </c>
      <c r="C271" s="17" t="s">
        <v>439</v>
      </c>
      <c r="D271" s="33" t="s">
        <v>308</v>
      </c>
      <c r="E271" s="34" t="s">
        <v>81</v>
      </c>
      <c r="F271" s="33" t="s">
        <v>82</v>
      </c>
      <c r="G271" s="33" t="s">
        <v>83</v>
      </c>
      <c r="H271" s="33" t="s">
        <v>23</v>
      </c>
      <c r="I271" s="35" t="s">
        <v>25</v>
      </c>
      <c r="J271" s="35"/>
      <c r="K271" s="36">
        <f t="shared" si="48"/>
        <v>0</v>
      </c>
      <c r="L271" s="33">
        <f t="shared" si="49"/>
        <v>0</v>
      </c>
      <c r="M271" s="33">
        <v>1</v>
      </c>
      <c r="N271" s="33">
        <f>IF(AND($Y271&gt;=8, $Y271&lt;=16, $Z271&gt;=24, $Z271&lt;=32), 1, 0)</f>
        <v>0</v>
      </c>
      <c r="O271" s="35">
        <f t="shared" si="51"/>
        <v>0</v>
      </c>
      <c r="P271" s="33">
        <f t="shared" si="41"/>
        <v>0</v>
      </c>
      <c r="Q271" s="33"/>
      <c r="R271" s="33">
        <v>32</v>
      </c>
      <c r="S271" s="33"/>
      <c r="T271" s="33"/>
      <c r="U271" s="33"/>
      <c r="V271" s="33"/>
      <c r="W271" s="33"/>
      <c r="X271" s="33"/>
      <c r="Y271" s="33">
        <v>4</v>
      </c>
      <c r="Z271" s="33">
        <v>88</v>
      </c>
      <c r="AA271" s="33"/>
      <c r="AB271" s="33"/>
      <c r="AC271" s="33">
        <v>2659</v>
      </c>
      <c r="AD271" s="33">
        <v>68</v>
      </c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ht="15.75" customHeight="1" x14ac:dyDescent="0.3">
      <c r="A272" s="2"/>
      <c r="B272" s="16" t="s">
        <v>440</v>
      </c>
      <c r="C272" s="17" t="s">
        <v>441</v>
      </c>
      <c r="D272" s="33" t="s">
        <v>308</v>
      </c>
      <c r="E272" s="34" t="s">
        <v>90</v>
      </c>
      <c r="F272" s="33" t="s">
        <v>82</v>
      </c>
      <c r="G272" s="33" t="s">
        <v>83</v>
      </c>
      <c r="H272" s="33" t="s">
        <v>23</v>
      </c>
      <c r="I272" s="35" t="s">
        <v>25</v>
      </c>
      <c r="J272" s="35"/>
      <c r="K272" s="36">
        <f t="shared" si="48"/>
        <v>0</v>
      </c>
      <c r="L272" s="33">
        <f t="shared" si="49"/>
        <v>0</v>
      </c>
      <c r="M272" s="33">
        <f>IF(AND($Y272&gt;=4, $Y272&lt;=8, $Z272&gt;=16, $Z272&lt;=24), 1, 0)</f>
        <v>0</v>
      </c>
      <c r="N272" s="33">
        <v>1</v>
      </c>
      <c r="O272" s="35">
        <f t="shared" si="51"/>
        <v>0</v>
      </c>
      <c r="P272" s="33">
        <f t="shared" si="41"/>
        <v>0</v>
      </c>
      <c r="Q272" s="33"/>
      <c r="R272" s="33">
        <v>20</v>
      </c>
      <c r="S272" s="33"/>
      <c r="T272" s="33"/>
      <c r="U272" s="33"/>
      <c r="V272" s="33"/>
      <c r="W272" s="33"/>
      <c r="X272" s="33"/>
      <c r="Y272" s="33">
        <v>6</v>
      </c>
      <c r="Z272" s="33">
        <v>64</v>
      </c>
      <c r="AA272" s="33">
        <v>5175</v>
      </c>
      <c r="AB272" s="33"/>
      <c r="AC272" s="33">
        <v>68</v>
      </c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>
        <v>1</v>
      </c>
      <c r="AO272" s="33"/>
      <c r="AP272" s="33"/>
    </row>
    <row r="273" spans="1:42" ht="15.75" customHeight="1" x14ac:dyDescent="0.3">
      <c r="A273" s="2"/>
      <c r="B273" s="16" t="s">
        <v>442</v>
      </c>
      <c r="C273" s="17" t="s">
        <v>443</v>
      </c>
      <c r="D273" s="33" t="s">
        <v>308</v>
      </c>
      <c r="E273" s="34" t="s">
        <v>90</v>
      </c>
      <c r="F273" s="33" t="s">
        <v>91</v>
      </c>
      <c r="G273" s="33" t="s">
        <v>30</v>
      </c>
      <c r="H273" s="33" t="s">
        <v>23</v>
      </c>
      <c r="I273" s="35" t="s">
        <v>25</v>
      </c>
      <c r="J273" s="35"/>
      <c r="K273" s="36">
        <f t="shared" si="48"/>
        <v>0</v>
      </c>
      <c r="L273" s="33">
        <f t="shared" si="49"/>
        <v>0</v>
      </c>
      <c r="M273" s="33">
        <f>IF(AND($Y273&gt;=4, $Y273&lt;=8, $Z273&gt;=16, $Z273&lt;=24), 1, 0)</f>
        <v>0</v>
      </c>
      <c r="N273" s="33">
        <f>IF(AND($Y273&gt;=8, $Y273&lt;=16, $Z273&gt;=24, $Z273&lt;=32), 1, 0)</f>
        <v>0</v>
      </c>
      <c r="O273" s="35">
        <v>1</v>
      </c>
      <c r="P273" s="33">
        <f t="shared" si="41"/>
        <v>0</v>
      </c>
      <c r="Q273" s="33"/>
      <c r="R273" s="33">
        <v>16</v>
      </c>
      <c r="S273" s="33"/>
      <c r="T273" s="33"/>
      <c r="U273" s="33"/>
      <c r="V273" s="33"/>
      <c r="W273" s="33"/>
      <c r="X273" s="33"/>
      <c r="Y273" s="33">
        <v>14</v>
      </c>
      <c r="Z273" s="33">
        <v>96</v>
      </c>
      <c r="AA273" s="33">
        <v>5705</v>
      </c>
      <c r="AB273" s="33"/>
      <c r="AC273" s="33">
        <v>2068</v>
      </c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ht="15.75" customHeight="1" x14ac:dyDescent="0.3">
      <c r="A274" s="2"/>
      <c r="B274" s="16" t="s">
        <v>444</v>
      </c>
      <c r="C274" s="17" t="s">
        <v>445</v>
      </c>
      <c r="D274" s="33" t="s">
        <v>308</v>
      </c>
      <c r="E274" s="34" t="s">
        <v>90</v>
      </c>
      <c r="F274" s="33" t="s">
        <v>91</v>
      </c>
      <c r="G274" s="33" t="s">
        <v>30</v>
      </c>
      <c r="H274" s="33" t="s">
        <v>23</v>
      </c>
      <c r="I274" s="35" t="s">
        <v>25</v>
      </c>
      <c r="J274" s="35"/>
      <c r="K274" s="36">
        <f t="shared" si="48"/>
        <v>0</v>
      </c>
      <c r="L274" s="33">
        <f t="shared" si="49"/>
        <v>0</v>
      </c>
      <c r="M274" s="33">
        <f>IF(AND($Y274&gt;=4, $Y274&lt;=8, $Z274&gt;=16, $Z274&lt;=24), 1, 0)</f>
        <v>0</v>
      </c>
      <c r="N274" s="33">
        <f>IF(AND($Y274&gt;=8, $Y274&lt;=16, $Z274&gt;=24, $Z274&lt;=32), 1, 0)</f>
        <v>0</v>
      </c>
      <c r="O274" s="35">
        <v>1</v>
      </c>
      <c r="P274" s="33">
        <f t="shared" si="41"/>
        <v>0</v>
      </c>
      <c r="Q274" s="33"/>
      <c r="R274" s="33">
        <v>16</v>
      </c>
      <c r="S274" s="33"/>
      <c r="T274" s="33"/>
      <c r="U274" s="33"/>
      <c r="V274" s="33"/>
      <c r="W274" s="33"/>
      <c r="X274" s="33"/>
      <c r="Y274" s="33">
        <v>12</v>
      </c>
      <c r="Z274" s="33">
        <v>96</v>
      </c>
      <c r="AA274" s="33">
        <v>3127</v>
      </c>
      <c r="AB274" s="33"/>
      <c r="AC274" s="33">
        <v>68</v>
      </c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>
        <v>1</v>
      </c>
      <c r="AO274" s="33"/>
      <c r="AP274" s="33"/>
    </row>
    <row r="275" spans="1:42" ht="15.75" customHeight="1" x14ac:dyDescent="0.3">
      <c r="A275" s="2"/>
      <c r="B275" s="16" t="s">
        <v>446</v>
      </c>
      <c r="C275" s="17" t="s">
        <v>447</v>
      </c>
      <c r="D275" s="33" t="s">
        <v>308</v>
      </c>
      <c r="E275" s="34" t="s">
        <v>90</v>
      </c>
      <c r="F275" s="33" t="s">
        <v>91</v>
      </c>
      <c r="G275" s="33" t="s">
        <v>30</v>
      </c>
      <c r="H275" s="33" t="s">
        <v>100</v>
      </c>
      <c r="I275" s="35" t="s">
        <v>25</v>
      </c>
      <c r="J275" s="35"/>
      <c r="K275" s="36">
        <f t="shared" si="48"/>
        <v>0</v>
      </c>
      <c r="L275" s="33">
        <f t="shared" si="49"/>
        <v>0</v>
      </c>
      <c r="M275" s="33">
        <f>IF(AND($Y275&gt;=4, $Y275&lt;=8, $Z275&gt;=16, $Z275&lt;=24), 1, 0)</f>
        <v>0</v>
      </c>
      <c r="N275" s="33">
        <v>1</v>
      </c>
      <c r="O275" s="35">
        <f t="shared" ref="O275:O308" si="52">IF(AND($Y275&gt;=16, $Y275&lt;=32, $Z275&gt;=32, $Z275&lt;=64), 1, 0)</f>
        <v>0</v>
      </c>
      <c r="P275" s="33">
        <f t="shared" si="41"/>
        <v>0</v>
      </c>
      <c r="Q275" s="33"/>
      <c r="R275" s="33">
        <v>20</v>
      </c>
      <c r="S275" s="33"/>
      <c r="T275" s="33"/>
      <c r="U275" s="33"/>
      <c r="V275" s="33"/>
      <c r="W275" s="33"/>
      <c r="X275" s="33"/>
      <c r="Y275" s="33">
        <v>6</v>
      </c>
      <c r="Z275" s="33">
        <v>64</v>
      </c>
      <c r="AA275" s="33">
        <v>1205</v>
      </c>
      <c r="AB275" s="33"/>
      <c r="AC275" s="33">
        <v>68</v>
      </c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>
        <v>1</v>
      </c>
      <c r="AO275" s="33"/>
      <c r="AP275" s="33"/>
    </row>
    <row r="276" spans="1:42" ht="15.75" customHeight="1" x14ac:dyDescent="0.3">
      <c r="A276" s="1"/>
      <c r="B276" s="16" t="s">
        <v>448</v>
      </c>
      <c r="C276" s="34" t="s">
        <v>449</v>
      </c>
      <c r="D276" s="33" t="s">
        <v>450</v>
      </c>
      <c r="E276" s="34" t="s">
        <v>90</v>
      </c>
      <c r="F276" s="33" t="s">
        <v>99</v>
      </c>
      <c r="G276" s="33" t="s">
        <v>30</v>
      </c>
      <c r="H276" s="33" t="s">
        <v>100</v>
      </c>
      <c r="I276" s="35" t="s">
        <v>25</v>
      </c>
      <c r="J276" s="35"/>
      <c r="K276" s="36">
        <f t="shared" si="48"/>
        <v>0</v>
      </c>
      <c r="L276" s="33">
        <f t="shared" si="49"/>
        <v>0</v>
      </c>
      <c r="M276" s="33">
        <v>1</v>
      </c>
      <c r="N276" s="33">
        <f t="shared" ref="N276:N305" si="53">IF(AND($Y276&gt;=8, $Y276&lt;=16, $Z276&gt;=24, $Z276&lt;=32), 1, 0)</f>
        <v>0</v>
      </c>
      <c r="O276" s="35">
        <f t="shared" si="52"/>
        <v>0</v>
      </c>
      <c r="P276" s="33">
        <f t="shared" si="41"/>
        <v>0</v>
      </c>
      <c r="Q276" s="33"/>
      <c r="R276" s="33">
        <v>12</v>
      </c>
      <c r="S276" s="33"/>
      <c r="T276" s="33"/>
      <c r="U276" s="33"/>
      <c r="V276" s="33"/>
      <c r="W276" s="33"/>
      <c r="X276" s="33"/>
      <c r="Y276" s="33">
        <v>4</v>
      </c>
      <c r="Z276" s="33">
        <v>48</v>
      </c>
      <c r="AA276" s="33">
        <v>1000</v>
      </c>
      <c r="AB276" s="33"/>
      <c r="AC276" s="33">
        <v>148</v>
      </c>
      <c r="AD276" s="33"/>
      <c r="AE276" s="33"/>
      <c r="AF276" s="33"/>
      <c r="AG276" s="33"/>
      <c r="AH276" s="33">
        <v>1</v>
      </c>
      <c r="AI276" s="33"/>
      <c r="AJ276" s="33"/>
      <c r="AK276" s="33"/>
      <c r="AL276" s="33"/>
      <c r="AM276" s="33"/>
      <c r="AN276" s="33"/>
      <c r="AO276" s="33"/>
      <c r="AP276" s="33"/>
    </row>
    <row r="277" spans="1:42" ht="15.75" customHeight="1" x14ac:dyDescent="0.3">
      <c r="A277" s="1"/>
      <c r="B277" s="16" t="s">
        <v>451</v>
      </c>
      <c r="C277" s="34" t="s">
        <v>452</v>
      </c>
      <c r="D277" s="33" t="s">
        <v>450</v>
      </c>
      <c r="E277" s="34" t="s">
        <v>95</v>
      </c>
      <c r="F277" s="33" t="s">
        <v>82</v>
      </c>
      <c r="G277" s="33" t="s">
        <v>83</v>
      </c>
      <c r="H277" s="33" t="s">
        <v>100</v>
      </c>
      <c r="I277" s="35" t="s">
        <v>25</v>
      </c>
      <c r="J277" s="35"/>
      <c r="K277" s="36">
        <f t="shared" si="48"/>
        <v>0</v>
      </c>
      <c r="L277" s="33">
        <f t="shared" si="49"/>
        <v>1</v>
      </c>
      <c r="M277" s="33">
        <f t="shared" ref="M277:M298" si="54">IF(AND($Y277&gt;=4, $Y277&lt;=8, $Z277&gt;=16, $Z277&lt;=24), 1, 0)</f>
        <v>0</v>
      </c>
      <c r="N277" s="33">
        <f t="shared" si="53"/>
        <v>0</v>
      </c>
      <c r="O277" s="35">
        <f t="shared" si="52"/>
        <v>0</v>
      </c>
      <c r="P277" s="33">
        <f t="shared" ref="P277:P340" si="55">IF(AND($Y277=32, $Z277&gt;=64, $Z277&lt;=128), 1, 0)</f>
        <v>0</v>
      </c>
      <c r="Q277" s="33"/>
      <c r="R277" s="33"/>
      <c r="S277" s="33"/>
      <c r="T277" s="33"/>
      <c r="U277" s="33"/>
      <c r="V277" s="33"/>
      <c r="W277" s="33"/>
      <c r="X277" s="33"/>
      <c r="Y277" s="33">
        <v>2</v>
      </c>
      <c r="Z277" s="33">
        <v>16</v>
      </c>
      <c r="AA277" s="33"/>
      <c r="AB277" s="33"/>
      <c r="AC277" s="33"/>
      <c r="AD277" s="33">
        <v>1084</v>
      </c>
      <c r="AE277" s="33"/>
      <c r="AF277" s="33"/>
      <c r="AG277" s="33"/>
      <c r="AH277" s="33">
        <v>1</v>
      </c>
      <c r="AI277" s="33"/>
      <c r="AJ277" s="33"/>
      <c r="AK277" s="33"/>
      <c r="AL277" s="33"/>
      <c r="AM277" s="33"/>
      <c r="AN277" s="33"/>
      <c r="AO277" s="33"/>
      <c r="AP277" s="33"/>
    </row>
    <row r="278" spans="1:42" ht="15.75" customHeight="1" x14ac:dyDescent="0.3">
      <c r="A278" s="1"/>
      <c r="B278" s="16" t="s">
        <v>453</v>
      </c>
      <c r="C278" s="17" t="s">
        <v>454</v>
      </c>
      <c r="D278" s="33" t="s">
        <v>450</v>
      </c>
      <c r="E278" s="34" t="s">
        <v>95</v>
      </c>
      <c r="F278" s="33" t="s">
        <v>82</v>
      </c>
      <c r="G278" s="33" t="s">
        <v>83</v>
      </c>
      <c r="H278" s="33" t="s">
        <v>23</v>
      </c>
      <c r="I278" s="35" t="s">
        <v>25</v>
      </c>
      <c r="J278" s="35"/>
      <c r="K278" s="36">
        <f t="shared" si="48"/>
        <v>0</v>
      </c>
      <c r="L278" s="33">
        <f t="shared" si="49"/>
        <v>1</v>
      </c>
      <c r="M278" s="33">
        <f t="shared" si="54"/>
        <v>0</v>
      </c>
      <c r="N278" s="33">
        <f t="shared" si="53"/>
        <v>0</v>
      </c>
      <c r="O278" s="35">
        <f t="shared" si="52"/>
        <v>0</v>
      </c>
      <c r="P278" s="33">
        <f t="shared" si="55"/>
        <v>0</v>
      </c>
      <c r="Q278" s="33"/>
      <c r="R278" s="33"/>
      <c r="S278" s="33"/>
      <c r="T278" s="33"/>
      <c r="U278" s="33"/>
      <c r="V278" s="33"/>
      <c r="W278" s="33"/>
      <c r="X278" s="33"/>
      <c r="Y278" s="33">
        <v>4</v>
      </c>
      <c r="Z278" s="33">
        <v>8</v>
      </c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ht="15.75" customHeight="1" x14ac:dyDescent="0.3">
      <c r="A279" s="1"/>
      <c r="B279" s="16" t="s">
        <v>455</v>
      </c>
      <c r="C279" s="17" t="s">
        <v>454</v>
      </c>
      <c r="D279" s="33" t="s">
        <v>450</v>
      </c>
      <c r="E279" s="34" t="s">
        <v>95</v>
      </c>
      <c r="F279" s="33" t="s">
        <v>82</v>
      </c>
      <c r="G279" s="33" t="s">
        <v>83</v>
      </c>
      <c r="H279" s="33" t="s">
        <v>23</v>
      </c>
      <c r="I279" s="35" t="s">
        <v>25</v>
      </c>
      <c r="J279" s="35"/>
      <c r="K279" s="36">
        <f t="shared" si="48"/>
        <v>0</v>
      </c>
      <c r="L279" s="33">
        <f t="shared" si="49"/>
        <v>1</v>
      </c>
      <c r="M279" s="33">
        <f t="shared" si="54"/>
        <v>0</v>
      </c>
      <c r="N279" s="33">
        <f t="shared" si="53"/>
        <v>0</v>
      </c>
      <c r="O279" s="35">
        <f t="shared" si="52"/>
        <v>0</v>
      </c>
      <c r="P279" s="33">
        <f t="shared" si="55"/>
        <v>0</v>
      </c>
      <c r="Q279" s="33"/>
      <c r="R279" s="33"/>
      <c r="S279" s="33"/>
      <c r="T279" s="33"/>
      <c r="U279" s="33"/>
      <c r="V279" s="33"/>
      <c r="W279" s="33"/>
      <c r="X279" s="33"/>
      <c r="Y279" s="33">
        <v>4</v>
      </c>
      <c r="Z279" s="33">
        <v>8</v>
      </c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ht="15.75" customHeight="1" x14ac:dyDescent="0.3">
      <c r="A280" s="1"/>
      <c r="B280" s="16" t="s">
        <v>456</v>
      </c>
      <c r="C280" s="17" t="s">
        <v>454</v>
      </c>
      <c r="D280" s="33" t="s">
        <v>450</v>
      </c>
      <c r="E280" s="34" t="s">
        <v>95</v>
      </c>
      <c r="F280" s="33" t="s">
        <v>82</v>
      </c>
      <c r="G280" s="33" t="s">
        <v>83</v>
      </c>
      <c r="H280" s="33" t="s">
        <v>23</v>
      </c>
      <c r="I280" s="35" t="s">
        <v>25</v>
      </c>
      <c r="J280" s="35"/>
      <c r="K280" s="36">
        <f t="shared" si="48"/>
        <v>0</v>
      </c>
      <c r="L280" s="33">
        <f t="shared" si="49"/>
        <v>1</v>
      </c>
      <c r="M280" s="33">
        <f t="shared" si="54"/>
        <v>0</v>
      </c>
      <c r="N280" s="33">
        <f t="shared" si="53"/>
        <v>0</v>
      </c>
      <c r="O280" s="35">
        <f t="shared" si="52"/>
        <v>0</v>
      </c>
      <c r="P280" s="33">
        <f t="shared" si="55"/>
        <v>0</v>
      </c>
      <c r="Q280" s="33"/>
      <c r="R280" s="33"/>
      <c r="S280" s="33"/>
      <c r="T280" s="33"/>
      <c r="U280" s="33"/>
      <c r="V280" s="33"/>
      <c r="W280" s="33"/>
      <c r="X280" s="33"/>
      <c r="Y280" s="33">
        <v>4</v>
      </c>
      <c r="Z280" s="33">
        <v>8</v>
      </c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ht="15.75" customHeight="1" x14ac:dyDescent="0.3">
      <c r="A281" s="2"/>
      <c r="B281" s="16" t="s">
        <v>457</v>
      </c>
      <c r="C281" s="17" t="s">
        <v>454</v>
      </c>
      <c r="D281" s="33" t="s">
        <v>450</v>
      </c>
      <c r="E281" s="34" t="s">
        <v>95</v>
      </c>
      <c r="F281" s="33" t="s">
        <v>82</v>
      </c>
      <c r="G281" s="33" t="s">
        <v>83</v>
      </c>
      <c r="H281" s="33" t="s">
        <v>23</v>
      </c>
      <c r="I281" s="35" t="s">
        <v>25</v>
      </c>
      <c r="J281" s="35"/>
      <c r="K281" s="36">
        <f t="shared" si="48"/>
        <v>0</v>
      </c>
      <c r="L281" s="33">
        <f t="shared" si="49"/>
        <v>1</v>
      </c>
      <c r="M281" s="33">
        <f t="shared" si="54"/>
        <v>0</v>
      </c>
      <c r="N281" s="33">
        <f t="shared" si="53"/>
        <v>0</v>
      </c>
      <c r="O281" s="35">
        <f t="shared" si="52"/>
        <v>0</v>
      </c>
      <c r="P281" s="33">
        <f t="shared" si="55"/>
        <v>0</v>
      </c>
      <c r="Q281" s="33"/>
      <c r="R281" s="33"/>
      <c r="S281" s="33"/>
      <c r="T281" s="33"/>
      <c r="U281" s="33"/>
      <c r="V281" s="33"/>
      <c r="W281" s="33"/>
      <c r="X281" s="33"/>
      <c r="Y281" s="33">
        <v>4</v>
      </c>
      <c r="Z281" s="33">
        <v>8</v>
      </c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ht="15.75" customHeight="1" x14ac:dyDescent="0.3">
      <c r="A282" s="1"/>
      <c r="B282" s="16" t="s">
        <v>458</v>
      </c>
      <c r="C282" s="17" t="s">
        <v>459</v>
      </c>
      <c r="D282" s="33" t="s">
        <v>450</v>
      </c>
      <c r="E282" s="34" t="s">
        <v>90</v>
      </c>
      <c r="F282" s="33" t="s">
        <v>91</v>
      </c>
      <c r="G282" s="33" t="s">
        <v>30</v>
      </c>
      <c r="H282" s="33" t="s">
        <v>23</v>
      </c>
      <c r="I282" s="35" t="s">
        <v>25</v>
      </c>
      <c r="J282" s="35"/>
      <c r="K282" s="36">
        <f t="shared" si="48"/>
        <v>0</v>
      </c>
      <c r="L282" s="33">
        <f t="shared" si="49"/>
        <v>1</v>
      </c>
      <c r="M282" s="33">
        <f t="shared" si="54"/>
        <v>0</v>
      </c>
      <c r="N282" s="33">
        <f t="shared" si="53"/>
        <v>0</v>
      </c>
      <c r="O282" s="35">
        <f t="shared" si="52"/>
        <v>0</v>
      </c>
      <c r="P282" s="33">
        <f t="shared" si="55"/>
        <v>0</v>
      </c>
      <c r="Q282" s="33"/>
      <c r="R282" s="33"/>
      <c r="S282" s="33"/>
      <c r="T282" s="33"/>
      <c r="U282" s="33"/>
      <c r="V282" s="33"/>
      <c r="W282" s="33"/>
      <c r="X282" s="33"/>
      <c r="Y282" s="33">
        <v>4</v>
      </c>
      <c r="Z282" s="33">
        <v>8</v>
      </c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ht="15.75" customHeight="1" x14ac:dyDescent="0.3">
      <c r="A283" s="1"/>
      <c r="B283" s="16" t="s">
        <v>460</v>
      </c>
      <c r="C283" s="17" t="s">
        <v>459</v>
      </c>
      <c r="D283" s="33" t="s">
        <v>450</v>
      </c>
      <c r="E283" s="34" t="s">
        <v>90</v>
      </c>
      <c r="F283" s="33" t="s">
        <v>91</v>
      </c>
      <c r="G283" s="33" t="s">
        <v>30</v>
      </c>
      <c r="H283" s="33" t="s">
        <v>23</v>
      </c>
      <c r="I283" s="35" t="s">
        <v>25</v>
      </c>
      <c r="J283" s="35"/>
      <c r="K283" s="36">
        <f t="shared" si="48"/>
        <v>0</v>
      </c>
      <c r="L283" s="33">
        <f t="shared" si="49"/>
        <v>1</v>
      </c>
      <c r="M283" s="33">
        <f t="shared" si="54"/>
        <v>0</v>
      </c>
      <c r="N283" s="33">
        <f t="shared" si="53"/>
        <v>0</v>
      </c>
      <c r="O283" s="35">
        <f t="shared" si="52"/>
        <v>0</v>
      </c>
      <c r="P283" s="33">
        <f t="shared" si="55"/>
        <v>0</v>
      </c>
      <c r="Q283" s="33"/>
      <c r="R283" s="33"/>
      <c r="S283" s="33"/>
      <c r="T283" s="33"/>
      <c r="U283" s="33"/>
      <c r="V283" s="33"/>
      <c r="W283" s="33"/>
      <c r="X283" s="33"/>
      <c r="Y283" s="33">
        <v>4</v>
      </c>
      <c r="Z283" s="33">
        <v>8</v>
      </c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ht="15.75" customHeight="1" x14ac:dyDescent="0.3">
      <c r="A284" s="1"/>
      <c r="B284" s="16" t="s">
        <v>461</v>
      </c>
      <c r="C284" s="17" t="s">
        <v>459</v>
      </c>
      <c r="D284" s="33" t="s">
        <v>450</v>
      </c>
      <c r="E284" s="34" t="s">
        <v>90</v>
      </c>
      <c r="F284" s="33" t="s">
        <v>91</v>
      </c>
      <c r="G284" s="33" t="s">
        <v>30</v>
      </c>
      <c r="H284" s="33" t="s">
        <v>23</v>
      </c>
      <c r="I284" s="35" t="s">
        <v>25</v>
      </c>
      <c r="J284" s="35"/>
      <c r="K284" s="36">
        <f t="shared" si="48"/>
        <v>0</v>
      </c>
      <c r="L284" s="33">
        <f t="shared" si="49"/>
        <v>1</v>
      </c>
      <c r="M284" s="33">
        <f t="shared" si="54"/>
        <v>0</v>
      </c>
      <c r="N284" s="33">
        <f t="shared" si="53"/>
        <v>0</v>
      </c>
      <c r="O284" s="35">
        <f t="shared" si="52"/>
        <v>0</v>
      </c>
      <c r="P284" s="33">
        <f t="shared" si="55"/>
        <v>0</v>
      </c>
      <c r="Q284" s="33"/>
      <c r="R284" s="33"/>
      <c r="S284" s="33"/>
      <c r="T284" s="33"/>
      <c r="U284" s="33"/>
      <c r="V284" s="33"/>
      <c r="W284" s="33"/>
      <c r="X284" s="33"/>
      <c r="Y284" s="33">
        <v>4</v>
      </c>
      <c r="Z284" s="33">
        <v>8</v>
      </c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ht="15.75" customHeight="1" x14ac:dyDescent="0.3">
      <c r="A285" s="2"/>
      <c r="B285" s="16" t="s">
        <v>462</v>
      </c>
      <c r="C285" s="17" t="s">
        <v>459</v>
      </c>
      <c r="D285" s="33" t="s">
        <v>450</v>
      </c>
      <c r="E285" s="34" t="s">
        <v>90</v>
      </c>
      <c r="F285" s="33" t="s">
        <v>91</v>
      </c>
      <c r="G285" s="33" t="s">
        <v>30</v>
      </c>
      <c r="H285" s="33" t="s">
        <v>23</v>
      </c>
      <c r="I285" s="35" t="s">
        <v>25</v>
      </c>
      <c r="J285" s="35"/>
      <c r="K285" s="36">
        <f t="shared" si="48"/>
        <v>0</v>
      </c>
      <c r="L285" s="33">
        <f t="shared" si="49"/>
        <v>1</v>
      </c>
      <c r="M285" s="33">
        <f t="shared" si="54"/>
        <v>0</v>
      </c>
      <c r="N285" s="33">
        <f t="shared" si="53"/>
        <v>0</v>
      </c>
      <c r="O285" s="35">
        <f t="shared" si="52"/>
        <v>0</v>
      </c>
      <c r="P285" s="33">
        <f t="shared" si="55"/>
        <v>0</v>
      </c>
      <c r="Q285" s="33"/>
      <c r="R285" s="33"/>
      <c r="S285" s="33"/>
      <c r="T285" s="33"/>
      <c r="U285" s="33"/>
      <c r="V285" s="33"/>
      <c r="W285" s="33"/>
      <c r="X285" s="33"/>
      <c r="Y285" s="33">
        <v>4</v>
      </c>
      <c r="Z285" s="33">
        <v>8</v>
      </c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ht="15.75" customHeight="1" x14ac:dyDescent="0.3">
      <c r="A286" s="1"/>
      <c r="B286" s="16" t="s">
        <v>463</v>
      </c>
      <c r="C286" s="17" t="s">
        <v>459</v>
      </c>
      <c r="D286" s="33" t="s">
        <v>450</v>
      </c>
      <c r="E286" s="34" t="s">
        <v>90</v>
      </c>
      <c r="F286" s="33" t="s">
        <v>91</v>
      </c>
      <c r="G286" s="33" t="s">
        <v>30</v>
      </c>
      <c r="H286" s="33" t="s">
        <v>23</v>
      </c>
      <c r="I286" s="35" t="s">
        <v>25</v>
      </c>
      <c r="J286" s="35"/>
      <c r="K286" s="36">
        <f t="shared" si="48"/>
        <v>0</v>
      </c>
      <c r="L286" s="33">
        <f t="shared" si="49"/>
        <v>0</v>
      </c>
      <c r="M286" s="33">
        <f t="shared" si="54"/>
        <v>1</v>
      </c>
      <c r="N286" s="33">
        <f t="shared" si="53"/>
        <v>0</v>
      </c>
      <c r="O286" s="35">
        <f t="shared" si="52"/>
        <v>0</v>
      </c>
      <c r="P286" s="33">
        <f t="shared" si="55"/>
        <v>0</v>
      </c>
      <c r="Q286" s="33"/>
      <c r="R286" s="33"/>
      <c r="S286" s="33"/>
      <c r="T286" s="33"/>
      <c r="U286" s="33"/>
      <c r="V286" s="33"/>
      <c r="W286" s="33"/>
      <c r="X286" s="33"/>
      <c r="Y286" s="33">
        <v>8</v>
      </c>
      <c r="Z286" s="33">
        <v>16</v>
      </c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ht="15.75" customHeight="1" x14ac:dyDescent="0.3">
      <c r="A287" s="2"/>
      <c r="B287" s="16" t="s">
        <v>464</v>
      </c>
      <c r="C287" s="17" t="s">
        <v>459</v>
      </c>
      <c r="D287" s="33" t="s">
        <v>450</v>
      </c>
      <c r="E287" s="34" t="s">
        <v>90</v>
      </c>
      <c r="F287" s="33" t="s">
        <v>91</v>
      </c>
      <c r="G287" s="33" t="s">
        <v>30</v>
      </c>
      <c r="H287" s="33" t="s">
        <v>23</v>
      </c>
      <c r="I287" s="35" t="s">
        <v>25</v>
      </c>
      <c r="J287" s="35"/>
      <c r="K287" s="36">
        <f t="shared" si="48"/>
        <v>0</v>
      </c>
      <c r="L287" s="33">
        <f t="shared" si="49"/>
        <v>0</v>
      </c>
      <c r="M287" s="33">
        <f t="shared" si="54"/>
        <v>1</v>
      </c>
      <c r="N287" s="33">
        <f t="shared" si="53"/>
        <v>0</v>
      </c>
      <c r="O287" s="35">
        <f t="shared" si="52"/>
        <v>0</v>
      </c>
      <c r="P287" s="33">
        <f t="shared" si="55"/>
        <v>0</v>
      </c>
      <c r="Q287" s="33"/>
      <c r="R287" s="33"/>
      <c r="S287" s="33"/>
      <c r="T287" s="33"/>
      <c r="U287" s="33"/>
      <c r="V287" s="33"/>
      <c r="W287" s="33"/>
      <c r="X287" s="33"/>
      <c r="Y287" s="33">
        <v>8</v>
      </c>
      <c r="Z287" s="33">
        <v>16</v>
      </c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ht="15.75" customHeight="1" x14ac:dyDescent="0.3">
      <c r="A288" s="1"/>
      <c r="B288" s="16" t="s">
        <v>465</v>
      </c>
      <c r="C288" s="17" t="s">
        <v>459</v>
      </c>
      <c r="D288" s="33" t="s">
        <v>450</v>
      </c>
      <c r="E288" s="34" t="s">
        <v>90</v>
      </c>
      <c r="F288" s="33" t="s">
        <v>91</v>
      </c>
      <c r="G288" s="33" t="s">
        <v>30</v>
      </c>
      <c r="H288" s="33" t="s">
        <v>23</v>
      </c>
      <c r="I288" s="35" t="s">
        <v>25</v>
      </c>
      <c r="J288" s="35"/>
      <c r="K288" s="36">
        <f t="shared" si="48"/>
        <v>0</v>
      </c>
      <c r="L288" s="33">
        <f t="shared" si="49"/>
        <v>0</v>
      </c>
      <c r="M288" s="33">
        <f t="shared" si="54"/>
        <v>1</v>
      </c>
      <c r="N288" s="33">
        <f t="shared" si="53"/>
        <v>0</v>
      </c>
      <c r="O288" s="35">
        <f t="shared" si="52"/>
        <v>0</v>
      </c>
      <c r="P288" s="33">
        <f t="shared" si="55"/>
        <v>0</v>
      </c>
      <c r="Q288" s="33"/>
      <c r="R288" s="33"/>
      <c r="S288" s="33"/>
      <c r="T288" s="33"/>
      <c r="U288" s="33"/>
      <c r="V288" s="33"/>
      <c r="W288" s="33"/>
      <c r="X288" s="33"/>
      <c r="Y288" s="33">
        <v>8</v>
      </c>
      <c r="Z288" s="33">
        <v>16</v>
      </c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ht="15.75" customHeight="1" x14ac:dyDescent="0.3">
      <c r="A289" s="1"/>
      <c r="B289" s="16" t="s">
        <v>466</v>
      </c>
      <c r="C289" s="17" t="s">
        <v>459</v>
      </c>
      <c r="D289" s="33" t="s">
        <v>450</v>
      </c>
      <c r="E289" s="34" t="s">
        <v>90</v>
      </c>
      <c r="F289" s="33" t="s">
        <v>91</v>
      </c>
      <c r="G289" s="33" t="s">
        <v>30</v>
      </c>
      <c r="H289" s="33" t="s">
        <v>23</v>
      </c>
      <c r="I289" s="35" t="s">
        <v>25</v>
      </c>
      <c r="J289" s="35"/>
      <c r="K289" s="36">
        <f t="shared" si="48"/>
        <v>0</v>
      </c>
      <c r="L289" s="33">
        <f t="shared" si="49"/>
        <v>0</v>
      </c>
      <c r="M289" s="33">
        <f t="shared" si="54"/>
        <v>1</v>
      </c>
      <c r="N289" s="33">
        <f t="shared" si="53"/>
        <v>0</v>
      </c>
      <c r="O289" s="35">
        <f t="shared" si="52"/>
        <v>0</v>
      </c>
      <c r="P289" s="33">
        <f t="shared" si="55"/>
        <v>0</v>
      </c>
      <c r="Q289" s="33"/>
      <c r="R289" s="33"/>
      <c r="S289" s="33"/>
      <c r="T289" s="33"/>
      <c r="U289" s="33"/>
      <c r="V289" s="33"/>
      <c r="W289" s="33"/>
      <c r="X289" s="33"/>
      <c r="Y289" s="33">
        <v>8</v>
      </c>
      <c r="Z289" s="33">
        <v>16</v>
      </c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ht="15.75" customHeight="1" x14ac:dyDescent="0.3">
      <c r="A290" s="1"/>
      <c r="B290" s="16" t="s">
        <v>467</v>
      </c>
      <c r="C290" s="17" t="s">
        <v>459</v>
      </c>
      <c r="D290" s="33" t="s">
        <v>450</v>
      </c>
      <c r="E290" s="34" t="s">
        <v>90</v>
      </c>
      <c r="F290" s="33" t="s">
        <v>91</v>
      </c>
      <c r="G290" s="33" t="s">
        <v>30</v>
      </c>
      <c r="H290" s="33" t="s">
        <v>23</v>
      </c>
      <c r="I290" s="35" t="s">
        <v>25</v>
      </c>
      <c r="J290" s="35"/>
      <c r="K290" s="36">
        <f t="shared" si="48"/>
        <v>0</v>
      </c>
      <c r="L290" s="33">
        <f t="shared" si="49"/>
        <v>0</v>
      </c>
      <c r="M290" s="33">
        <f t="shared" si="54"/>
        <v>1</v>
      </c>
      <c r="N290" s="33">
        <f t="shared" si="53"/>
        <v>0</v>
      </c>
      <c r="O290" s="35">
        <f t="shared" si="52"/>
        <v>0</v>
      </c>
      <c r="P290" s="33">
        <f t="shared" si="55"/>
        <v>0</v>
      </c>
      <c r="Q290" s="33"/>
      <c r="R290" s="33"/>
      <c r="S290" s="33"/>
      <c r="T290" s="33"/>
      <c r="U290" s="33"/>
      <c r="V290" s="33"/>
      <c r="W290" s="33"/>
      <c r="X290" s="33"/>
      <c r="Y290" s="33">
        <v>8</v>
      </c>
      <c r="Z290" s="33">
        <v>16</v>
      </c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ht="15.75" customHeight="1" x14ac:dyDescent="0.3">
      <c r="A291" s="1"/>
      <c r="B291" s="16" t="s">
        <v>468</v>
      </c>
      <c r="C291" s="17" t="s">
        <v>459</v>
      </c>
      <c r="D291" s="33" t="s">
        <v>450</v>
      </c>
      <c r="E291" s="34" t="s">
        <v>90</v>
      </c>
      <c r="F291" s="33" t="s">
        <v>91</v>
      </c>
      <c r="G291" s="33" t="s">
        <v>30</v>
      </c>
      <c r="H291" s="33" t="s">
        <v>23</v>
      </c>
      <c r="I291" s="35" t="s">
        <v>25</v>
      </c>
      <c r="J291" s="35"/>
      <c r="K291" s="36">
        <f t="shared" si="48"/>
        <v>0</v>
      </c>
      <c r="L291" s="33">
        <f t="shared" si="49"/>
        <v>0</v>
      </c>
      <c r="M291" s="33">
        <f t="shared" si="54"/>
        <v>1</v>
      </c>
      <c r="N291" s="33">
        <f t="shared" si="53"/>
        <v>0</v>
      </c>
      <c r="O291" s="35">
        <f t="shared" si="52"/>
        <v>0</v>
      </c>
      <c r="P291" s="33">
        <f t="shared" si="55"/>
        <v>0</v>
      </c>
      <c r="Q291" s="33"/>
      <c r="R291" s="33"/>
      <c r="S291" s="33"/>
      <c r="T291" s="33"/>
      <c r="U291" s="33"/>
      <c r="V291" s="33"/>
      <c r="W291" s="33"/>
      <c r="X291" s="33"/>
      <c r="Y291" s="33">
        <v>8</v>
      </c>
      <c r="Z291" s="33">
        <v>16</v>
      </c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ht="15.75" customHeight="1" x14ac:dyDescent="0.3">
      <c r="A292" s="1"/>
      <c r="B292" s="16" t="s">
        <v>469</v>
      </c>
      <c r="C292" s="17" t="s">
        <v>470</v>
      </c>
      <c r="D292" s="33" t="s">
        <v>450</v>
      </c>
      <c r="E292" s="34" t="s">
        <v>95</v>
      </c>
      <c r="F292" s="33" t="s">
        <v>82</v>
      </c>
      <c r="G292" s="33" t="s">
        <v>83</v>
      </c>
      <c r="H292" s="33" t="s">
        <v>23</v>
      </c>
      <c r="I292" s="35" t="s">
        <v>25</v>
      </c>
      <c r="J292" s="35"/>
      <c r="K292" s="36">
        <f t="shared" si="48"/>
        <v>0</v>
      </c>
      <c r="L292" s="33">
        <f t="shared" si="49"/>
        <v>1</v>
      </c>
      <c r="M292" s="33">
        <f t="shared" si="54"/>
        <v>0</v>
      </c>
      <c r="N292" s="33">
        <f t="shared" si="53"/>
        <v>0</v>
      </c>
      <c r="O292" s="35">
        <f t="shared" si="52"/>
        <v>0</v>
      </c>
      <c r="P292" s="33">
        <f t="shared" si="55"/>
        <v>0</v>
      </c>
      <c r="Q292" s="33"/>
      <c r="R292" s="33"/>
      <c r="S292" s="33"/>
      <c r="T292" s="33"/>
      <c r="U292" s="33"/>
      <c r="V292" s="33"/>
      <c r="W292" s="33"/>
      <c r="X292" s="33"/>
      <c r="Y292" s="33">
        <v>4</v>
      </c>
      <c r="Z292" s="33">
        <v>8</v>
      </c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ht="15.75" customHeight="1" x14ac:dyDescent="0.3">
      <c r="A293" s="2"/>
      <c r="B293" s="16" t="s">
        <v>471</v>
      </c>
      <c r="C293" s="17" t="s">
        <v>470</v>
      </c>
      <c r="D293" s="33" t="s">
        <v>450</v>
      </c>
      <c r="E293" s="34" t="s">
        <v>95</v>
      </c>
      <c r="F293" s="33" t="s">
        <v>82</v>
      </c>
      <c r="G293" s="33" t="s">
        <v>83</v>
      </c>
      <c r="H293" s="33" t="s">
        <v>23</v>
      </c>
      <c r="I293" s="35" t="s">
        <v>25</v>
      </c>
      <c r="J293" s="35"/>
      <c r="K293" s="36">
        <f t="shared" si="48"/>
        <v>0</v>
      </c>
      <c r="L293" s="33">
        <f t="shared" si="49"/>
        <v>1</v>
      </c>
      <c r="M293" s="33">
        <f t="shared" si="54"/>
        <v>0</v>
      </c>
      <c r="N293" s="33">
        <f t="shared" si="53"/>
        <v>0</v>
      </c>
      <c r="O293" s="35">
        <f t="shared" si="52"/>
        <v>0</v>
      </c>
      <c r="P293" s="33">
        <f t="shared" si="55"/>
        <v>0</v>
      </c>
      <c r="Q293" s="33"/>
      <c r="R293" s="33"/>
      <c r="S293" s="33"/>
      <c r="T293" s="33"/>
      <c r="U293" s="33"/>
      <c r="V293" s="33"/>
      <c r="W293" s="33"/>
      <c r="X293" s="33"/>
      <c r="Y293" s="33">
        <v>4</v>
      </c>
      <c r="Z293" s="33">
        <v>8</v>
      </c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ht="15.75" customHeight="1" x14ac:dyDescent="0.3">
      <c r="A294" s="1"/>
      <c r="B294" s="16" t="s">
        <v>472</v>
      </c>
      <c r="C294" s="17" t="s">
        <v>473</v>
      </c>
      <c r="D294" s="33" t="s">
        <v>450</v>
      </c>
      <c r="E294" s="34" t="s">
        <v>90</v>
      </c>
      <c r="F294" s="33" t="s">
        <v>91</v>
      </c>
      <c r="G294" s="33" t="s">
        <v>30</v>
      </c>
      <c r="H294" s="33" t="s">
        <v>23</v>
      </c>
      <c r="I294" s="35" t="s">
        <v>25</v>
      </c>
      <c r="J294" s="35"/>
      <c r="K294" s="36">
        <f t="shared" si="48"/>
        <v>0</v>
      </c>
      <c r="L294" s="33">
        <f t="shared" si="49"/>
        <v>1</v>
      </c>
      <c r="M294" s="33">
        <f t="shared" si="54"/>
        <v>0</v>
      </c>
      <c r="N294" s="33">
        <f t="shared" si="53"/>
        <v>0</v>
      </c>
      <c r="O294" s="35">
        <f t="shared" si="52"/>
        <v>0</v>
      </c>
      <c r="P294" s="33">
        <f t="shared" si="55"/>
        <v>0</v>
      </c>
      <c r="Q294" s="33"/>
      <c r="R294" s="33"/>
      <c r="S294" s="33"/>
      <c r="T294" s="33"/>
      <c r="U294" s="33"/>
      <c r="V294" s="33"/>
      <c r="W294" s="33"/>
      <c r="X294" s="33"/>
      <c r="Y294" s="33">
        <v>4</v>
      </c>
      <c r="Z294" s="33">
        <v>8</v>
      </c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ht="15.75" customHeight="1" x14ac:dyDescent="0.3">
      <c r="A295" s="1"/>
      <c r="B295" s="16" t="s">
        <v>474</v>
      </c>
      <c r="C295" s="17" t="s">
        <v>473</v>
      </c>
      <c r="D295" s="33" t="s">
        <v>450</v>
      </c>
      <c r="E295" s="34" t="s">
        <v>90</v>
      </c>
      <c r="F295" s="33" t="s">
        <v>91</v>
      </c>
      <c r="G295" s="33" t="s">
        <v>30</v>
      </c>
      <c r="H295" s="33" t="s">
        <v>23</v>
      </c>
      <c r="I295" s="35" t="s">
        <v>25</v>
      </c>
      <c r="J295" s="35"/>
      <c r="K295" s="36">
        <f t="shared" si="48"/>
        <v>0</v>
      </c>
      <c r="L295" s="33">
        <f t="shared" si="49"/>
        <v>1</v>
      </c>
      <c r="M295" s="33">
        <f t="shared" si="54"/>
        <v>0</v>
      </c>
      <c r="N295" s="33">
        <f t="shared" si="53"/>
        <v>0</v>
      </c>
      <c r="O295" s="35">
        <f t="shared" si="52"/>
        <v>0</v>
      </c>
      <c r="P295" s="33">
        <f t="shared" si="55"/>
        <v>0</v>
      </c>
      <c r="Q295" s="33"/>
      <c r="R295" s="33"/>
      <c r="S295" s="33"/>
      <c r="T295" s="33"/>
      <c r="U295" s="33"/>
      <c r="V295" s="33"/>
      <c r="W295" s="33"/>
      <c r="X295" s="33"/>
      <c r="Y295" s="33">
        <v>4</v>
      </c>
      <c r="Z295" s="33">
        <v>8</v>
      </c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ht="15.75" customHeight="1" x14ac:dyDescent="0.3">
      <c r="A296" s="1"/>
      <c r="B296" s="16" t="s">
        <v>475</v>
      </c>
      <c r="C296" s="17" t="s">
        <v>473</v>
      </c>
      <c r="D296" s="33" t="s">
        <v>450</v>
      </c>
      <c r="E296" s="34" t="s">
        <v>90</v>
      </c>
      <c r="F296" s="33" t="s">
        <v>91</v>
      </c>
      <c r="G296" s="33" t="s">
        <v>30</v>
      </c>
      <c r="H296" s="33" t="s">
        <v>23</v>
      </c>
      <c r="I296" s="35" t="s">
        <v>25</v>
      </c>
      <c r="J296" s="35"/>
      <c r="K296" s="36">
        <f t="shared" si="48"/>
        <v>0</v>
      </c>
      <c r="L296" s="33">
        <f t="shared" si="49"/>
        <v>1</v>
      </c>
      <c r="M296" s="33">
        <f t="shared" si="54"/>
        <v>0</v>
      </c>
      <c r="N296" s="33">
        <f t="shared" si="53"/>
        <v>0</v>
      </c>
      <c r="O296" s="35">
        <f t="shared" si="52"/>
        <v>0</v>
      </c>
      <c r="P296" s="33">
        <f t="shared" si="55"/>
        <v>0</v>
      </c>
      <c r="Q296" s="33"/>
      <c r="R296" s="33"/>
      <c r="S296" s="33"/>
      <c r="T296" s="33"/>
      <c r="U296" s="33"/>
      <c r="V296" s="33"/>
      <c r="W296" s="33"/>
      <c r="X296" s="33"/>
      <c r="Y296" s="33">
        <v>4</v>
      </c>
      <c r="Z296" s="33">
        <v>8</v>
      </c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ht="15.75" customHeight="1" x14ac:dyDescent="0.3">
      <c r="A297" s="1"/>
      <c r="B297" s="16" t="s">
        <v>476</v>
      </c>
      <c r="C297" s="17" t="s">
        <v>473</v>
      </c>
      <c r="D297" s="33" t="s">
        <v>450</v>
      </c>
      <c r="E297" s="34" t="s">
        <v>90</v>
      </c>
      <c r="F297" s="33" t="s">
        <v>91</v>
      </c>
      <c r="G297" s="33" t="s">
        <v>30</v>
      </c>
      <c r="H297" s="33" t="s">
        <v>23</v>
      </c>
      <c r="I297" s="35" t="s">
        <v>25</v>
      </c>
      <c r="J297" s="35"/>
      <c r="K297" s="36">
        <f t="shared" si="48"/>
        <v>0</v>
      </c>
      <c r="L297" s="33">
        <f t="shared" si="49"/>
        <v>1</v>
      </c>
      <c r="M297" s="33">
        <f t="shared" si="54"/>
        <v>0</v>
      </c>
      <c r="N297" s="33">
        <f t="shared" si="53"/>
        <v>0</v>
      </c>
      <c r="O297" s="35">
        <f t="shared" si="52"/>
        <v>0</v>
      </c>
      <c r="P297" s="33">
        <f t="shared" si="55"/>
        <v>0</v>
      </c>
      <c r="Q297" s="33"/>
      <c r="R297" s="33"/>
      <c r="S297" s="33"/>
      <c r="T297" s="33"/>
      <c r="U297" s="33"/>
      <c r="V297" s="33"/>
      <c r="W297" s="33"/>
      <c r="X297" s="33"/>
      <c r="Y297" s="33">
        <v>4</v>
      </c>
      <c r="Z297" s="33">
        <v>8</v>
      </c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ht="15.75" customHeight="1" x14ac:dyDescent="0.3">
      <c r="A298" s="1"/>
      <c r="B298" s="16" t="s">
        <v>477</v>
      </c>
      <c r="C298" s="17" t="s">
        <v>478</v>
      </c>
      <c r="D298" s="33" t="s">
        <v>450</v>
      </c>
      <c r="E298" s="34" t="s">
        <v>90</v>
      </c>
      <c r="F298" s="33" t="s">
        <v>99</v>
      </c>
      <c r="G298" s="33" t="s">
        <v>30</v>
      </c>
      <c r="H298" s="33" t="s">
        <v>100</v>
      </c>
      <c r="I298" s="35" t="s">
        <v>25</v>
      </c>
      <c r="J298" s="35"/>
      <c r="K298" s="36">
        <f t="shared" si="48"/>
        <v>0</v>
      </c>
      <c r="L298" s="33">
        <f t="shared" si="49"/>
        <v>1</v>
      </c>
      <c r="M298" s="33">
        <f t="shared" si="54"/>
        <v>0</v>
      </c>
      <c r="N298" s="33">
        <f t="shared" si="53"/>
        <v>0</v>
      </c>
      <c r="O298" s="35">
        <f t="shared" si="52"/>
        <v>0</v>
      </c>
      <c r="P298" s="33">
        <f t="shared" si="55"/>
        <v>0</v>
      </c>
      <c r="Q298" s="33"/>
      <c r="R298" s="33"/>
      <c r="S298" s="33"/>
      <c r="T298" s="33"/>
      <c r="U298" s="33"/>
      <c r="V298" s="33"/>
      <c r="W298" s="33"/>
      <c r="X298" s="33"/>
      <c r="Y298" s="33">
        <v>2</v>
      </c>
      <c r="Z298" s="33">
        <v>14</v>
      </c>
      <c r="AA298" s="33"/>
      <c r="AB298" s="33"/>
      <c r="AC298" s="33">
        <v>132</v>
      </c>
      <c r="AD298" s="33"/>
      <c r="AE298" s="33"/>
      <c r="AF298" s="33"/>
      <c r="AG298" s="33"/>
      <c r="AH298" s="33">
        <v>1</v>
      </c>
      <c r="AI298" s="33"/>
      <c r="AJ298" s="33"/>
      <c r="AK298" s="33"/>
      <c r="AL298" s="33"/>
      <c r="AM298" s="33"/>
      <c r="AN298" s="33"/>
      <c r="AO298" s="33"/>
      <c r="AP298" s="33"/>
    </row>
    <row r="299" spans="1:42" ht="15.75" customHeight="1" x14ac:dyDescent="0.3">
      <c r="A299" s="1"/>
      <c r="B299" s="16" t="s">
        <v>479</v>
      </c>
      <c r="C299" s="17" t="s">
        <v>478</v>
      </c>
      <c r="D299" s="33" t="s">
        <v>450</v>
      </c>
      <c r="E299" s="34" t="s">
        <v>90</v>
      </c>
      <c r="F299" s="33" t="s">
        <v>99</v>
      </c>
      <c r="G299" s="33" t="s">
        <v>30</v>
      </c>
      <c r="H299" s="33" t="s">
        <v>100</v>
      </c>
      <c r="I299" s="35" t="s">
        <v>25</v>
      </c>
      <c r="J299" s="35"/>
      <c r="K299" s="36">
        <f t="shared" si="48"/>
        <v>0</v>
      </c>
      <c r="L299" s="33">
        <f t="shared" si="49"/>
        <v>0</v>
      </c>
      <c r="M299" s="33">
        <v>1</v>
      </c>
      <c r="N299" s="33">
        <f t="shared" si="53"/>
        <v>0</v>
      </c>
      <c r="O299" s="35">
        <f t="shared" si="52"/>
        <v>0</v>
      </c>
      <c r="P299" s="33">
        <f t="shared" si="55"/>
        <v>0</v>
      </c>
      <c r="Q299" s="33"/>
      <c r="R299" s="33"/>
      <c r="S299" s="33"/>
      <c r="T299" s="33"/>
      <c r="U299" s="33"/>
      <c r="V299" s="33"/>
      <c r="W299" s="33"/>
      <c r="X299" s="33"/>
      <c r="Y299" s="33">
        <v>2</v>
      </c>
      <c r="Z299" s="33">
        <v>24</v>
      </c>
      <c r="AA299" s="33"/>
      <c r="AB299" s="33"/>
      <c r="AC299" s="33">
        <v>132</v>
      </c>
      <c r="AD299" s="33"/>
      <c r="AE299" s="33"/>
      <c r="AF299" s="33"/>
      <c r="AG299" s="33"/>
      <c r="AH299" s="33">
        <v>1</v>
      </c>
      <c r="AI299" s="33"/>
      <c r="AJ299" s="33"/>
      <c r="AK299" s="33"/>
      <c r="AL299" s="33"/>
      <c r="AM299" s="33"/>
      <c r="AN299" s="33"/>
      <c r="AO299" s="33"/>
      <c r="AP299" s="33"/>
    </row>
    <row r="300" spans="1:42" ht="15.75" customHeight="1" x14ac:dyDescent="0.3">
      <c r="A300" s="1"/>
      <c r="B300" s="16" t="s">
        <v>480</v>
      </c>
      <c r="C300" s="17" t="s">
        <v>481</v>
      </c>
      <c r="D300" s="33" t="s">
        <v>450</v>
      </c>
      <c r="E300" s="34" t="s">
        <v>95</v>
      </c>
      <c r="F300" s="33" t="s">
        <v>82</v>
      </c>
      <c r="G300" s="33" t="s">
        <v>83</v>
      </c>
      <c r="H300" s="33" t="s">
        <v>100</v>
      </c>
      <c r="I300" s="35" t="s">
        <v>25</v>
      </c>
      <c r="J300" s="35"/>
      <c r="K300" s="36">
        <f t="shared" si="48"/>
        <v>0</v>
      </c>
      <c r="L300" s="33">
        <f t="shared" si="49"/>
        <v>1</v>
      </c>
      <c r="M300" s="33">
        <f>IF(AND($Y300&gt;=4, $Y300&lt;=8, $Z300&gt;=16, $Z300&lt;=24), 1, 0)</f>
        <v>0</v>
      </c>
      <c r="N300" s="33">
        <f t="shared" si="53"/>
        <v>0</v>
      </c>
      <c r="O300" s="35">
        <f t="shared" si="52"/>
        <v>0</v>
      </c>
      <c r="P300" s="33">
        <f t="shared" si="55"/>
        <v>0</v>
      </c>
      <c r="Q300" s="33"/>
      <c r="R300" s="33"/>
      <c r="S300" s="33"/>
      <c r="T300" s="33"/>
      <c r="U300" s="33"/>
      <c r="V300" s="33"/>
      <c r="W300" s="33"/>
      <c r="X300" s="33"/>
      <c r="Y300" s="33">
        <v>2</v>
      </c>
      <c r="Z300" s="33">
        <v>16</v>
      </c>
      <c r="AA300" s="33"/>
      <c r="AB300" s="33"/>
      <c r="AC300" s="33"/>
      <c r="AD300" s="33">
        <v>132</v>
      </c>
      <c r="AE300" s="33"/>
      <c r="AF300" s="33"/>
      <c r="AG300" s="33"/>
      <c r="AH300" s="33">
        <v>1</v>
      </c>
      <c r="AI300" s="33"/>
      <c r="AJ300" s="33"/>
      <c r="AK300" s="33"/>
      <c r="AL300" s="33"/>
      <c r="AM300" s="33"/>
      <c r="AN300" s="33"/>
      <c r="AO300" s="33"/>
      <c r="AP300" s="33"/>
    </row>
    <row r="301" spans="1:42" ht="15.75" customHeight="1" x14ac:dyDescent="0.3">
      <c r="A301" s="1"/>
      <c r="B301" s="16" t="s">
        <v>482</v>
      </c>
      <c r="C301" s="34" t="s">
        <v>483</v>
      </c>
      <c r="D301" s="33" t="s">
        <v>450</v>
      </c>
      <c r="E301" s="34" t="s">
        <v>95</v>
      </c>
      <c r="F301" s="33" t="s">
        <v>82</v>
      </c>
      <c r="G301" s="33" t="s">
        <v>83</v>
      </c>
      <c r="H301" s="33" t="s">
        <v>23</v>
      </c>
      <c r="I301" s="35" t="s">
        <v>84</v>
      </c>
      <c r="J301" s="35"/>
      <c r="K301" s="36">
        <f t="shared" si="48"/>
        <v>0</v>
      </c>
      <c r="L301" s="33">
        <f t="shared" si="49"/>
        <v>0</v>
      </c>
      <c r="M301" s="33">
        <v>1</v>
      </c>
      <c r="N301" s="33">
        <f t="shared" si="53"/>
        <v>0</v>
      </c>
      <c r="O301" s="35">
        <f t="shared" si="52"/>
        <v>0</v>
      </c>
      <c r="P301" s="33">
        <f t="shared" si="55"/>
        <v>0</v>
      </c>
      <c r="Q301" s="33"/>
      <c r="R301" s="33">
        <v>4</v>
      </c>
      <c r="S301" s="33"/>
      <c r="T301" s="33"/>
      <c r="U301" s="33"/>
      <c r="V301" s="33"/>
      <c r="W301" s="33"/>
      <c r="X301" s="33"/>
      <c r="Y301" s="33">
        <v>4</v>
      </c>
      <c r="Z301" s="33">
        <v>32</v>
      </c>
      <c r="AA301" s="33"/>
      <c r="AB301" s="33"/>
      <c r="AC301" s="33"/>
      <c r="AD301" s="33">
        <v>340</v>
      </c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ht="15.75" customHeight="1" x14ac:dyDescent="0.3">
      <c r="A302" s="1"/>
      <c r="B302" s="16" t="s">
        <v>484</v>
      </c>
      <c r="C302" s="17" t="s">
        <v>483</v>
      </c>
      <c r="D302" s="33" t="s">
        <v>450</v>
      </c>
      <c r="E302" s="34" t="s">
        <v>95</v>
      </c>
      <c r="F302" s="33" t="s">
        <v>82</v>
      </c>
      <c r="G302" s="33" t="s">
        <v>83</v>
      </c>
      <c r="H302" s="33" t="s">
        <v>23</v>
      </c>
      <c r="I302" s="35" t="s">
        <v>84</v>
      </c>
      <c r="J302" s="35"/>
      <c r="K302" s="36">
        <f t="shared" si="48"/>
        <v>0</v>
      </c>
      <c r="L302" s="33">
        <f t="shared" si="49"/>
        <v>1</v>
      </c>
      <c r="M302" s="33">
        <v>0</v>
      </c>
      <c r="N302" s="33">
        <f t="shared" si="53"/>
        <v>0</v>
      </c>
      <c r="O302" s="35">
        <f t="shared" si="52"/>
        <v>0</v>
      </c>
      <c r="P302" s="33">
        <f t="shared" si="55"/>
        <v>0</v>
      </c>
      <c r="Q302" s="33"/>
      <c r="R302" s="33"/>
      <c r="S302" s="33"/>
      <c r="T302" s="33"/>
      <c r="U302" s="33"/>
      <c r="V302" s="33"/>
      <c r="W302" s="33"/>
      <c r="X302" s="33"/>
      <c r="Y302" s="33">
        <v>4</v>
      </c>
      <c r="Z302" s="33">
        <v>16</v>
      </c>
      <c r="AA302" s="33"/>
      <c r="AB302" s="33"/>
      <c r="AC302" s="33"/>
      <c r="AD302" s="33">
        <v>124</v>
      </c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ht="15.75" customHeight="1" x14ac:dyDescent="0.3">
      <c r="A303" s="1"/>
      <c r="B303" s="16" t="s">
        <v>485</v>
      </c>
      <c r="C303" s="17" t="s">
        <v>483</v>
      </c>
      <c r="D303" s="33" t="s">
        <v>450</v>
      </c>
      <c r="E303" s="34" t="s">
        <v>95</v>
      </c>
      <c r="F303" s="33" t="s">
        <v>82</v>
      </c>
      <c r="G303" s="33" t="s">
        <v>83</v>
      </c>
      <c r="H303" s="33" t="s">
        <v>23</v>
      </c>
      <c r="I303" s="35" t="s">
        <v>84</v>
      </c>
      <c r="J303" s="35"/>
      <c r="K303" s="36">
        <f t="shared" si="48"/>
        <v>0</v>
      </c>
      <c r="L303" s="33">
        <f t="shared" si="49"/>
        <v>1</v>
      </c>
      <c r="M303" s="33">
        <v>0</v>
      </c>
      <c r="N303" s="33">
        <f t="shared" si="53"/>
        <v>0</v>
      </c>
      <c r="O303" s="35">
        <f t="shared" si="52"/>
        <v>0</v>
      </c>
      <c r="P303" s="33">
        <f t="shared" si="55"/>
        <v>0</v>
      </c>
      <c r="Q303" s="33"/>
      <c r="R303" s="33"/>
      <c r="S303" s="33"/>
      <c r="T303" s="33"/>
      <c r="U303" s="33"/>
      <c r="V303" s="33"/>
      <c r="W303" s="33"/>
      <c r="X303" s="33"/>
      <c r="Y303" s="33">
        <v>4</v>
      </c>
      <c r="Z303" s="33">
        <v>16</v>
      </c>
      <c r="AA303" s="33"/>
      <c r="AB303" s="33"/>
      <c r="AC303" s="33"/>
      <c r="AD303" s="33">
        <v>124</v>
      </c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ht="15.75" customHeight="1" x14ac:dyDescent="0.3">
      <c r="A304" s="1"/>
      <c r="B304" s="16" t="s">
        <v>486</v>
      </c>
      <c r="C304" s="17" t="s">
        <v>483</v>
      </c>
      <c r="D304" s="33" t="s">
        <v>450</v>
      </c>
      <c r="E304" s="34" t="s">
        <v>95</v>
      </c>
      <c r="F304" s="33" t="s">
        <v>82</v>
      </c>
      <c r="G304" s="33" t="s">
        <v>83</v>
      </c>
      <c r="H304" s="33" t="s">
        <v>23</v>
      </c>
      <c r="I304" s="35" t="s">
        <v>84</v>
      </c>
      <c r="J304" s="35"/>
      <c r="K304" s="36">
        <f t="shared" si="48"/>
        <v>0</v>
      </c>
      <c r="L304" s="33">
        <f t="shared" si="49"/>
        <v>1</v>
      </c>
      <c r="M304" s="33">
        <v>0</v>
      </c>
      <c r="N304" s="33">
        <f t="shared" si="53"/>
        <v>0</v>
      </c>
      <c r="O304" s="35">
        <f t="shared" si="52"/>
        <v>0</v>
      </c>
      <c r="P304" s="33">
        <f t="shared" si="55"/>
        <v>0</v>
      </c>
      <c r="Q304" s="33"/>
      <c r="R304" s="33"/>
      <c r="S304" s="33"/>
      <c r="T304" s="33"/>
      <c r="U304" s="33"/>
      <c r="V304" s="33"/>
      <c r="W304" s="33"/>
      <c r="X304" s="33"/>
      <c r="Y304" s="33">
        <v>4</v>
      </c>
      <c r="Z304" s="33">
        <v>16</v>
      </c>
      <c r="AA304" s="33">
        <v>250</v>
      </c>
      <c r="AB304" s="33"/>
      <c r="AC304" s="33">
        <v>74</v>
      </c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ht="15.75" customHeight="1" x14ac:dyDescent="0.3">
      <c r="A305" s="1"/>
      <c r="B305" s="16" t="s">
        <v>487</v>
      </c>
      <c r="C305" s="17" t="s">
        <v>483</v>
      </c>
      <c r="D305" s="33" t="s">
        <v>450</v>
      </c>
      <c r="E305" s="34" t="s">
        <v>95</v>
      </c>
      <c r="F305" s="33" t="s">
        <v>82</v>
      </c>
      <c r="G305" s="33" t="s">
        <v>83</v>
      </c>
      <c r="H305" s="33" t="s">
        <v>23</v>
      </c>
      <c r="I305" s="35" t="s">
        <v>84</v>
      </c>
      <c r="J305" s="35"/>
      <c r="K305" s="36">
        <f t="shared" si="48"/>
        <v>0</v>
      </c>
      <c r="L305" s="33">
        <f t="shared" si="49"/>
        <v>0</v>
      </c>
      <c r="M305" s="33">
        <f t="shared" ref="M305:M316" si="56">IF(AND($Y305&gt;=4, $Y305&lt;=8, $Z305&gt;=16, $Z305&lt;=24), 1, 0)</f>
        <v>0</v>
      </c>
      <c r="N305" s="33">
        <f t="shared" si="53"/>
        <v>1</v>
      </c>
      <c r="O305" s="35">
        <f t="shared" si="52"/>
        <v>0</v>
      </c>
      <c r="P305" s="33">
        <f t="shared" si="55"/>
        <v>0</v>
      </c>
      <c r="Q305" s="33"/>
      <c r="R305" s="33"/>
      <c r="S305" s="33"/>
      <c r="T305" s="33"/>
      <c r="U305" s="33"/>
      <c r="V305" s="33"/>
      <c r="W305" s="33"/>
      <c r="X305" s="33"/>
      <c r="Y305" s="33">
        <v>8</v>
      </c>
      <c r="Z305" s="33">
        <v>32</v>
      </c>
      <c r="AA305" s="33"/>
      <c r="AB305" s="33"/>
      <c r="AC305" s="33"/>
      <c r="AD305" s="33">
        <v>140</v>
      </c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ht="15.75" customHeight="1" x14ac:dyDescent="0.3">
      <c r="A306" s="2"/>
      <c r="B306" s="16" t="s">
        <v>488</v>
      </c>
      <c r="C306" s="17" t="s">
        <v>483</v>
      </c>
      <c r="D306" s="33" t="s">
        <v>450</v>
      </c>
      <c r="E306" s="34" t="s">
        <v>95</v>
      </c>
      <c r="F306" s="33" t="s">
        <v>82</v>
      </c>
      <c r="G306" s="33" t="s">
        <v>83</v>
      </c>
      <c r="H306" s="33" t="s">
        <v>23</v>
      </c>
      <c r="I306" s="35" t="s">
        <v>84</v>
      </c>
      <c r="J306" s="35"/>
      <c r="K306" s="36">
        <f t="shared" si="48"/>
        <v>0</v>
      </c>
      <c r="L306" s="33">
        <f t="shared" si="49"/>
        <v>0</v>
      </c>
      <c r="M306" s="33">
        <f t="shared" si="56"/>
        <v>0</v>
      </c>
      <c r="N306" s="33">
        <v>1</v>
      </c>
      <c r="O306" s="35">
        <f t="shared" si="52"/>
        <v>0</v>
      </c>
      <c r="P306" s="33">
        <f t="shared" si="55"/>
        <v>0</v>
      </c>
      <c r="Q306" s="33"/>
      <c r="R306" s="33">
        <v>20</v>
      </c>
      <c r="S306" s="33"/>
      <c r="T306" s="33"/>
      <c r="U306" s="33"/>
      <c r="V306" s="33"/>
      <c r="W306" s="33"/>
      <c r="X306" s="33"/>
      <c r="Y306" s="33">
        <v>8</v>
      </c>
      <c r="Z306" s="33">
        <v>64</v>
      </c>
      <c r="AA306" s="33">
        <v>1000</v>
      </c>
      <c r="AB306" s="33"/>
      <c r="AC306" s="33">
        <v>122</v>
      </c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ht="15.75" customHeight="1" x14ac:dyDescent="0.3">
      <c r="A307" s="1"/>
      <c r="B307" s="16" t="s">
        <v>489</v>
      </c>
      <c r="C307" s="17" t="s">
        <v>483</v>
      </c>
      <c r="D307" s="33" t="s">
        <v>450</v>
      </c>
      <c r="E307" s="34" t="s">
        <v>95</v>
      </c>
      <c r="F307" s="33" t="s">
        <v>82</v>
      </c>
      <c r="G307" s="33" t="s">
        <v>83</v>
      </c>
      <c r="H307" s="33" t="s">
        <v>23</v>
      </c>
      <c r="I307" s="35" t="s">
        <v>84</v>
      </c>
      <c r="J307" s="35"/>
      <c r="K307" s="36">
        <f t="shared" si="48"/>
        <v>0</v>
      </c>
      <c r="L307" s="33">
        <f t="shared" si="49"/>
        <v>0</v>
      </c>
      <c r="M307" s="33">
        <f t="shared" si="56"/>
        <v>0</v>
      </c>
      <c r="N307" s="33">
        <v>1</v>
      </c>
      <c r="O307" s="35">
        <f t="shared" si="52"/>
        <v>0</v>
      </c>
      <c r="P307" s="33">
        <f t="shared" si="55"/>
        <v>0</v>
      </c>
      <c r="Q307" s="33"/>
      <c r="R307" s="33">
        <v>20</v>
      </c>
      <c r="S307" s="33"/>
      <c r="T307" s="33"/>
      <c r="U307" s="33"/>
      <c r="V307" s="33"/>
      <c r="W307" s="33"/>
      <c r="X307" s="33"/>
      <c r="Y307" s="33">
        <v>8</v>
      </c>
      <c r="Z307" s="33">
        <v>64</v>
      </c>
      <c r="AA307" s="33">
        <v>1000</v>
      </c>
      <c r="AB307" s="33"/>
      <c r="AC307" s="33">
        <v>122</v>
      </c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ht="15.75" customHeight="1" x14ac:dyDescent="0.3">
      <c r="A308" s="1"/>
      <c r="B308" s="16" t="s">
        <v>490</v>
      </c>
      <c r="C308" s="34" t="s">
        <v>483</v>
      </c>
      <c r="D308" s="33" t="s">
        <v>450</v>
      </c>
      <c r="E308" s="34" t="s">
        <v>95</v>
      </c>
      <c r="F308" s="33" t="s">
        <v>82</v>
      </c>
      <c r="G308" s="33" t="s">
        <v>83</v>
      </c>
      <c r="H308" s="33" t="s">
        <v>23</v>
      </c>
      <c r="I308" s="35" t="s">
        <v>84</v>
      </c>
      <c r="J308" s="35"/>
      <c r="K308" s="36">
        <f t="shared" ref="K308:K364" si="57">IF(AND($Y308=1, $Z308&gt;=0, $Z308&lt;=8), 1, 0)</f>
        <v>0</v>
      </c>
      <c r="L308" s="33">
        <f t="shared" si="49"/>
        <v>0</v>
      </c>
      <c r="M308" s="33">
        <f t="shared" si="56"/>
        <v>0</v>
      </c>
      <c r="N308" s="33">
        <v>1</v>
      </c>
      <c r="O308" s="35">
        <f t="shared" si="52"/>
        <v>0</v>
      </c>
      <c r="P308" s="33">
        <f t="shared" si="55"/>
        <v>0</v>
      </c>
      <c r="Q308" s="33"/>
      <c r="R308" s="33">
        <v>20</v>
      </c>
      <c r="S308" s="33"/>
      <c r="T308" s="33"/>
      <c r="U308" s="33"/>
      <c r="V308" s="33"/>
      <c r="W308" s="33"/>
      <c r="X308" s="33"/>
      <c r="Y308" s="33">
        <v>8</v>
      </c>
      <c r="Z308" s="33">
        <v>64</v>
      </c>
      <c r="AA308" s="33">
        <v>1000</v>
      </c>
      <c r="AB308" s="33"/>
      <c r="AC308" s="33">
        <v>122</v>
      </c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ht="15.75" customHeight="1" x14ac:dyDescent="0.3">
      <c r="A309" s="1"/>
      <c r="B309" s="16" t="s">
        <v>491</v>
      </c>
      <c r="C309" s="34" t="s">
        <v>483</v>
      </c>
      <c r="D309" s="33" t="s">
        <v>450</v>
      </c>
      <c r="E309" s="34" t="s">
        <v>95</v>
      </c>
      <c r="F309" s="33" t="s">
        <v>82</v>
      </c>
      <c r="G309" s="33" t="s">
        <v>83</v>
      </c>
      <c r="H309" s="33" t="s">
        <v>23</v>
      </c>
      <c r="I309" s="35" t="s">
        <v>84</v>
      </c>
      <c r="J309" s="35"/>
      <c r="K309" s="36">
        <f t="shared" si="57"/>
        <v>0</v>
      </c>
      <c r="L309" s="33">
        <f t="shared" si="49"/>
        <v>0</v>
      </c>
      <c r="M309" s="33">
        <f t="shared" si="56"/>
        <v>0</v>
      </c>
      <c r="N309" s="33">
        <f t="shared" ref="N309:N314" si="58">IF(AND($Y309&gt;=8, $Y309&lt;=16, $Z309&gt;=24, $Z309&lt;=32), 1, 0)</f>
        <v>0</v>
      </c>
      <c r="O309" s="35">
        <v>1</v>
      </c>
      <c r="P309" s="33">
        <f t="shared" si="55"/>
        <v>0</v>
      </c>
      <c r="Q309" s="33"/>
      <c r="R309" s="33">
        <v>32</v>
      </c>
      <c r="S309" s="33"/>
      <c r="T309" s="33"/>
      <c r="U309" s="33"/>
      <c r="V309" s="33"/>
      <c r="W309" s="33"/>
      <c r="X309" s="33"/>
      <c r="Y309" s="33">
        <v>16</v>
      </c>
      <c r="Z309" s="33">
        <v>128</v>
      </c>
      <c r="AA309" s="33">
        <v>1000</v>
      </c>
      <c r="AB309" s="33"/>
      <c r="AC309" s="33">
        <v>186</v>
      </c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ht="15.75" customHeight="1" x14ac:dyDescent="0.3">
      <c r="A310" s="1"/>
      <c r="B310" s="16" t="s">
        <v>492</v>
      </c>
      <c r="C310" s="17" t="s">
        <v>483</v>
      </c>
      <c r="D310" s="33" t="s">
        <v>450</v>
      </c>
      <c r="E310" s="34" t="s">
        <v>95</v>
      </c>
      <c r="F310" s="33" t="s">
        <v>82</v>
      </c>
      <c r="G310" s="33" t="s">
        <v>83</v>
      </c>
      <c r="H310" s="33" t="s">
        <v>23</v>
      </c>
      <c r="I310" s="35" t="s">
        <v>84</v>
      </c>
      <c r="J310" s="35"/>
      <c r="K310" s="36">
        <f t="shared" si="57"/>
        <v>0</v>
      </c>
      <c r="L310" s="33">
        <f t="shared" si="49"/>
        <v>0</v>
      </c>
      <c r="M310" s="33">
        <f t="shared" si="56"/>
        <v>0</v>
      </c>
      <c r="N310" s="33">
        <f t="shared" si="58"/>
        <v>0</v>
      </c>
      <c r="O310" s="35">
        <v>1</v>
      </c>
      <c r="P310" s="33">
        <f t="shared" si="55"/>
        <v>0</v>
      </c>
      <c r="Q310" s="33"/>
      <c r="R310" s="33">
        <v>32</v>
      </c>
      <c r="S310" s="33"/>
      <c r="T310" s="33"/>
      <c r="U310" s="33"/>
      <c r="V310" s="33"/>
      <c r="W310" s="33"/>
      <c r="X310" s="33"/>
      <c r="Y310" s="33">
        <v>16</v>
      </c>
      <c r="Z310" s="33">
        <v>128</v>
      </c>
      <c r="AA310" s="33">
        <v>1000</v>
      </c>
      <c r="AB310" s="33"/>
      <c r="AC310" s="33">
        <v>186</v>
      </c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ht="15.75" customHeight="1" x14ac:dyDescent="0.3">
      <c r="A311" s="1"/>
      <c r="B311" s="16" t="s">
        <v>493</v>
      </c>
      <c r="C311" s="34" t="s">
        <v>494</v>
      </c>
      <c r="D311" s="33" t="s">
        <v>450</v>
      </c>
      <c r="E311" s="34" t="s">
        <v>90</v>
      </c>
      <c r="F311" s="33" t="s">
        <v>99</v>
      </c>
      <c r="G311" s="33" t="s">
        <v>30</v>
      </c>
      <c r="H311" s="33" t="s">
        <v>23</v>
      </c>
      <c r="I311" s="35" t="s">
        <v>84</v>
      </c>
      <c r="J311" s="35"/>
      <c r="K311" s="36">
        <f t="shared" si="57"/>
        <v>0</v>
      </c>
      <c r="L311" s="33">
        <f t="shared" si="49"/>
        <v>0</v>
      </c>
      <c r="M311" s="33">
        <f t="shared" si="56"/>
        <v>0</v>
      </c>
      <c r="N311" s="33">
        <f t="shared" si="58"/>
        <v>0</v>
      </c>
      <c r="O311" s="35">
        <v>1</v>
      </c>
      <c r="P311" s="33">
        <f t="shared" si="55"/>
        <v>0</v>
      </c>
      <c r="Q311" s="33"/>
      <c r="R311" s="33">
        <v>32</v>
      </c>
      <c r="S311" s="33"/>
      <c r="T311" s="33"/>
      <c r="U311" s="33"/>
      <c r="V311" s="33"/>
      <c r="W311" s="33"/>
      <c r="X311" s="33"/>
      <c r="Y311" s="33">
        <v>16</v>
      </c>
      <c r="Z311" s="33">
        <v>128</v>
      </c>
      <c r="AA311" s="33">
        <v>1000</v>
      </c>
      <c r="AB311" s="33"/>
      <c r="AC311" s="33">
        <v>186</v>
      </c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ht="15.75" customHeight="1" x14ac:dyDescent="0.3">
      <c r="A312" s="1"/>
      <c r="B312" s="16" t="s">
        <v>495</v>
      </c>
      <c r="C312" s="17" t="s">
        <v>494</v>
      </c>
      <c r="D312" s="33" t="s">
        <v>450</v>
      </c>
      <c r="E312" s="34" t="s">
        <v>90</v>
      </c>
      <c r="F312" s="33" t="s">
        <v>99</v>
      </c>
      <c r="G312" s="33" t="s">
        <v>30</v>
      </c>
      <c r="H312" s="33" t="s">
        <v>23</v>
      </c>
      <c r="I312" s="35" t="s">
        <v>84</v>
      </c>
      <c r="J312" s="35"/>
      <c r="K312" s="36">
        <f t="shared" si="57"/>
        <v>0</v>
      </c>
      <c r="L312" s="33">
        <f t="shared" si="49"/>
        <v>0</v>
      </c>
      <c r="M312" s="33">
        <f t="shared" si="56"/>
        <v>0</v>
      </c>
      <c r="N312" s="33">
        <f t="shared" si="58"/>
        <v>0</v>
      </c>
      <c r="O312" s="35">
        <v>1</v>
      </c>
      <c r="P312" s="33">
        <f t="shared" si="55"/>
        <v>0</v>
      </c>
      <c r="Q312" s="33"/>
      <c r="R312" s="33">
        <v>32</v>
      </c>
      <c r="S312" s="33"/>
      <c r="T312" s="33"/>
      <c r="U312" s="33"/>
      <c r="V312" s="33"/>
      <c r="W312" s="33"/>
      <c r="X312" s="33"/>
      <c r="Y312" s="33">
        <v>16</v>
      </c>
      <c r="Z312" s="33">
        <v>128</v>
      </c>
      <c r="AA312" s="33">
        <v>1000</v>
      </c>
      <c r="AB312" s="33"/>
      <c r="AC312" s="33">
        <v>186</v>
      </c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ht="15.75" customHeight="1" x14ac:dyDescent="0.3">
      <c r="A313" s="1"/>
      <c r="B313" s="16" t="s">
        <v>496</v>
      </c>
      <c r="C313" s="34" t="s">
        <v>494</v>
      </c>
      <c r="D313" s="33" t="s">
        <v>450</v>
      </c>
      <c r="E313" s="34" t="s">
        <v>90</v>
      </c>
      <c r="F313" s="33" t="s">
        <v>99</v>
      </c>
      <c r="G313" s="33" t="s">
        <v>30</v>
      </c>
      <c r="H313" s="33" t="s">
        <v>23</v>
      </c>
      <c r="I313" s="35" t="s">
        <v>84</v>
      </c>
      <c r="J313" s="35"/>
      <c r="K313" s="36">
        <f t="shared" si="57"/>
        <v>0</v>
      </c>
      <c r="L313" s="33">
        <f t="shared" si="49"/>
        <v>0</v>
      </c>
      <c r="M313" s="33">
        <f t="shared" si="56"/>
        <v>0</v>
      </c>
      <c r="N313" s="33">
        <f t="shared" si="58"/>
        <v>1</v>
      </c>
      <c r="O313" s="35">
        <f t="shared" ref="O313:O318" si="59">IF(AND($Y313&gt;=16, $Y313&lt;=32, $Z313&gt;=32, $Z313&lt;=64), 1, 0)</f>
        <v>0</v>
      </c>
      <c r="P313" s="33">
        <f t="shared" si="55"/>
        <v>0</v>
      </c>
      <c r="Q313" s="33"/>
      <c r="R313" s="33"/>
      <c r="S313" s="33"/>
      <c r="T313" s="33"/>
      <c r="U313" s="33"/>
      <c r="V313" s="33"/>
      <c r="W313" s="33"/>
      <c r="X313" s="33"/>
      <c r="Y313" s="33">
        <v>8</v>
      </c>
      <c r="Z313" s="33">
        <v>32</v>
      </c>
      <c r="AA313" s="33">
        <v>50</v>
      </c>
      <c r="AB313" s="33"/>
      <c r="AC313" s="33">
        <v>90</v>
      </c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ht="15.75" customHeight="1" x14ac:dyDescent="0.3">
      <c r="A314" s="1"/>
      <c r="B314" s="16" t="s">
        <v>497</v>
      </c>
      <c r="C314" s="17" t="s">
        <v>494</v>
      </c>
      <c r="D314" s="33" t="s">
        <v>450</v>
      </c>
      <c r="E314" s="34" t="s">
        <v>90</v>
      </c>
      <c r="F314" s="33" t="s">
        <v>99</v>
      </c>
      <c r="G314" s="33" t="s">
        <v>30</v>
      </c>
      <c r="H314" s="33" t="s">
        <v>23</v>
      </c>
      <c r="I314" s="35" t="s">
        <v>84</v>
      </c>
      <c r="J314" s="35"/>
      <c r="K314" s="36">
        <f t="shared" si="57"/>
        <v>0</v>
      </c>
      <c r="L314" s="33">
        <f t="shared" ref="L314:L326" si="60">IF(AND($Y314&gt;=2, $Y314&lt;=4, $Z314&gt;=8, $Z314&lt;=16), 1, 0)</f>
        <v>0</v>
      </c>
      <c r="M314" s="33">
        <f t="shared" si="56"/>
        <v>0</v>
      </c>
      <c r="N314" s="33">
        <f t="shared" si="58"/>
        <v>1</v>
      </c>
      <c r="O314" s="35">
        <f t="shared" si="59"/>
        <v>0</v>
      </c>
      <c r="P314" s="33">
        <f t="shared" si="55"/>
        <v>0</v>
      </c>
      <c r="Q314" s="33"/>
      <c r="R314" s="33"/>
      <c r="S314" s="33"/>
      <c r="T314" s="33"/>
      <c r="U314" s="33"/>
      <c r="V314" s="33"/>
      <c r="W314" s="33"/>
      <c r="X314" s="33"/>
      <c r="Y314" s="33">
        <v>8</v>
      </c>
      <c r="Z314" s="33">
        <v>32</v>
      </c>
      <c r="AA314" s="33">
        <v>50</v>
      </c>
      <c r="AB314" s="33"/>
      <c r="AC314" s="33">
        <v>90</v>
      </c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ht="15.75" customHeight="1" x14ac:dyDescent="0.3">
      <c r="A315" s="1"/>
      <c r="B315" s="16" t="s">
        <v>498</v>
      </c>
      <c r="C315" s="17" t="s">
        <v>494</v>
      </c>
      <c r="D315" s="33" t="s">
        <v>450</v>
      </c>
      <c r="E315" s="34" t="s">
        <v>90</v>
      </c>
      <c r="F315" s="33" t="s">
        <v>99</v>
      </c>
      <c r="G315" s="33" t="s">
        <v>30</v>
      </c>
      <c r="H315" s="33" t="s">
        <v>23</v>
      </c>
      <c r="I315" s="35" t="s">
        <v>84</v>
      </c>
      <c r="J315" s="35"/>
      <c r="K315" s="36">
        <f t="shared" si="57"/>
        <v>0</v>
      </c>
      <c r="L315" s="33">
        <f t="shared" si="60"/>
        <v>0</v>
      </c>
      <c r="M315" s="33">
        <f t="shared" si="56"/>
        <v>0</v>
      </c>
      <c r="N315" s="33">
        <v>1</v>
      </c>
      <c r="O315" s="35">
        <f t="shared" si="59"/>
        <v>0</v>
      </c>
      <c r="P315" s="33">
        <f t="shared" si="55"/>
        <v>0</v>
      </c>
      <c r="Q315" s="33"/>
      <c r="R315" s="33">
        <v>16</v>
      </c>
      <c r="S315" s="33"/>
      <c r="T315" s="33"/>
      <c r="U315" s="33"/>
      <c r="V315" s="33"/>
      <c r="W315" s="33"/>
      <c r="X315" s="33"/>
      <c r="Y315" s="33">
        <v>8</v>
      </c>
      <c r="Z315" s="33">
        <v>64</v>
      </c>
      <c r="AA315" s="33">
        <v>1000</v>
      </c>
      <c r="AB315" s="33"/>
      <c r="AC315" s="33">
        <v>122</v>
      </c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ht="15.75" customHeight="1" x14ac:dyDescent="0.3">
      <c r="A316" s="1"/>
      <c r="B316" s="16" t="s">
        <v>499</v>
      </c>
      <c r="C316" s="17" t="s">
        <v>494</v>
      </c>
      <c r="D316" s="33" t="s">
        <v>450</v>
      </c>
      <c r="E316" s="34" t="s">
        <v>90</v>
      </c>
      <c r="F316" s="33" t="s">
        <v>99</v>
      </c>
      <c r="G316" s="33" t="s">
        <v>30</v>
      </c>
      <c r="H316" s="33" t="s">
        <v>23</v>
      </c>
      <c r="I316" s="35" t="s">
        <v>84</v>
      </c>
      <c r="J316" s="35"/>
      <c r="K316" s="36">
        <f t="shared" si="57"/>
        <v>0</v>
      </c>
      <c r="L316" s="33">
        <f t="shared" si="60"/>
        <v>0</v>
      </c>
      <c r="M316" s="33">
        <f t="shared" si="56"/>
        <v>0</v>
      </c>
      <c r="N316" s="33">
        <v>1</v>
      </c>
      <c r="O316" s="35">
        <f t="shared" si="59"/>
        <v>0</v>
      </c>
      <c r="P316" s="33">
        <f t="shared" si="55"/>
        <v>0</v>
      </c>
      <c r="Q316" s="33"/>
      <c r="R316" s="33">
        <v>16</v>
      </c>
      <c r="S316" s="33"/>
      <c r="T316" s="33"/>
      <c r="U316" s="33"/>
      <c r="V316" s="33"/>
      <c r="W316" s="33"/>
      <c r="X316" s="33"/>
      <c r="Y316" s="33">
        <v>8</v>
      </c>
      <c r="Z316" s="33">
        <v>64</v>
      </c>
      <c r="AA316" s="33">
        <v>1000</v>
      </c>
      <c r="AB316" s="33"/>
      <c r="AC316" s="33">
        <v>122</v>
      </c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ht="15.75" customHeight="1" x14ac:dyDescent="0.3">
      <c r="A317" s="1"/>
      <c r="B317" s="16" t="s">
        <v>500</v>
      </c>
      <c r="C317" s="34" t="s">
        <v>494</v>
      </c>
      <c r="D317" s="33" t="s">
        <v>450</v>
      </c>
      <c r="E317" s="34" t="s">
        <v>90</v>
      </c>
      <c r="F317" s="33" t="s">
        <v>99</v>
      </c>
      <c r="G317" s="33" t="s">
        <v>30</v>
      </c>
      <c r="H317" s="33" t="s">
        <v>23</v>
      </c>
      <c r="I317" s="35" t="s">
        <v>84</v>
      </c>
      <c r="J317" s="35"/>
      <c r="K317" s="36">
        <f t="shared" si="57"/>
        <v>0</v>
      </c>
      <c r="L317" s="33">
        <f t="shared" si="60"/>
        <v>1</v>
      </c>
      <c r="M317" s="33">
        <v>0</v>
      </c>
      <c r="N317" s="33">
        <f>IF(AND($Y317&gt;=8, $Y317&lt;=16, $Z317&gt;=24, $Z317&lt;=32), 1, 0)</f>
        <v>0</v>
      </c>
      <c r="O317" s="35">
        <f t="shared" si="59"/>
        <v>0</v>
      </c>
      <c r="P317" s="33">
        <f t="shared" si="55"/>
        <v>0</v>
      </c>
      <c r="Q317" s="33"/>
      <c r="R317" s="33"/>
      <c r="S317" s="33"/>
      <c r="T317" s="33"/>
      <c r="U317" s="33"/>
      <c r="V317" s="33"/>
      <c r="W317" s="33"/>
      <c r="X317" s="33"/>
      <c r="Y317" s="33">
        <v>4</v>
      </c>
      <c r="Z317" s="33">
        <v>16</v>
      </c>
      <c r="AA317" s="33">
        <v>250</v>
      </c>
      <c r="AB317" s="33"/>
      <c r="AC317" s="33">
        <v>74</v>
      </c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ht="15.75" customHeight="1" x14ac:dyDescent="0.3">
      <c r="A318" s="1"/>
      <c r="B318" s="16" t="s">
        <v>501</v>
      </c>
      <c r="C318" s="17" t="s">
        <v>494</v>
      </c>
      <c r="D318" s="33" t="s">
        <v>450</v>
      </c>
      <c r="E318" s="34" t="s">
        <v>90</v>
      </c>
      <c r="F318" s="33" t="s">
        <v>99</v>
      </c>
      <c r="G318" s="33" t="s">
        <v>30</v>
      </c>
      <c r="H318" s="33" t="s">
        <v>23</v>
      </c>
      <c r="I318" s="35" t="s">
        <v>84</v>
      </c>
      <c r="J318" s="35"/>
      <c r="K318" s="36">
        <f t="shared" si="57"/>
        <v>0</v>
      </c>
      <c r="L318" s="33">
        <f t="shared" si="60"/>
        <v>0</v>
      </c>
      <c r="M318" s="33">
        <f>IF(AND($Y318&gt;=4, $Y318&lt;=8, $Z318&gt;=16, $Z318&lt;=24), 1, 0)</f>
        <v>0</v>
      </c>
      <c r="N318" s="33">
        <v>1</v>
      </c>
      <c r="O318" s="35">
        <f t="shared" si="59"/>
        <v>0</v>
      </c>
      <c r="P318" s="33">
        <f t="shared" si="55"/>
        <v>0</v>
      </c>
      <c r="Q318" s="33"/>
      <c r="R318" s="33">
        <v>16</v>
      </c>
      <c r="S318" s="33"/>
      <c r="T318" s="33"/>
      <c r="U318" s="33"/>
      <c r="V318" s="33"/>
      <c r="W318" s="33"/>
      <c r="X318" s="33"/>
      <c r="Y318" s="33">
        <v>8</v>
      </c>
      <c r="Z318" s="33">
        <v>64</v>
      </c>
      <c r="AA318" s="33">
        <v>1000</v>
      </c>
      <c r="AB318" s="33"/>
      <c r="AC318" s="33">
        <v>122</v>
      </c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ht="15.75" customHeight="1" x14ac:dyDescent="0.3">
      <c r="A319" s="1"/>
      <c r="B319" s="16" t="s">
        <v>502</v>
      </c>
      <c r="C319" s="17" t="s">
        <v>503</v>
      </c>
      <c r="D319" s="33" t="s">
        <v>450</v>
      </c>
      <c r="E319" s="34" t="s">
        <v>90</v>
      </c>
      <c r="F319" s="33" t="s">
        <v>82</v>
      </c>
      <c r="G319" s="33" t="s">
        <v>83</v>
      </c>
      <c r="H319" s="33" t="s">
        <v>23</v>
      </c>
      <c r="I319" s="35" t="s">
        <v>84</v>
      </c>
      <c r="J319" s="35"/>
      <c r="K319" s="36">
        <f t="shared" si="57"/>
        <v>0</v>
      </c>
      <c r="L319" s="33">
        <f t="shared" si="60"/>
        <v>0</v>
      </c>
      <c r="M319" s="33">
        <f>IF(AND($Y319&gt;=4, $Y319&lt;=8, $Z319&gt;=16, $Z319&lt;=24), 1, 0)</f>
        <v>0</v>
      </c>
      <c r="N319" s="33">
        <f t="shared" ref="N319:N331" si="61">IF(AND($Y319&gt;=8, $Y319&lt;=16, $Z319&gt;=24, $Z319&lt;=32), 1, 0)</f>
        <v>0</v>
      </c>
      <c r="O319" s="35">
        <v>1</v>
      </c>
      <c r="P319" s="33">
        <f t="shared" si="55"/>
        <v>0</v>
      </c>
      <c r="Q319" s="33"/>
      <c r="R319" s="33"/>
      <c r="S319" s="33"/>
      <c r="T319" s="33"/>
      <c r="U319" s="33"/>
      <c r="V319" s="33"/>
      <c r="W319" s="33"/>
      <c r="X319" s="33"/>
      <c r="Y319" s="33">
        <v>12</v>
      </c>
      <c r="Z319" s="33">
        <v>64</v>
      </c>
      <c r="AA319" s="33">
        <v>500</v>
      </c>
      <c r="AB319" s="33"/>
      <c r="AC319" s="33">
        <v>122</v>
      </c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ht="15.75" customHeight="1" x14ac:dyDescent="0.3">
      <c r="A320" s="1"/>
      <c r="B320" s="16" t="s">
        <v>504</v>
      </c>
      <c r="C320" s="17" t="s">
        <v>503</v>
      </c>
      <c r="D320" s="33" t="s">
        <v>450</v>
      </c>
      <c r="E320" s="34" t="s">
        <v>90</v>
      </c>
      <c r="F320" s="33" t="s">
        <v>82</v>
      </c>
      <c r="G320" s="33" t="s">
        <v>83</v>
      </c>
      <c r="H320" s="33" t="s">
        <v>23</v>
      </c>
      <c r="I320" s="35" t="s">
        <v>84</v>
      </c>
      <c r="J320" s="35"/>
      <c r="K320" s="36">
        <f t="shared" si="57"/>
        <v>0</v>
      </c>
      <c r="L320" s="33">
        <f t="shared" si="60"/>
        <v>0</v>
      </c>
      <c r="M320" s="33">
        <f>IF(AND($Y320&gt;=4, $Y320&lt;=8, $Z320&gt;=16, $Z320&lt;=24), 1, 0)</f>
        <v>0</v>
      </c>
      <c r="N320" s="33">
        <f t="shared" si="61"/>
        <v>0</v>
      </c>
      <c r="O320" s="35">
        <v>1</v>
      </c>
      <c r="P320" s="33">
        <f t="shared" si="55"/>
        <v>0</v>
      </c>
      <c r="Q320" s="33"/>
      <c r="R320" s="33"/>
      <c r="S320" s="33"/>
      <c r="T320" s="33"/>
      <c r="U320" s="33"/>
      <c r="V320" s="33"/>
      <c r="W320" s="33"/>
      <c r="X320" s="33"/>
      <c r="Y320" s="33">
        <v>12</v>
      </c>
      <c r="Z320" s="33">
        <v>64</v>
      </c>
      <c r="AA320" s="33">
        <v>500</v>
      </c>
      <c r="AB320" s="33"/>
      <c r="AC320" s="33">
        <v>122</v>
      </c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ht="15.75" customHeight="1" x14ac:dyDescent="0.3">
      <c r="A321" s="1"/>
      <c r="B321" s="16" t="s">
        <v>505</v>
      </c>
      <c r="C321" s="17" t="s">
        <v>503</v>
      </c>
      <c r="D321" s="33" t="s">
        <v>450</v>
      </c>
      <c r="E321" s="34" t="s">
        <v>90</v>
      </c>
      <c r="F321" s="33" t="s">
        <v>99</v>
      </c>
      <c r="G321" s="33" t="s">
        <v>30</v>
      </c>
      <c r="H321" s="33" t="s">
        <v>23</v>
      </c>
      <c r="I321" s="35" t="s">
        <v>25</v>
      </c>
      <c r="J321" s="35"/>
      <c r="K321" s="36">
        <f t="shared" si="57"/>
        <v>0</v>
      </c>
      <c r="L321" s="33">
        <f t="shared" si="60"/>
        <v>1</v>
      </c>
      <c r="M321" s="33">
        <v>0</v>
      </c>
      <c r="N321" s="33">
        <f t="shared" si="61"/>
        <v>0</v>
      </c>
      <c r="O321" s="35">
        <f t="shared" ref="O321:O333" si="62">IF(AND($Y321&gt;=16, $Y321&lt;=32, $Z321&gt;=32, $Z321&lt;=64), 1, 0)</f>
        <v>0</v>
      </c>
      <c r="P321" s="33">
        <f t="shared" si="55"/>
        <v>0</v>
      </c>
      <c r="Q321" s="33"/>
      <c r="R321" s="33"/>
      <c r="S321" s="33"/>
      <c r="T321" s="33"/>
      <c r="U321" s="33"/>
      <c r="V321" s="33"/>
      <c r="W321" s="33"/>
      <c r="X321" s="33"/>
      <c r="Y321" s="33">
        <v>4</v>
      </c>
      <c r="Z321" s="33">
        <v>16</v>
      </c>
      <c r="AA321" s="33"/>
      <c r="AB321" s="33"/>
      <c r="AC321" s="33">
        <v>84</v>
      </c>
      <c r="AD321" s="33">
        <v>100</v>
      </c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ht="15.75" customHeight="1" x14ac:dyDescent="0.3">
      <c r="A322" s="1"/>
      <c r="B322" s="16" t="s">
        <v>506</v>
      </c>
      <c r="C322" s="17" t="s">
        <v>503</v>
      </c>
      <c r="D322" s="33" t="s">
        <v>450</v>
      </c>
      <c r="E322" s="34" t="s">
        <v>90</v>
      </c>
      <c r="F322" s="33" t="s">
        <v>99</v>
      </c>
      <c r="G322" s="33" t="s">
        <v>30</v>
      </c>
      <c r="H322" s="33" t="s">
        <v>23</v>
      </c>
      <c r="I322" s="35" t="s">
        <v>84</v>
      </c>
      <c r="J322" s="35"/>
      <c r="K322" s="36">
        <f t="shared" si="57"/>
        <v>0</v>
      </c>
      <c r="L322" s="33">
        <f t="shared" si="60"/>
        <v>0</v>
      </c>
      <c r="M322" s="33">
        <v>1</v>
      </c>
      <c r="N322" s="33">
        <f t="shared" si="61"/>
        <v>0</v>
      </c>
      <c r="O322" s="35">
        <f t="shared" si="62"/>
        <v>0</v>
      </c>
      <c r="P322" s="33">
        <f t="shared" si="55"/>
        <v>0</v>
      </c>
      <c r="Q322" s="33"/>
      <c r="R322" s="33">
        <v>4</v>
      </c>
      <c r="S322" s="33"/>
      <c r="T322" s="33"/>
      <c r="U322" s="33"/>
      <c r="V322" s="33"/>
      <c r="W322" s="33"/>
      <c r="X322" s="33"/>
      <c r="Y322" s="33">
        <v>4</v>
      </c>
      <c r="Z322" s="33">
        <v>32</v>
      </c>
      <c r="AA322" s="33">
        <v>250</v>
      </c>
      <c r="AB322" s="33"/>
      <c r="AC322" s="33">
        <v>90</v>
      </c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ht="15.75" customHeight="1" x14ac:dyDescent="0.3">
      <c r="A323" s="1"/>
      <c r="B323" s="16" t="s">
        <v>507</v>
      </c>
      <c r="C323" s="17" t="s">
        <v>503</v>
      </c>
      <c r="D323" s="33" t="s">
        <v>450</v>
      </c>
      <c r="E323" s="34" t="s">
        <v>90</v>
      </c>
      <c r="F323" s="33" t="s">
        <v>99</v>
      </c>
      <c r="G323" s="33" t="s">
        <v>30</v>
      </c>
      <c r="H323" s="33" t="s">
        <v>23</v>
      </c>
      <c r="I323" s="35" t="s">
        <v>25</v>
      </c>
      <c r="J323" s="35"/>
      <c r="K323" s="36">
        <f t="shared" si="57"/>
        <v>0</v>
      </c>
      <c r="L323" s="33">
        <f t="shared" si="60"/>
        <v>0</v>
      </c>
      <c r="M323" s="33">
        <f>IF(AND($Y323&gt;=4, $Y323&lt;=8, $Z323&gt;=16, $Z323&lt;=24), 1, 0)</f>
        <v>1</v>
      </c>
      <c r="N323" s="33">
        <f t="shared" si="61"/>
        <v>0</v>
      </c>
      <c r="O323" s="35">
        <f t="shared" si="62"/>
        <v>0</v>
      </c>
      <c r="P323" s="33">
        <f t="shared" si="55"/>
        <v>0</v>
      </c>
      <c r="Q323" s="33"/>
      <c r="R323" s="33"/>
      <c r="S323" s="33"/>
      <c r="T323" s="33"/>
      <c r="U323" s="33"/>
      <c r="V323" s="33"/>
      <c r="W323" s="33"/>
      <c r="X323" s="33"/>
      <c r="Y323" s="33">
        <v>8</v>
      </c>
      <c r="Z323" s="33">
        <v>16</v>
      </c>
      <c r="AA323" s="33">
        <v>100</v>
      </c>
      <c r="AB323" s="33"/>
      <c r="AC323" s="33">
        <v>68</v>
      </c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ht="15.75" customHeight="1" x14ac:dyDescent="0.3">
      <c r="A324" s="1"/>
      <c r="B324" s="16" t="s">
        <v>508</v>
      </c>
      <c r="C324" s="17" t="s">
        <v>509</v>
      </c>
      <c r="D324" s="33" t="s">
        <v>450</v>
      </c>
      <c r="E324" s="34" t="s">
        <v>95</v>
      </c>
      <c r="F324" s="33" t="s">
        <v>82</v>
      </c>
      <c r="G324" s="33" t="s">
        <v>83</v>
      </c>
      <c r="H324" s="33" t="s">
        <v>23</v>
      </c>
      <c r="I324" s="35" t="s">
        <v>84</v>
      </c>
      <c r="J324" s="35"/>
      <c r="K324" s="36">
        <f t="shared" si="57"/>
        <v>0</v>
      </c>
      <c r="L324" s="33">
        <f t="shared" si="60"/>
        <v>0</v>
      </c>
      <c r="M324" s="33">
        <v>1</v>
      </c>
      <c r="N324" s="33">
        <f t="shared" si="61"/>
        <v>0</v>
      </c>
      <c r="O324" s="35">
        <f t="shared" si="62"/>
        <v>0</v>
      </c>
      <c r="P324" s="33">
        <f t="shared" si="55"/>
        <v>0</v>
      </c>
      <c r="Q324" s="33"/>
      <c r="R324" s="33">
        <v>4</v>
      </c>
      <c r="S324" s="33"/>
      <c r="T324" s="33"/>
      <c r="U324" s="33"/>
      <c r="V324" s="33"/>
      <c r="W324" s="33"/>
      <c r="X324" s="33"/>
      <c r="Y324" s="33">
        <v>4</v>
      </c>
      <c r="Z324" s="33">
        <v>32</v>
      </c>
      <c r="AA324" s="33"/>
      <c r="AB324" s="33"/>
      <c r="AC324" s="33"/>
      <c r="AD324" s="33">
        <v>340</v>
      </c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ht="15.75" customHeight="1" x14ac:dyDescent="0.3">
      <c r="A325" s="1"/>
      <c r="B325" s="16" t="s">
        <v>510</v>
      </c>
      <c r="C325" s="17" t="s">
        <v>509</v>
      </c>
      <c r="D325" s="33" t="s">
        <v>450</v>
      </c>
      <c r="E325" s="34" t="s">
        <v>95</v>
      </c>
      <c r="F325" s="33" t="s">
        <v>82</v>
      </c>
      <c r="G325" s="33" t="s">
        <v>83</v>
      </c>
      <c r="H325" s="33" t="s">
        <v>23</v>
      </c>
      <c r="I325" s="35" t="s">
        <v>25</v>
      </c>
      <c r="J325" s="35"/>
      <c r="K325" s="36">
        <f t="shared" si="57"/>
        <v>0</v>
      </c>
      <c r="L325" s="33">
        <f t="shared" si="60"/>
        <v>0</v>
      </c>
      <c r="M325" s="33">
        <f>IF(AND($Y325&gt;=4, $Y325&lt;=8, $Z325&gt;=16, $Z325&lt;=24), 1, 0)</f>
        <v>1</v>
      </c>
      <c r="N325" s="33">
        <f t="shared" si="61"/>
        <v>0</v>
      </c>
      <c r="O325" s="35">
        <f t="shared" si="62"/>
        <v>0</v>
      </c>
      <c r="P325" s="33">
        <f t="shared" si="55"/>
        <v>0</v>
      </c>
      <c r="Q325" s="33"/>
      <c r="R325" s="33"/>
      <c r="S325" s="33"/>
      <c r="T325" s="33"/>
      <c r="U325" s="33"/>
      <c r="V325" s="33"/>
      <c r="W325" s="33"/>
      <c r="X325" s="33"/>
      <c r="Y325" s="33">
        <v>8</v>
      </c>
      <c r="Z325" s="33">
        <v>16</v>
      </c>
      <c r="AA325" s="33"/>
      <c r="AB325" s="33"/>
      <c r="AC325" s="33"/>
      <c r="AD325" s="33">
        <v>168</v>
      </c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ht="15.75" customHeight="1" x14ac:dyDescent="0.3">
      <c r="A326" s="1"/>
      <c r="B326" s="16" t="s">
        <v>511</v>
      </c>
      <c r="C326" s="17" t="s">
        <v>509</v>
      </c>
      <c r="D326" s="33" t="s">
        <v>450</v>
      </c>
      <c r="E326" s="34" t="s">
        <v>95</v>
      </c>
      <c r="F326" s="33" t="s">
        <v>82</v>
      </c>
      <c r="G326" s="33" t="s">
        <v>83</v>
      </c>
      <c r="H326" s="33" t="s">
        <v>23</v>
      </c>
      <c r="I326" s="35" t="s">
        <v>25</v>
      </c>
      <c r="J326" s="35"/>
      <c r="K326" s="36">
        <f t="shared" si="57"/>
        <v>0</v>
      </c>
      <c r="L326" s="33">
        <f t="shared" si="60"/>
        <v>1</v>
      </c>
      <c r="M326" s="33">
        <v>0</v>
      </c>
      <c r="N326" s="33">
        <f t="shared" si="61"/>
        <v>0</v>
      </c>
      <c r="O326" s="35">
        <f t="shared" si="62"/>
        <v>0</v>
      </c>
      <c r="P326" s="33">
        <f t="shared" si="55"/>
        <v>0</v>
      </c>
      <c r="Q326" s="33"/>
      <c r="R326" s="33"/>
      <c r="S326" s="33"/>
      <c r="T326" s="33"/>
      <c r="U326" s="33"/>
      <c r="V326" s="33"/>
      <c r="W326" s="33"/>
      <c r="X326" s="33"/>
      <c r="Y326" s="33">
        <v>4</v>
      </c>
      <c r="Z326" s="33">
        <v>16</v>
      </c>
      <c r="AA326" s="33"/>
      <c r="AB326" s="33"/>
      <c r="AC326" s="33"/>
      <c r="AD326" s="33">
        <v>184</v>
      </c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ht="15.75" customHeight="1" x14ac:dyDescent="0.3">
      <c r="A327" s="1"/>
      <c r="B327" s="16" t="s">
        <v>512</v>
      </c>
      <c r="C327" s="17" t="s">
        <v>509</v>
      </c>
      <c r="D327" s="33" t="s">
        <v>450</v>
      </c>
      <c r="E327" s="34" t="s">
        <v>95</v>
      </c>
      <c r="F327" s="33" t="s">
        <v>82</v>
      </c>
      <c r="G327" s="33" t="s">
        <v>83</v>
      </c>
      <c r="H327" s="33" t="s">
        <v>23</v>
      </c>
      <c r="I327" s="35" t="s">
        <v>257</v>
      </c>
      <c r="J327" s="35"/>
      <c r="K327" s="36">
        <f t="shared" si="57"/>
        <v>0</v>
      </c>
      <c r="L327" s="33">
        <v>1</v>
      </c>
      <c r="M327" s="33">
        <f t="shared" ref="M327:M334" si="63">IF(AND($Y327&gt;=4, $Y327&lt;=8, $Z327&gt;=16, $Z327&lt;=24), 1, 0)</f>
        <v>0</v>
      </c>
      <c r="N327" s="33">
        <f t="shared" si="61"/>
        <v>0</v>
      </c>
      <c r="O327" s="35">
        <f t="shared" si="62"/>
        <v>0</v>
      </c>
      <c r="P327" s="33">
        <f t="shared" si="55"/>
        <v>0</v>
      </c>
      <c r="Q327" s="33"/>
      <c r="R327" s="33"/>
      <c r="S327" s="33"/>
      <c r="T327" s="33"/>
      <c r="U327" s="33"/>
      <c r="V327" s="33"/>
      <c r="W327" s="33"/>
      <c r="X327" s="33"/>
      <c r="Y327" s="33">
        <v>2</v>
      </c>
      <c r="Z327" s="33">
        <v>4</v>
      </c>
      <c r="AA327" s="33"/>
      <c r="AB327" s="33"/>
      <c r="AC327" s="33">
        <v>74</v>
      </c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ht="15.75" customHeight="1" x14ac:dyDescent="0.3">
      <c r="A328" s="1"/>
      <c r="B328" s="16" t="s">
        <v>513</v>
      </c>
      <c r="C328" s="17" t="s">
        <v>514</v>
      </c>
      <c r="D328" s="33" t="s">
        <v>450</v>
      </c>
      <c r="E328" s="34" t="s">
        <v>90</v>
      </c>
      <c r="F328" s="33" t="s">
        <v>99</v>
      </c>
      <c r="G328" s="33" t="s">
        <v>30</v>
      </c>
      <c r="H328" s="33" t="s">
        <v>100</v>
      </c>
      <c r="I328" s="35" t="s">
        <v>25</v>
      </c>
      <c r="J328" s="35"/>
      <c r="K328" s="36">
        <f t="shared" si="57"/>
        <v>0</v>
      </c>
      <c r="L328" s="33">
        <v>1</v>
      </c>
      <c r="M328" s="33">
        <f t="shared" si="63"/>
        <v>0</v>
      </c>
      <c r="N328" s="33">
        <f t="shared" si="61"/>
        <v>0</v>
      </c>
      <c r="O328" s="35">
        <f t="shared" si="62"/>
        <v>0</v>
      </c>
      <c r="P328" s="33">
        <f t="shared" si="55"/>
        <v>0</v>
      </c>
      <c r="Q328" s="33"/>
      <c r="R328" s="33"/>
      <c r="S328" s="33"/>
      <c r="T328" s="33"/>
      <c r="U328" s="33"/>
      <c r="V328" s="33"/>
      <c r="W328" s="33"/>
      <c r="X328" s="33"/>
      <c r="Y328" s="33">
        <v>2</v>
      </c>
      <c r="Z328" s="33">
        <v>6</v>
      </c>
      <c r="AA328" s="33">
        <v>80</v>
      </c>
      <c r="AB328" s="33"/>
      <c r="AC328" s="33">
        <v>64</v>
      </c>
      <c r="AD328" s="33"/>
      <c r="AE328" s="33"/>
      <c r="AF328" s="33"/>
      <c r="AG328" s="33"/>
      <c r="AH328" s="33">
        <v>1</v>
      </c>
      <c r="AI328" s="33"/>
      <c r="AJ328" s="33"/>
      <c r="AK328" s="33"/>
      <c r="AL328" s="33"/>
      <c r="AM328" s="33"/>
      <c r="AN328" s="33"/>
      <c r="AO328" s="33"/>
      <c r="AP328" s="33"/>
    </row>
    <row r="329" spans="1:42" ht="15.75" customHeight="1" x14ac:dyDescent="0.3">
      <c r="A329" s="1"/>
      <c r="B329" s="16" t="s">
        <v>515</v>
      </c>
      <c r="C329" s="17" t="s">
        <v>516</v>
      </c>
      <c r="D329" s="33" t="s">
        <v>450</v>
      </c>
      <c r="E329" s="34" t="s">
        <v>95</v>
      </c>
      <c r="F329" s="33" t="s">
        <v>82</v>
      </c>
      <c r="G329" s="33" t="s">
        <v>83</v>
      </c>
      <c r="H329" s="33" t="s">
        <v>100</v>
      </c>
      <c r="I329" s="35" t="s">
        <v>25</v>
      </c>
      <c r="J329" s="35"/>
      <c r="K329" s="36">
        <f t="shared" si="57"/>
        <v>0</v>
      </c>
      <c r="L329" s="33">
        <v>1</v>
      </c>
      <c r="M329" s="33">
        <f t="shared" si="63"/>
        <v>0</v>
      </c>
      <c r="N329" s="33">
        <f t="shared" si="61"/>
        <v>0</v>
      </c>
      <c r="O329" s="35">
        <f t="shared" si="62"/>
        <v>0</v>
      </c>
      <c r="P329" s="33">
        <f t="shared" si="55"/>
        <v>0</v>
      </c>
      <c r="Q329" s="33"/>
      <c r="R329" s="33"/>
      <c r="S329" s="33"/>
      <c r="T329" s="33"/>
      <c r="U329" s="33"/>
      <c r="V329" s="33"/>
      <c r="W329" s="33"/>
      <c r="X329" s="33"/>
      <c r="Y329" s="33">
        <v>2</v>
      </c>
      <c r="Z329" s="33">
        <v>6</v>
      </c>
      <c r="AA329" s="33"/>
      <c r="AB329" s="33"/>
      <c r="AC329" s="33"/>
      <c r="AD329" s="33">
        <v>144</v>
      </c>
      <c r="AE329" s="33"/>
      <c r="AF329" s="33"/>
      <c r="AG329" s="33"/>
      <c r="AH329" s="33">
        <v>1</v>
      </c>
      <c r="AI329" s="33"/>
      <c r="AJ329" s="33"/>
      <c r="AK329" s="33"/>
      <c r="AL329" s="33"/>
      <c r="AM329" s="33"/>
      <c r="AN329" s="33"/>
      <c r="AO329" s="33"/>
      <c r="AP329" s="33"/>
    </row>
    <row r="330" spans="1:42" ht="15.75" customHeight="1" x14ac:dyDescent="0.3">
      <c r="A330" s="2"/>
      <c r="B330" s="16" t="s">
        <v>517</v>
      </c>
      <c r="C330" s="17" t="s">
        <v>518</v>
      </c>
      <c r="D330" s="33" t="s">
        <v>450</v>
      </c>
      <c r="E330" s="34" t="s">
        <v>90</v>
      </c>
      <c r="F330" s="33" t="s">
        <v>99</v>
      </c>
      <c r="G330" s="33" t="s">
        <v>83</v>
      </c>
      <c r="H330" s="33" t="s">
        <v>100</v>
      </c>
      <c r="I330" s="35" t="s">
        <v>25</v>
      </c>
      <c r="J330" s="35"/>
      <c r="K330" s="36">
        <f t="shared" si="57"/>
        <v>0</v>
      </c>
      <c r="L330" s="33">
        <v>1</v>
      </c>
      <c r="M330" s="33">
        <f t="shared" si="63"/>
        <v>0</v>
      </c>
      <c r="N330" s="33">
        <f t="shared" si="61"/>
        <v>0</v>
      </c>
      <c r="O330" s="35">
        <f t="shared" si="62"/>
        <v>0</v>
      </c>
      <c r="P330" s="33">
        <f t="shared" si="55"/>
        <v>0</v>
      </c>
      <c r="Q330" s="33"/>
      <c r="R330" s="33"/>
      <c r="S330" s="33"/>
      <c r="T330" s="33"/>
      <c r="U330" s="33"/>
      <c r="V330" s="33"/>
      <c r="W330" s="33"/>
      <c r="X330" s="33"/>
      <c r="Y330" s="33">
        <v>2</v>
      </c>
      <c r="Z330" s="33">
        <v>6</v>
      </c>
      <c r="AA330" s="33">
        <v>80</v>
      </c>
      <c r="AB330" s="33"/>
      <c r="AC330" s="33">
        <v>64</v>
      </c>
      <c r="AD330" s="33"/>
      <c r="AE330" s="33"/>
      <c r="AF330" s="33"/>
      <c r="AG330" s="33"/>
      <c r="AH330" s="33">
        <v>1</v>
      </c>
      <c r="AI330" s="33"/>
      <c r="AJ330" s="33"/>
      <c r="AK330" s="33"/>
      <c r="AL330" s="33"/>
      <c r="AM330" s="33"/>
      <c r="AN330" s="33"/>
      <c r="AO330" s="33"/>
      <c r="AP330" s="33"/>
    </row>
    <row r="331" spans="1:42" ht="15.75" customHeight="1" x14ac:dyDescent="0.3">
      <c r="A331" s="2"/>
      <c r="B331" s="16" t="s">
        <v>519</v>
      </c>
      <c r="C331" s="17" t="s">
        <v>520</v>
      </c>
      <c r="D331" s="33" t="s">
        <v>450</v>
      </c>
      <c r="E331" s="34" t="s">
        <v>95</v>
      </c>
      <c r="F331" s="33" t="s">
        <v>82</v>
      </c>
      <c r="G331" s="33" t="s">
        <v>83</v>
      </c>
      <c r="H331" s="33" t="s">
        <v>100</v>
      </c>
      <c r="I331" s="35" t="s">
        <v>25</v>
      </c>
      <c r="J331" s="35"/>
      <c r="K331" s="36">
        <f t="shared" si="57"/>
        <v>0</v>
      </c>
      <c r="L331" s="33">
        <v>1</v>
      </c>
      <c r="M331" s="33">
        <f t="shared" si="63"/>
        <v>0</v>
      </c>
      <c r="N331" s="33">
        <f t="shared" si="61"/>
        <v>0</v>
      </c>
      <c r="O331" s="35">
        <f t="shared" si="62"/>
        <v>0</v>
      </c>
      <c r="P331" s="33">
        <f t="shared" si="55"/>
        <v>0</v>
      </c>
      <c r="Q331" s="33"/>
      <c r="R331" s="33"/>
      <c r="S331" s="33"/>
      <c r="T331" s="33"/>
      <c r="U331" s="33"/>
      <c r="V331" s="33"/>
      <c r="W331" s="33"/>
      <c r="X331" s="33"/>
      <c r="Y331" s="33">
        <v>2</v>
      </c>
      <c r="Z331" s="33">
        <v>6</v>
      </c>
      <c r="AA331" s="33"/>
      <c r="AB331" s="33"/>
      <c r="AC331" s="33"/>
      <c r="AD331" s="33">
        <v>144</v>
      </c>
      <c r="AE331" s="33"/>
      <c r="AF331" s="33"/>
      <c r="AG331" s="33"/>
      <c r="AH331" s="33">
        <v>1</v>
      </c>
      <c r="AI331" s="33"/>
      <c r="AJ331" s="33"/>
      <c r="AK331" s="33"/>
      <c r="AL331" s="33"/>
      <c r="AM331" s="33"/>
      <c r="AN331" s="33"/>
      <c r="AO331" s="33"/>
      <c r="AP331" s="33"/>
    </row>
    <row r="332" spans="1:42" ht="15.75" customHeight="1" x14ac:dyDescent="0.3">
      <c r="A332" s="2"/>
      <c r="B332" s="16" t="s">
        <v>521</v>
      </c>
      <c r="C332" s="17" t="s">
        <v>522</v>
      </c>
      <c r="D332" s="33" t="s">
        <v>450</v>
      </c>
      <c r="E332" s="34" t="s">
        <v>95</v>
      </c>
      <c r="F332" s="33" t="s">
        <v>82</v>
      </c>
      <c r="G332" s="33" t="s">
        <v>83</v>
      </c>
      <c r="H332" s="33" t="s">
        <v>23</v>
      </c>
      <c r="I332" s="35" t="s">
        <v>25</v>
      </c>
      <c r="J332" s="35"/>
      <c r="K332" s="36">
        <f t="shared" si="57"/>
        <v>0</v>
      </c>
      <c r="L332" s="33">
        <f t="shared" ref="L332:L356" si="64">IF(AND($Y332&gt;=2, $Y332&lt;=4, $Z332&gt;=8, $Z332&lt;=16), 1, 0)</f>
        <v>0</v>
      </c>
      <c r="M332" s="33">
        <f t="shared" si="63"/>
        <v>0</v>
      </c>
      <c r="N332" s="33">
        <v>1</v>
      </c>
      <c r="O332" s="35">
        <f t="shared" si="62"/>
        <v>0</v>
      </c>
      <c r="P332" s="33">
        <f t="shared" si="55"/>
        <v>0</v>
      </c>
      <c r="Q332" s="33"/>
      <c r="R332" s="33">
        <v>112</v>
      </c>
      <c r="S332" s="33"/>
      <c r="T332" s="33"/>
      <c r="U332" s="33"/>
      <c r="V332" s="33"/>
      <c r="W332" s="33"/>
      <c r="X332" s="33"/>
      <c r="Y332" s="33">
        <v>8</v>
      </c>
      <c r="Z332" s="33">
        <v>256</v>
      </c>
      <c r="AA332" s="33"/>
      <c r="AB332" s="33"/>
      <c r="AC332" s="33"/>
      <c r="AD332" s="33">
        <v>836</v>
      </c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ht="15.75" customHeight="1" x14ac:dyDescent="0.3">
      <c r="A333" s="2"/>
      <c r="B333" s="16" t="s">
        <v>523</v>
      </c>
      <c r="C333" s="17" t="s">
        <v>524</v>
      </c>
      <c r="D333" s="33" t="s">
        <v>450</v>
      </c>
      <c r="E333" s="34" t="s">
        <v>90</v>
      </c>
      <c r="F333" s="33" t="s">
        <v>91</v>
      </c>
      <c r="G333" s="33" t="s">
        <v>30</v>
      </c>
      <c r="H333" s="33" t="s">
        <v>23</v>
      </c>
      <c r="I333" s="35" t="s">
        <v>25</v>
      </c>
      <c r="J333" s="35"/>
      <c r="K333" s="36">
        <f t="shared" si="57"/>
        <v>0</v>
      </c>
      <c r="L333" s="33">
        <f t="shared" si="64"/>
        <v>0</v>
      </c>
      <c r="M333" s="33">
        <f t="shared" si="63"/>
        <v>0</v>
      </c>
      <c r="N333" s="33">
        <f t="shared" ref="N333:N386" si="65">IF(AND($Y333&gt;=8, $Y333&lt;=16, $Z333&gt;=24, $Z333&lt;=32), 1, 0)</f>
        <v>1</v>
      </c>
      <c r="O333" s="35">
        <f t="shared" si="62"/>
        <v>0</v>
      </c>
      <c r="P333" s="33">
        <f t="shared" si="55"/>
        <v>0</v>
      </c>
      <c r="Q333" s="33"/>
      <c r="R333" s="33"/>
      <c r="S333" s="33"/>
      <c r="T333" s="33"/>
      <c r="U333" s="33"/>
      <c r="V333" s="33"/>
      <c r="W333" s="33"/>
      <c r="X333" s="33"/>
      <c r="Y333" s="33">
        <v>8</v>
      </c>
      <c r="Z333" s="33">
        <v>32</v>
      </c>
      <c r="AA333" s="33">
        <v>731</v>
      </c>
      <c r="AB333" s="33"/>
      <c r="AC333" s="33"/>
      <c r="AD333" s="33">
        <v>68</v>
      </c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ht="15.75" customHeight="1" x14ac:dyDescent="0.3">
      <c r="A334" s="2"/>
      <c r="B334" s="16" t="s">
        <v>525</v>
      </c>
      <c r="C334" s="17" t="s">
        <v>524</v>
      </c>
      <c r="D334" s="33" t="s">
        <v>450</v>
      </c>
      <c r="E334" s="34" t="s">
        <v>90</v>
      </c>
      <c r="F334" s="33" t="s">
        <v>91</v>
      </c>
      <c r="G334" s="33" t="s">
        <v>30</v>
      </c>
      <c r="H334" s="33" t="s">
        <v>23</v>
      </c>
      <c r="I334" s="35" t="s">
        <v>25</v>
      </c>
      <c r="J334" s="35"/>
      <c r="K334" s="36">
        <f t="shared" si="57"/>
        <v>0</v>
      </c>
      <c r="L334" s="33">
        <f t="shared" si="64"/>
        <v>0</v>
      </c>
      <c r="M334" s="33">
        <f t="shared" si="63"/>
        <v>0</v>
      </c>
      <c r="N334" s="33">
        <f t="shared" si="65"/>
        <v>0</v>
      </c>
      <c r="O334" s="35">
        <v>1</v>
      </c>
      <c r="P334" s="33">
        <f t="shared" si="55"/>
        <v>0</v>
      </c>
      <c r="Q334" s="33"/>
      <c r="R334" s="33">
        <v>224</v>
      </c>
      <c r="S334" s="33"/>
      <c r="T334" s="33"/>
      <c r="U334" s="33"/>
      <c r="V334" s="33"/>
      <c r="W334" s="33"/>
      <c r="X334" s="33"/>
      <c r="Y334" s="33">
        <v>16</v>
      </c>
      <c r="Z334" s="33">
        <v>512</v>
      </c>
      <c r="AA334" s="33">
        <v>650</v>
      </c>
      <c r="AB334" s="33"/>
      <c r="AC334" s="33">
        <v>308</v>
      </c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ht="15.75" customHeight="1" x14ac:dyDescent="0.3">
      <c r="A335" s="2"/>
      <c r="B335" s="16" t="s">
        <v>526</v>
      </c>
      <c r="C335" s="17" t="s">
        <v>527</v>
      </c>
      <c r="D335" s="33" t="s">
        <v>450</v>
      </c>
      <c r="E335" s="34" t="s">
        <v>81</v>
      </c>
      <c r="F335" s="33" t="s">
        <v>82</v>
      </c>
      <c r="G335" s="33" t="s">
        <v>83</v>
      </c>
      <c r="H335" s="33" t="s">
        <v>23</v>
      </c>
      <c r="I335" s="35" t="s">
        <v>25</v>
      </c>
      <c r="J335" s="35"/>
      <c r="K335" s="36">
        <f t="shared" si="57"/>
        <v>0</v>
      </c>
      <c r="L335" s="33">
        <f t="shared" si="64"/>
        <v>0</v>
      </c>
      <c r="M335" s="33">
        <v>1</v>
      </c>
      <c r="N335" s="33">
        <f t="shared" si="65"/>
        <v>0</v>
      </c>
      <c r="O335" s="35">
        <f t="shared" ref="O335:O341" si="66">IF(AND($Y335&gt;=16, $Y335&lt;=32, $Z335&gt;=32, $Z335&lt;=64), 1, 0)</f>
        <v>0</v>
      </c>
      <c r="P335" s="33">
        <f t="shared" si="55"/>
        <v>0</v>
      </c>
      <c r="Q335" s="33"/>
      <c r="R335" s="33">
        <v>4</v>
      </c>
      <c r="S335" s="33"/>
      <c r="T335" s="33"/>
      <c r="U335" s="33"/>
      <c r="V335" s="33"/>
      <c r="W335" s="33"/>
      <c r="X335" s="33"/>
      <c r="Y335" s="33">
        <v>4</v>
      </c>
      <c r="Z335" s="33">
        <v>32</v>
      </c>
      <c r="AA335" s="33"/>
      <c r="AB335" s="33"/>
      <c r="AC335" s="33"/>
      <c r="AD335" s="33">
        <v>316</v>
      </c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ht="15.75" customHeight="1" x14ac:dyDescent="0.3">
      <c r="A336" s="2"/>
      <c r="B336" s="16" t="s">
        <v>528</v>
      </c>
      <c r="C336" s="17" t="s">
        <v>529</v>
      </c>
      <c r="D336" s="33" t="s">
        <v>450</v>
      </c>
      <c r="E336" s="34" t="s">
        <v>90</v>
      </c>
      <c r="F336" s="33" t="s">
        <v>91</v>
      </c>
      <c r="G336" s="33" t="s">
        <v>30</v>
      </c>
      <c r="H336" s="33" t="s">
        <v>100</v>
      </c>
      <c r="I336" s="35" t="s">
        <v>25</v>
      </c>
      <c r="J336" s="35"/>
      <c r="K336" s="36">
        <f t="shared" si="57"/>
        <v>0</v>
      </c>
      <c r="L336" s="33">
        <f t="shared" si="64"/>
        <v>1</v>
      </c>
      <c r="M336" s="33">
        <f>IF(AND($Y336&gt;=4, $Y336&lt;=8, $Z336&gt;=16, $Z336&lt;=24), 1, 0)</f>
        <v>0</v>
      </c>
      <c r="N336" s="33">
        <f t="shared" si="65"/>
        <v>0</v>
      </c>
      <c r="O336" s="35">
        <f t="shared" si="66"/>
        <v>0</v>
      </c>
      <c r="P336" s="33">
        <f t="shared" si="55"/>
        <v>0</v>
      </c>
      <c r="Q336" s="33"/>
      <c r="R336" s="33"/>
      <c r="S336" s="33"/>
      <c r="T336" s="33"/>
      <c r="U336" s="33"/>
      <c r="V336" s="33"/>
      <c r="W336" s="33"/>
      <c r="X336" s="33"/>
      <c r="Y336" s="33">
        <v>2</v>
      </c>
      <c r="Z336" s="33">
        <v>8</v>
      </c>
      <c r="AA336" s="33">
        <v>600</v>
      </c>
      <c r="AB336" s="33"/>
      <c r="AC336" s="33">
        <v>60</v>
      </c>
      <c r="AD336" s="33"/>
      <c r="AE336" s="33"/>
      <c r="AF336" s="33"/>
      <c r="AG336" s="33"/>
      <c r="AH336" s="33">
        <v>1</v>
      </c>
      <c r="AI336" s="33"/>
      <c r="AJ336" s="33"/>
      <c r="AK336" s="33"/>
      <c r="AL336" s="33"/>
      <c r="AM336" s="33"/>
      <c r="AN336" s="33"/>
      <c r="AO336" s="33"/>
      <c r="AP336" s="33"/>
    </row>
    <row r="337" spans="1:42" ht="15.75" customHeight="1" x14ac:dyDescent="0.3">
      <c r="A337" s="2"/>
      <c r="B337" s="16" t="s">
        <v>530</v>
      </c>
      <c r="C337" s="17" t="s">
        <v>529</v>
      </c>
      <c r="D337" s="33" t="s">
        <v>450</v>
      </c>
      <c r="E337" s="34" t="s">
        <v>90</v>
      </c>
      <c r="F337" s="33" t="s">
        <v>91</v>
      </c>
      <c r="G337" s="33" t="s">
        <v>30</v>
      </c>
      <c r="H337" s="33" t="s">
        <v>100</v>
      </c>
      <c r="I337" s="35" t="s">
        <v>25</v>
      </c>
      <c r="J337" s="35"/>
      <c r="K337" s="36">
        <f t="shared" si="57"/>
        <v>0</v>
      </c>
      <c r="L337" s="33">
        <f t="shared" si="64"/>
        <v>1</v>
      </c>
      <c r="M337" s="33">
        <f>IF(AND($Y337&gt;=4, $Y337&lt;=8, $Z337&gt;=16, $Z337&lt;=24), 1, 0)</f>
        <v>0</v>
      </c>
      <c r="N337" s="33">
        <f t="shared" si="65"/>
        <v>0</v>
      </c>
      <c r="O337" s="35">
        <f t="shared" si="66"/>
        <v>0</v>
      </c>
      <c r="P337" s="33">
        <f t="shared" si="55"/>
        <v>0</v>
      </c>
      <c r="Q337" s="33"/>
      <c r="R337" s="33"/>
      <c r="S337" s="33"/>
      <c r="T337" s="33"/>
      <c r="U337" s="33"/>
      <c r="V337" s="33"/>
      <c r="W337" s="33"/>
      <c r="X337" s="33"/>
      <c r="Y337" s="33">
        <v>2</v>
      </c>
      <c r="Z337" s="33">
        <v>8</v>
      </c>
      <c r="AA337" s="33">
        <v>600</v>
      </c>
      <c r="AB337" s="33"/>
      <c r="AC337" s="33">
        <v>60</v>
      </c>
      <c r="AD337" s="33"/>
      <c r="AE337" s="33"/>
      <c r="AF337" s="33"/>
      <c r="AG337" s="33"/>
      <c r="AH337" s="33">
        <v>1</v>
      </c>
      <c r="AI337" s="33"/>
      <c r="AJ337" s="33"/>
      <c r="AK337" s="33"/>
      <c r="AL337" s="33"/>
      <c r="AM337" s="33"/>
      <c r="AN337" s="33"/>
      <c r="AO337" s="33"/>
      <c r="AP337" s="33"/>
    </row>
    <row r="338" spans="1:42" ht="15.75" customHeight="1" x14ac:dyDescent="0.3">
      <c r="A338" s="2"/>
      <c r="B338" s="16" t="s">
        <v>531</v>
      </c>
      <c r="C338" s="17" t="s">
        <v>532</v>
      </c>
      <c r="D338" s="33" t="s">
        <v>450</v>
      </c>
      <c r="E338" s="34" t="s">
        <v>90</v>
      </c>
      <c r="F338" s="33" t="s">
        <v>91</v>
      </c>
      <c r="G338" s="33" t="s">
        <v>30</v>
      </c>
      <c r="H338" s="33" t="s">
        <v>23</v>
      </c>
      <c r="I338" s="35" t="s">
        <v>84</v>
      </c>
      <c r="J338" s="35"/>
      <c r="K338" s="36">
        <f t="shared" si="57"/>
        <v>0</v>
      </c>
      <c r="L338" s="33">
        <f t="shared" si="64"/>
        <v>0</v>
      </c>
      <c r="M338" s="33">
        <v>1</v>
      </c>
      <c r="N338" s="33">
        <f t="shared" si="65"/>
        <v>0</v>
      </c>
      <c r="O338" s="35">
        <f t="shared" si="66"/>
        <v>0</v>
      </c>
      <c r="P338" s="33">
        <f t="shared" si="55"/>
        <v>0</v>
      </c>
      <c r="Q338" s="33"/>
      <c r="R338" s="33">
        <v>4</v>
      </c>
      <c r="S338" s="33"/>
      <c r="T338" s="33"/>
      <c r="U338" s="33"/>
      <c r="V338" s="33"/>
      <c r="W338" s="33"/>
      <c r="X338" s="33"/>
      <c r="Y338" s="33">
        <v>4</v>
      </c>
      <c r="Z338" s="33">
        <v>32</v>
      </c>
      <c r="AA338" s="33"/>
      <c r="AB338" s="33"/>
      <c r="AC338" s="33">
        <v>272</v>
      </c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ht="15.75" customHeight="1" x14ac:dyDescent="0.3">
      <c r="A339" s="2"/>
      <c r="B339" s="16" t="s">
        <v>533</v>
      </c>
      <c r="C339" s="17" t="s">
        <v>532</v>
      </c>
      <c r="D339" s="33" t="s">
        <v>450</v>
      </c>
      <c r="E339" s="34" t="s">
        <v>90</v>
      </c>
      <c r="F339" s="33" t="s">
        <v>91</v>
      </c>
      <c r="G339" s="33" t="s">
        <v>30</v>
      </c>
      <c r="H339" s="33" t="s">
        <v>23</v>
      </c>
      <c r="I339" s="35" t="s">
        <v>84</v>
      </c>
      <c r="J339" s="35"/>
      <c r="K339" s="36">
        <f t="shared" si="57"/>
        <v>0</v>
      </c>
      <c r="L339" s="33">
        <f t="shared" si="64"/>
        <v>0</v>
      </c>
      <c r="M339" s="33">
        <f t="shared" ref="M339:M344" si="67">IF(AND($Y339&gt;=4, $Y339&lt;=8, $Z339&gt;=16, $Z339&lt;=24), 1, 0)</f>
        <v>1</v>
      </c>
      <c r="N339" s="33">
        <f t="shared" si="65"/>
        <v>0</v>
      </c>
      <c r="O339" s="35">
        <f t="shared" si="66"/>
        <v>0</v>
      </c>
      <c r="P339" s="33">
        <f t="shared" si="55"/>
        <v>0</v>
      </c>
      <c r="Q339" s="33"/>
      <c r="R339" s="33"/>
      <c r="S339" s="33"/>
      <c r="T339" s="33"/>
      <c r="U339" s="33"/>
      <c r="V339" s="33"/>
      <c r="W339" s="33"/>
      <c r="X339" s="33"/>
      <c r="Y339" s="33">
        <v>8</v>
      </c>
      <c r="Z339" s="33">
        <v>16</v>
      </c>
      <c r="AA339" s="33"/>
      <c r="AB339" s="33"/>
      <c r="AC339" s="33">
        <v>90</v>
      </c>
      <c r="AD339" s="33">
        <v>500</v>
      </c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ht="15.75" customHeight="1" x14ac:dyDescent="0.3">
      <c r="A340" s="2"/>
      <c r="B340" s="16" t="s">
        <v>534</v>
      </c>
      <c r="C340" s="17" t="s">
        <v>532</v>
      </c>
      <c r="D340" s="33" t="s">
        <v>450</v>
      </c>
      <c r="E340" s="34" t="s">
        <v>90</v>
      </c>
      <c r="F340" s="33" t="s">
        <v>91</v>
      </c>
      <c r="G340" s="33" t="s">
        <v>30</v>
      </c>
      <c r="H340" s="33" t="s">
        <v>23</v>
      </c>
      <c r="I340" s="35" t="s">
        <v>84</v>
      </c>
      <c r="J340" s="35"/>
      <c r="K340" s="36">
        <f t="shared" si="57"/>
        <v>0</v>
      </c>
      <c r="L340" s="33">
        <f t="shared" si="64"/>
        <v>0</v>
      </c>
      <c r="M340" s="33">
        <f t="shared" si="67"/>
        <v>0</v>
      </c>
      <c r="N340" s="33">
        <f t="shared" si="65"/>
        <v>1</v>
      </c>
      <c r="O340" s="35">
        <f t="shared" si="66"/>
        <v>0</v>
      </c>
      <c r="P340" s="33">
        <f t="shared" si="55"/>
        <v>0</v>
      </c>
      <c r="Q340" s="33"/>
      <c r="R340" s="33"/>
      <c r="S340" s="33"/>
      <c r="T340" s="33"/>
      <c r="U340" s="33"/>
      <c r="V340" s="33"/>
      <c r="W340" s="33"/>
      <c r="X340" s="33"/>
      <c r="Y340" s="33">
        <v>8</v>
      </c>
      <c r="Z340" s="33">
        <v>32</v>
      </c>
      <c r="AA340" s="33"/>
      <c r="AB340" s="33"/>
      <c r="AC340" s="33">
        <v>272</v>
      </c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ht="15.75" customHeight="1" x14ac:dyDescent="0.3">
      <c r="A341" s="2"/>
      <c r="B341" s="16" t="s">
        <v>535</v>
      </c>
      <c r="C341" s="17" t="s">
        <v>532</v>
      </c>
      <c r="D341" s="33" t="s">
        <v>450</v>
      </c>
      <c r="E341" s="34" t="s">
        <v>90</v>
      </c>
      <c r="F341" s="33" t="s">
        <v>91</v>
      </c>
      <c r="G341" s="33" t="s">
        <v>30</v>
      </c>
      <c r="H341" s="33" t="s">
        <v>23</v>
      </c>
      <c r="I341" s="35" t="s">
        <v>84</v>
      </c>
      <c r="J341" s="35"/>
      <c r="K341" s="36">
        <f t="shared" si="57"/>
        <v>0</v>
      </c>
      <c r="L341" s="33">
        <f t="shared" si="64"/>
        <v>0</v>
      </c>
      <c r="M341" s="33">
        <f t="shared" si="67"/>
        <v>0</v>
      </c>
      <c r="N341" s="33">
        <f t="shared" si="65"/>
        <v>1</v>
      </c>
      <c r="O341" s="35">
        <f t="shared" si="66"/>
        <v>0</v>
      </c>
      <c r="P341" s="33">
        <f t="shared" ref="P341:P368" si="68">IF(AND($Y341=32, $Z341&gt;=64, $Z341&lt;=128), 1, 0)</f>
        <v>0</v>
      </c>
      <c r="Q341" s="33"/>
      <c r="R341" s="33"/>
      <c r="S341" s="33"/>
      <c r="T341" s="33"/>
      <c r="U341" s="33"/>
      <c r="V341" s="33"/>
      <c r="W341" s="33"/>
      <c r="X341" s="33"/>
      <c r="Y341" s="33">
        <v>8</v>
      </c>
      <c r="Z341" s="33">
        <v>32</v>
      </c>
      <c r="AA341" s="33"/>
      <c r="AB341" s="33"/>
      <c r="AC341" s="33">
        <v>272</v>
      </c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ht="15.75" customHeight="1" x14ac:dyDescent="0.3">
      <c r="A342" s="2"/>
      <c r="B342" s="16" t="s">
        <v>536</v>
      </c>
      <c r="C342" s="17" t="s">
        <v>532</v>
      </c>
      <c r="D342" s="33" t="s">
        <v>450</v>
      </c>
      <c r="E342" s="34" t="s">
        <v>90</v>
      </c>
      <c r="F342" s="33" t="s">
        <v>91</v>
      </c>
      <c r="G342" s="33" t="s">
        <v>30</v>
      </c>
      <c r="H342" s="33" t="s">
        <v>23</v>
      </c>
      <c r="I342" s="35" t="s">
        <v>84</v>
      </c>
      <c r="J342" s="35"/>
      <c r="K342" s="36">
        <f t="shared" si="57"/>
        <v>0</v>
      </c>
      <c r="L342" s="33">
        <f t="shared" si="64"/>
        <v>0</v>
      </c>
      <c r="M342" s="33">
        <f t="shared" si="67"/>
        <v>0</v>
      </c>
      <c r="N342" s="33">
        <f t="shared" si="65"/>
        <v>1</v>
      </c>
      <c r="O342" s="35">
        <v>0</v>
      </c>
      <c r="P342" s="33">
        <f t="shared" si="68"/>
        <v>0</v>
      </c>
      <c r="Q342" s="33"/>
      <c r="R342" s="33"/>
      <c r="S342" s="33"/>
      <c r="T342" s="33"/>
      <c r="U342" s="33"/>
      <c r="V342" s="33"/>
      <c r="W342" s="33"/>
      <c r="X342" s="33"/>
      <c r="Y342" s="33">
        <v>16</v>
      </c>
      <c r="Z342" s="33">
        <v>32</v>
      </c>
      <c r="AA342" s="33"/>
      <c r="AB342" s="33"/>
      <c r="AC342" s="33">
        <v>1122</v>
      </c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ht="15.75" customHeight="1" x14ac:dyDescent="0.3">
      <c r="A343" s="2"/>
      <c r="B343" s="16" t="s">
        <v>537</v>
      </c>
      <c r="C343" s="17" t="s">
        <v>532</v>
      </c>
      <c r="D343" s="33" t="s">
        <v>450</v>
      </c>
      <c r="E343" s="34" t="s">
        <v>90</v>
      </c>
      <c r="F343" s="33" t="s">
        <v>91</v>
      </c>
      <c r="G343" s="33" t="s">
        <v>30</v>
      </c>
      <c r="H343" s="33" t="s">
        <v>23</v>
      </c>
      <c r="I343" s="35" t="s">
        <v>84</v>
      </c>
      <c r="J343" s="35"/>
      <c r="K343" s="36">
        <f t="shared" si="57"/>
        <v>0</v>
      </c>
      <c r="L343" s="33">
        <f t="shared" si="64"/>
        <v>0</v>
      </c>
      <c r="M343" s="33">
        <f t="shared" si="67"/>
        <v>0</v>
      </c>
      <c r="N343" s="33">
        <f t="shared" si="65"/>
        <v>1</v>
      </c>
      <c r="O343" s="35">
        <v>0</v>
      </c>
      <c r="P343" s="33">
        <f t="shared" si="68"/>
        <v>0</v>
      </c>
      <c r="Q343" s="33"/>
      <c r="R343" s="33"/>
      <c r="S343" s="33"/>
      <c r="T343" s="33"/>
      <c r="U343" s="33"/>
      <c r="V343" s="33"/>
      <c r="W343" s="33"/>
      <c r="X343" s="33"/>
      <c r="Y343" s="33">
        <v>16</v>
      </c>
      <c r="Z343" s="33">
        <v>32</v>
      </c>
      <c r="AA343" s="33"/>
      <c r="AB343" s="33"/>
      <c r="AC343" s="33">
        <v>1122</v>
      </c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ht="15.75" customHeight="1" x14ac:dyDescent="0.3">
      <c r="A344" s="2"/>
      <c r="B344" s="16" t="s">
        <v>538</v>
      </c>
      <c r="C344" s="17" t="s">
        <v>532</v>
      </c>
      <c r="D344" s="33" t="s">
        <v>450</v>
      </c>
      <c r="E344" s="34" t="s">
        <v>90</v>
      </c>
      <c r="F344" s="33" t="s">
        <v>91</v>
      </c>
      <c r="G344" s="33" t="s">
        <v>30</v>
      </c>
      <c r="H344" s="33" t="s">
        <v>23</v>
      </c>
      <c r="I344" s="35" t="s">
        <v>84</v>
      </c>
      <c r="J344" s="35"/>
      <c r="K344" s="36">
        <f t="shared" si="57"/>
        <v>0</v>
      </c>
      <c r="L344" s="33">
        <f t="shared" si="64"/>
        <v>0</v>
      </c>
      <c r="M344" s="33">
        <f t="shared" si="67"/>
        <v>0</v>
      </c>
      <c r="N344" s="33">
        <f t="shared" si="65"/>
        <v>1</v>
      </c>
      <c r="O344" s="35">
        <v>0</v>
      </c>
      <c r="P344" s="33">
        <f t="shared" si="68"/>
        <v>0</v>
      </c>
      <c r="Q344" s="33"/>
      <c r="R344" s="33"/>
      <c r="S344" s="33"/>
      <c r="T344" s="33"/>
      <c r="U344" s="33"/>
      <c r="V344" s="33"/>
      <c r="W344" s="33"/>
      <c r="X344" s="33"/>
      <c r="Y344" s="33">
        <v>16</v>
      </c>
      <c r="Z344" s="33">
        <v>32</v>
      </c>
      <c r="AA344" s="33"/>
      <c r="AB344" s="33"/>
      <c r="AC344" s="33">
        <v>1122</v>
      </c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ht="15.75" customHeight="1" x14ac:dyDescent="0.3">
      <c r="A345" s="2"/>
      <c r="B345" s="16" t="s">
        <v>539</v>
      </c>
      <c r="C345" s="17" t="s">
        <v>532</v>
      </c>
      <c r="D345" s="33" t="s">
        <v>450</v>
      </c>
      <c r="E345" s="34" t="s">
        <v>90</v>
      </c>
      <c r="F345" s="33" t="s">
        <v>91</v>
      </c>
      <c r="G345" s="33" t="s">
        <v>30</v>
      </c>
      <c r="H345" s="33" t="s">
        <v>23</v>
      </c>
      <c r="I345" s="35" t="s">
        <v>84</v>
      </c>
      <c r="J345" s="35"/>
      <c r="K345" s="36">
        <f t="shared" si="57"/>
        <v>0</v>
      </c>
      <c r="L345" s="33">
        <f t="shared" si="64"/>
        <v>1</v>
      </c>
      <c r="M345" s="33">
        <v>0</v>
      </c>
      <c r="N345" s="33">
        <f t="shared" si="65"/>
        <v>0</v>
      </c>
      <c r="O345" s="35">
        <f t="shared" ref="O345:O388" si="69">IF(AND($Y345&gt;=16, $Y345&lt;=32, $Z345&gt;=32, $Z345&lt;=64), 1, 0)</f>
        <v>0</v>
      </c>
      <c r="P345" s="33">
        <f t="shared" si="68"/>
        <v>0</v>
      </c>
      <c r="Q345" s="33"/>
      <c r="R345" s="33"/>
      <c r="S345" s="33"/>
      <c r="T345" s="33"/>
      <c r="U345" s="33"/>
      <c r="V345" s="33"/>
      <c r="W345" s="33"/>
      <c r="X345" s="33"/>
      <c r="Y345" s="33">
        <v>4</v>
      </c>
      <c r="Z345" s="33">
        <v>16</v>
      </c>
      <c r="AA345" s="33">
        <v>150</v>
      </c>
      <c r="AB345" s="33"/>
      <c r="AC345" s="33">
        <v>74</v>
      </c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ht="15.75" customHeight="1" x14ac:dyDescent="0.3">
      <c r="A346" s="2"/>
      <c r="B346" s="16" t="s">
        <v>540</v>
      </c>
      <c r="C346" s="17" t="s">
        <v>541</v>
      </c>
      <c r="D346" s="33" t="s">
        <v>450</v>
      </c>
      <c r="E346" s="34" t="s">
        <v>95</v>
      </c>
      <c r="F346" s="33" t="s">
        <v>82</v>
      </c>
      <c r="G346" s="33" t="s">
        <v>83</v>
      </c>
      <c r="H346" s="33" t="s">
        <v>23</v>
      </c>
      <c r="I346" s="35" t="s">
        <v>84</v>
      </c>
      <c r="J346" s="35"/>
      <c r="K346" s="36">
        <f t="shared" si="57"/>
        <v>0</v>
      </c>
      <c r="L346" s="33">
        <f t="shared" si="64"/>
        <v>0</v>
      </c>
      <c r="M346" s="33">
        <v>1</v>
      </c>
      <c r="N346" s="33">
        <f t="shared" si="65"/>
        <v>0</v>
      </c>
      <c r="O346" s="35">
        <f t="shared" si="69"/>
        <v>0</v>
      </c>
      <c r="P346" s="33">
        <f t="shared" si="68"/>
        <v>0</v>
      </c>
      <c r="Q346" s="33"/>
      <c r="R346" s="33">
        <v>4</v>
      </c>
      <c r="S346" s="33"/>
      <c r="T346" s="33"/>
      <c r="U346" s="33"/>
      <c r="V346" s="33"/>
      <c r="W346" s="33"/>
      <c r="X346" s="33"/>
      <c r="Y346" s="33">
        <v>4</v>
      </c>
      <c r="Z346" s="33">
        <v>32</v>
      </c>
      <c r="AA346" s="33"/>
      <c r="AB346" s="33"/>
      <c r="AC346" s="33"/>
      <c r="AD346" s="33">
        <v>272</v>
      </c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ht="15.75" customHeight="1" x14ac:dyDescent="0.3">
      <c r="A347" s="2"/>
      <c r="B347" s="16" t="s">
        <v>542</v>
      </c>
      <c r="C347" s="17" t="s">
        <v>541</v>
      </c>
      <c r="D347" s="33" t="s">
        <v>450</v>
      </c>
      <c r="E347" s="34" t="s">
        <v>95</v>
      </c>
      <c r="F347" s="33" t="s">
        <v>82</v>
      </c>
      <c r="G347" s="33" t="s">
        <v>83</v>
      </c>
      <c r="H347" s="33" t="s">
        <v>23</v>
      </c>
      <c r="I347" s="35" t="s">
        <v>84</v>
      </c>
      <c r="J347" s="35"/>
      <c r="K347" s="36">
        <f t="shared" si="57"/>
        <v>0</v>
      </c>
      <c r="L347" s="33">
        <f t="shared" si="64"/>
        <v>0</v>
      </c>
      <c r="M347" s="33">
        <f>IF(AND($Y347&gt;=4, $Y347&lt;=8, $Z347&gt;=16, $Z347&lt;=24), 1, 0)</f>
        <v>1</v>
      </c>
      <c r="N347" s="33">
        <f t="shared" si="65"/>
        <v>0</v>
      </c>
      <c r="O347" s="35">
        <f t="shared" si="69"/>
        <v>0</v>
      </c>
      <c r="P347" s="33">
        <f t="shared" si="68"/>
        <v>0</v>
      </c>
      <c r="Q347" s="33"/>
      <c r="R347" s="33"/>
      <c r="S347" s="33"/>
      <c r="T347" s="33"/>
      <c r="U347" s="33"/>
      <c r="V347" s="33"/>
      <c r="W347" s="33"/>
      <c r="X347" s="33"/>
      <c r="Y347" s="33">
        <v>8</v>
      </c>
      <c r="Z347" s="33">
        <v>16</v>
      </c>
      <c r="AA347" s="33"/>
      <c r="AB347" s="33"/>
      <c r="AC347" s="33">
        <v>90</v>
      </c>
      <c r="AD347" s="33">
        <v>500</v>
      </c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ht="15.75" customHeight="1" x14ac:dyDescent="0.3">
      <c r="A348" s="2"/>
      <c r="B348" s="16" t="s">
        <v>543</v>
      </c>
      <c r="C348" s="17" t="s">
        <v>541</v>
      </c>
      <c r="D348" s="33" t="s">
        <v>450</v>
      </c>
      <c r="E348" s="34" t="s">
        <v>95</v>
      </c>
      <c r="F348" s="33" t="s">
        <v>82</v>
      </c>
      <c r="G348" s="33" t="s">
        <v>83</v>
      </c>
      <c r="H348" s="33" t="s">
        <v>23</v>
      </c>
      <c r="I348" s="35" t="s">
        <v>84</v>
      </c>
      <c r="J348" s="35"/>
      <c r="K348" s="36">
        <f t="shared" si="57"/>
        <v>0</v>
      </c>
      <c r="L348" s="33">
        <f t="shared" si="64"/>
        <v>0</v>
      </c>
      <c r="M348" s="33">
        <f>IF(AND($Y348&gt;=4, $Y348&lt;=8, $Z348&gt;=16, $Z348&lt;=24), 1, 0)</f>
        <v>1</v>
      </c>
      <c r="N348" s="33">
        <f t="shared" si="65"/>
        <v>0</v>
      </c>
      <c r="O348" s="35">
        <f t="shared" si="69"/>
        <v>0</v>
      </c>
      <c r="P348" s="33">
        <f t="shared" si="68"/>
        <v>0</v>
      </c>
      <c r="Q348" s="33"/>
      <c r="R348" s="33"/>
      <c r="S348" s="33"/>
      <c r="T348" s="33"/>
      <c r="U348" s="33"/>
      <c r="V348" s="33"/>
      <c r="W348" s="33"/>
      <c r="X348" s="33"/>
      <c r="Y348" s="33">
        <v>8</v>
      </c>
      <c r="Z348" s="33">
        <v>16</v>
      </c>
      <c r="AA348" s="33"/>
      <c r="AB348" s="33"/>
      <c r="AC348" s="33">
        <v>90</v>
      </c>
      <c r="AD348" s="33">
        <v>500</v>
      </c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ht="15.75" customHeight="1" x14ac:dyDescent="0.3">
      <c r="A349" s="2"/>
      <c r="B349" s="16" t="s">
        <v>544</v>
      </c>
      <c r="C349" s="17" t="s">
        <v>541</v>
      </c>
      <c r="D349" s="33" t="s">
        <v>450</v>
      </c>
      <c r="E349" s="34" t="s">
        <v>95</v>
      </c>
      <c r="F349" s="33" t="s">
        <v>82</v>
      </c>
      <c r="G349" s="33" t="s">
        <v>83</v>
      </c>
      <c r="H349" s="33" t="s">
        <v>23</v>
      </c>
      <c r="I349" s="35" t="s">
        <v>84</v>
      </c>
      <c r="J349" s="35"/>
      <c r="K349" s="36">
        <f t="shared" si="57"/>
        <v>0</v>
      </c>
      <c r="L349" s="33">
        <f t="shared" si="64"/>
        <v>1</v>
      </c>
      <c r="M349" s="33">
        <v>0</v>
      </c>
      <c r="N349" s="33">
        <f t="shared" si="65"/>
        <v>0</v>
      </c>
      <c r="O349" s="35">
        <f t="shared" si="69"/>
        <v>0</v>
      </c>
      <c r="P349" s="33">
        <f t="shared" si="68"/>
        <v>0</v>
      </c>
      <c r="Q349" s="33"/>
      <c r="R349" s="33"/>
      <c r="S349" s="33"/>
      <c r="T349" s="33"/>
      <c r="U349" s="33"/>
      <c r="V349" s="33"/>
      <c r="W349" s="33"/>
      <c r="X349" s="33"/>
      <c r="Y349" s="33">
        <v>4</v>
      </c>
      <c r="Z349" s="33">
        <v>16</v>
      </c>
      <c r="AA349" s="33"/>
      <c r="AB349" s="33"/>
      <c r="AC349" s="33">
        <v>90</v>
      </c>
      <c r="AD349" s="33">
        <v>150</v>
      </c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ht="15.75" customHeight="1" x14ac:dyDescent="0.3">
      <c r="A350" s="2"/>
      <c r="B350" s="16" t="s">
        <v>545</v>
      </c>
      <c r="C350" s="17" t="s">
        <v>541</v>
      </c>
      <c r="D350" s="33" t="s">
        <v>450</v>
      </c>
      <c r="E350" s="34" t="s">
        <v>95</v>
      </c>
      <c r="F350" s="33" t="s">
        <v>82</v>
      </c>
      <c r="G350" s="33" t="s">
        <v>83</v>
      </c>
      <c r="H350" s="33" t="s">
        <v>23</v>
      </c>
      <c r="I350" s="35" t="s">
        <v>84</v>
      </c>
      <c r="J350" s="35"/>
      <c r="K350" s="36">
        <f t="shared" si="57"/>
        <v>0</v>
      </c>
      <c r="L350" s="33">
        <f t="shared" si="64"/>
        <v>1</v>
      </c>
      <c r="M350" s="33">
        <v>0</v>
      </c>
      <c r="N350" s="33">
        <f t="shared" si="65"/>
        <v>0</v>
      </c>
      <c r="O350" s="35">
        <f t="shared" si="69"/>
        <v>0</v>
      </c>
      <c r="P350" s="33">
        <f t="shared" si="68"/>
        <v>0</v>
      </c>
      <c r="Q350" s="33"/>
      <c r="R350" s="33"/>
      <c r="S350" s="33"/>
      <c r="T350" s="33"/>
      <c r="U350" s="33"/>
      <c r="V350" s="33"/>
      <c r="W350" s="33"/>
      <c r="X350" s="33"/>
      <c r="Y350" s="33">
        <v>4</v>
      </c>
      <c r="Z350" s="33">
        <v>16</v>
      </c>
      <c r="AA350" s="33"/>
      <c r="AB350" s="33"/>
      <c r="AC350" s="33">
        <v>90</v>
      </c>
      <c r="AD350" s="33">
        <v>150</v>
      </c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ht="15.75" customHeight="1" x14ac:dyDescent="0.3">
      <c r="A351" s="2"/>
      <c r="B351" s="16" t="s">
        <v>546</v>
      </c>
      <c r="C351" s="17" t="s">
        <v>547</v>
      </c>
      <c r="D351" s="33" t="s">
        <v>450</v>
      </c>
      <c r="E351" s="34" t="s">
        <v>90</v>
      </c>
      <c r="F351" s="33" t="s">
        <v>91</v>
      </c>
      <c r="G351" s="33" t="s">
        <v>30</v>
      </c>
      <c r="H351" s="33" t="s">
        <v>23</v>
      </c>
      <c r="I351" s="35" t="s">
        <v>25</v>
      </c>
      <c r="J351" s="35"/>
      <c r="K351" s="36">
        <f t="shared" si="57"/>
        <v>0</v>
      </c>
      <c r="L351" s="33">
        <f t="shared" si="64"/>
        <v>1</v>
      </c>
      <c r="M351" s="33">
        <v>0</v>
      </c>
      <c r="N351" s="33">
        <f t="shared" si="65"/>
        <v>0</v>
      </c>
      <c r="O351" s="35">
        <f t="shared" si="69"/>
        <v>0</v>
      </c>
      <c r="P351" s="33">
        <f t="shared" si="68"/>
        <v>0</v>
      </c>
      <c r="Q351" s="33"/>
      <c r="R351" s="33"/>
      <c r="S351" s="33"/>
      <c r="T351" s="33"/>
      <c r="U351" s="33"/>
      <c r="V351" s="33"/>
      <c r="W351" s="33"/>
      <c r="X351" s="33"/>
      <c r="Y351" s="33">
        <v>4</v>
      </c>
      <c r="Z351" s="33">
        <v>16</v>
      </c>
      <c r="AA351" s="33"/>
      <c r="AB351" s="33"/>
      <c r="AC351" s="33">
        <v>134</v>
      </c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ht="15.75" customHeight="1" x14ac:dyDescent="0.3">
      <c r="A352" s="2"/>
      <c r="B352" s="16" t="s">
        <v>548</v>
      </c>
      <c r="C352" s="17" t="s">
        <v>549</v>
      </c>
      <c r="D352" s="33" t="s">
        <v>450</v>
      </c>
      <c r="E352" s="34" t="s">
        <v>95</v>
      </c>
      <c r="F352" s="33" t="s">
        <v>82</v>
      </c>
      <c r="G352" s="33" t="s">
        <v>83</v>
      </c>
      <c r="H352" s="33" t="s">
        <v>23</v>
      </c>
      <c r="I352" s="35" t="s">
        <v>25</v>
      </c>
      <c r="J352" s="35"/>
      <c r="K352" s="36">
        <f t="shared" si="57"/>
        <v>0</v>
      </c>
      <c r="L352" s="33">
        <f t="shared" si="64"/>
        <v>1</v>
      </c>
      <c r="M352" s="33">
        <v>0</v>
      </c>
      <c r="N352" s="33">
        <f t="shared" si="65"/>
        <v>0</v>
      </c>
      <c r="O352" s="35">
        <f t="shared" si="69"/>
        <v>0</v>
      </c>
      <c r="P352" s="33">
        <f t="shared" si="68"/>
        <v>0</v>
      </c>
      <c r="Q352" s="33"/>
      <c r="R352" s="33"/>
      <c r="S352" s="33"/>
      <c r="T352" s="33"/>
      <c r="U352" s="33"/>
      <c r="V352" s="33"/>
      <c r="W352" s="33"/>
      <c r="X352" s="33"/>
      <c r="Y352" s="33">
        <v>4</v>
      </c>
      <c r="Z352" s="33">
        <v>16</v>
      </c>
      <c r="AA352" s="33"/>
      <c r="AB352" s="33"/>
      <c r="AC352" s="33"/>
      <c r="AD352" s="33">
        <v>134</v>
      </c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ht="15.75" customHeight="1" x14ac:dyDescent="0.3">
      <c r="A353" s="2"/>
      <c r="B353" s="16" t="s">
        <v>550</v>
      </c>
      <c r="C353" s="17" t="s">
        <v>551</v>
      </c>
      <c r="D353" s="33" t="s">
        <v>450</v>
      </c>
      <c r="E353" s="34" t="s">
        <v>90</v>
      </c>
      <c r="F353" s="33" t="s">
        <v>99</v>
      </c>
      <c r="G353" s="33" t="s">
        <v>83</v>
      </c>
      <c r="H353" s="33" t="s">
        <v>100</v>
      </c>
      <c r="I353" s="35" t="s">
        <v>84</v>
      </c>
      <c r="J353" s="35"/>
      <c r="K353" s="36">
        <f t="shared" si="57"/>
        <v>0</v>
      </c>
      <c r="L353" s="33">
        <f t="shared" si="64"/>
        <v>0</v>
      </c>
      <c r="M353" s="33">
        <f>IF(AND($Y353&gt;=4, $Y353&lt;=8, $Z353&gt;=16, $Z353&lt;=24), 1, 0)</f>
        <v>0</v>
      </c>
      <c r="N353" s="33">
        <f t="shared" si="65"/>
        <v>1</v>
      </c>
      <c r="O353" s="35">
        <f t="shared" si="69"/>
        <v>0</v>
      </c>
      <c r="P353" s="33">
        <f t="shared" si="68"/>
        <v>0</v>
      </c>
      <c r="Q353" s="33"/>
      <c r="R353" s="33"/>
      <c r="S353" s="33"/>
      <c r="T353" s="33"/>
      <c r="U353" s="33"/>
      <c r="V353" s="33"/>
      <c r="W353" s="33"/>
      <c r="X353" s="33"/>
      <c r="Y353" s="33">
        <v>12</v>
      </c>
      <c r="Z353" s="33">
        <v>32</v>
      </c>
      <c r="AA353" s="33">
        <v>452</v>
      </c>
      <c r="AB353" s="33"/>
      <c r="AC353" s="33">
        <v>60</v>
      </c>
      <c r="AD353" s="33"/>
      <c r="AE353" s="33"/>
      <c r="AF353" s="33"/>
      <c r="AG353" s="33"/>
      <c r="AH353" s="33">
        <v>1</v>
      </c>
      <c r="AI353" s="33"/>
      <c r="AJ353" s="33"/>
      <c r="AK353" s="33"/>
      <c r="AL353" s="33"/>
      <c r="AM353" s="33"/>
      <c r="AN353" s="33"/>
      <c r="AO353" s="33"/>
      <c r="AP353" s="33"/>
    </row>
    <row r="354" spans="1:42" ht="15.75" customHeight="1" x14ac:dyDescent="0.3">
      <c r="A354" s="1"/>
      <c r="B354" s="16" t="s">
        <v>552</v>
      </c>
      <c r="C354" s="17" t="s">
        <v>551</v>
      </c>
      <c r="D354" s="33" t="s">
        <v>450</v>
      </c>
      <c r="E354" s="34" t="s">
        <v>90</v>
      </c>
      <c r="F354" s="33" t="s">
        <v>99</v>
      </c>
      <c r="G354" s="33" t="s">
        <v>83</v>
      </c>
      <c r="H354" s="33" t="s">
        <v>100</v>
      </c>
      <c r="I354" s="35" t="s">
        <v>84</v>
      </c>
      <c r="J354" s="35"/>
      <c r="K354" s="36">
        <f t="shared" si="57"/>
        <v>0</v>
      </c>
      <c r="L354" s="33">
        <f t="shared" si="64"/>
        <v>0</v>
      </c>
      <c r="M354" s="33">
        <f>IF(AND($Y354&gt;=4, $Y354&lt;=8, $Z354&gt;=16, $Z354&lt;=24), 1, 0)</f>
        <v>0</v>
      </c>
      <c r="N354" s="33">
        <f t="shared" si="65"/>
        <v>1</v>
      </c>
      <c r="O354" s="35">
        <f t="shared" si="69"/>
        <v>0</v>
      </c>
      <c r="P354" s="33">
        <f t="shared" si="68"/>
        <v>0</v>
      </c>
      <c r="Q354" s="33"/>
      <c r="R354" s="33"/>
      <c r="S354" s="33"/>
      <c r="T354" s="33"/>
      <c r="U354" s="33"/>
      <c r="V354" s="33"/>
      <c r="W354" s="33"/>
      <c r="X354" s="33"/>
      <c r="Y354" s="33">
        <v>12</v>
      </c>
      <c r="Z354" s="33">
        <v>24</v>
      </c>
      <c r="AA354" s="33">
        <v>274</v>
      </c>
      <c r="AB354" s="33"/>
      <c r="AC354" s="33">
        <v>60</v>
      </c>
      <c r="AD354" s="33"/>
      <c r="AE354" s="33"/>
      <c r="AF354" s="33"/>
      <c r="AG354" s="33"/>
      <c r="AH354" s="33">
        <v>1</v>
      </c>
      <c r="AI354" s="33"/>
      <c r="AJ354" s="33"/>
      <c r="AK354" s="33"/>
      <c r="AL354" s="33"/>
      <c r="AM354" s="33"/>
      <c r="AN354" s="33"/>
      <c r="AO354" s="33"/>
      <c r="AP354" s="33"/>
    </row>
    <row r="355" spans="1:42" ht="15.75" customHeight="1" x14ac:dyDescent="0.3">
      <c r="A355" s="2"/>
      <c r="B355" s="16" t="s">
        <v>553</v>
      </c>
      <c r="C355" s="17" t="s">
        <v>554</v>
      </c>
      <c r="D355" s="33" t="s">
        <v>450</v>
      </c>
      <c r="E355" s="34" t="s">
        <v>95</v>
      </c>
      <c r="F355" s="33" t="s">
        <v>82</v>
      </c>
      <c r="G355" s="33" t="s">
        <v>83</v>
      </c>
      <c r="H355" s="33" t="s">
        <v>100</v>
      </c>
      <c r="I355" s="35" t="s">
        <v>84</v>
      </c>
      <c r="J355" s="35"/>
      <c r="K355" s="36">
        <f t="shared" si="57"/>
        <v>0</v>
      </c>
      <c r="L355" s="33">
        <f t="shared" si="64"/>
        <v>0</v>
      </c>
      <c r="M355" s="33">
        <v>1</v>
      </c>
      <c r="N355" s="33">
        <f t="shared" si="65"/>
        <v>0</v>
      </c>
      <c r="O355" s="35">
        <f t="shared" si="69"/>
        <v>0</v>
      </c>
      <c r="P355" s="33">
        <f t="shared" si="68"/>
        <v>0</v>
      </c>
      <c r="Q355" s="33">
        <v>1</v>
      </c>
      <c r="R355" s="33">
        <v>1</v>
      </c>
      <c r="S355" s="33"/>
      <c r="T355" s="33"/>
      <c r="U355" s="33"/>
      <c r="V355" s="33"/>
      <c r="W355" s="33"/>
      <c r="X355" s="33"/>
      <c r="Y355" s="33">
        <v>6</v>
      </c>
      <c r="Z355" s="33">
        <v>25</v>
      </c>
      <c r="AA355" s="33"/>
      <c r="AB355" s="33"/>
      <c r="AC355" s="33"/>
      <c r="AD355" s="33">
        <v>512</v>
      </c>
      <c r="AE355" s="33"/>
      <c r="AF355" s="33"/>
      <c r="AG355" s="33"/>
      <c r="AH355" s="33">
        <v>1</v>
      </c>
      <c r="AI355" s="33"/>
      <c r="AJ355" s="33"/>
      <c r="AK355" s="33"/>
      <c r="AL355" s="33"/>
      <c r="AM355" s="33"/>
      <c r="AN355" s="33"/>
      <c r="AO355" s="33"/>
      <c r="AP355" s="33"/>
    </row>
    <row r="356" spans="1:42" ht="15.75" customHeight="1" x14ac:dyDescent="0.3">
      <c r="A356" s="2"/>
      <c r="B356" s="16" t="s">
        <v>555</v>
      </c>
      <c r="C356" s="17" t="s">
        <v>554</v>
      </c>
      <c r="D356" s="33" t="s">
        <v>450</v>
      </c>
      <c r="E356" s="34" t="s">
        <v>95</v>
      </c>
      <c r="F356" s="33" t="s">
        <v>82</v>
      </c>
      <c r="G356" s="33" t="s">
        <v>83</v>
      </c>
      <c r="H356" s="33" t="s">
        <v>100</v>
      </c>
      <c r="I356" s="35" t="s">
        <v>84</v>
      </c>
      <c r="J356" s="35"/>
      <c r="K356" s="36">
        <f t="shared" si="57"/>
        <v>0</v>
      </c>
      <c r="L356" s="33">
        <f t="shared" si="64"/>
        <v>0</v>
      </c>
      <c r="M356" s="33">
        <v>1</v>
      </c>
      <c r="N356" s="33">
        <f t="shared" si="65"/>
        <v>0</v>
      </c>
      <c r="O356" s="35">
        <f t="shared" si="69"/>
        <v>0</v>
      </c>
      <c r="P356" s="33">
        <f t="shared" si="68"/>
        <v>0</v>
      </c>
      <c r="Q356" s="33">
        <v>1</v>
      </c>
      <c r="R356" s="33"/>
      <c r="S356" s="33"/>
      <c r="T356" s="33"/>
      <c r="U356" s="33"/>
      <c r="V356" s="33"/>
      <c r="W356" s="33"/>
      <c r="X356" s="33"/>
      <c r="Y356" s="33">
        <v>6</v>
      </c>
      <c r="Z356" s="33">
        <v>10</v>
      </c>
      <c r="AA356" s="33"/>
      <c r="AB356" s="33"/>
      <c r="AC356" s="33"/>
      <c r="AD356" s="33">
        <v>334</v>
      </c>
      <c r="AE356" s="33"/>
      <c r="AF356" s="33"/>
      <c r="AG356" s="33"/>
      <c r="AH356" s="33">
        <v>1</v>
      </c>
      <c r="AI356" s="33"/>
      <c r="AJ356" s="33"/>
      <c r="AK356" s="33"/>
      <c r="AL356" s="33"/>
      <c r="AM356" s="33"/>
      <c r="AN356" s="33"/>
      <c r="AO356" s="33"/>
      <c r="AP356" s="33"/>
    </row>
    <row r="357" spans="1:42" ht="15.75" customHeight="1" x14ac:dyDescent="0.3">
      <c r="A357" s="2"/>
      <c r="B357" s="16" t="s">
        <v>556</v>
      </c>
      <c r="C357" s="17" t="s">
        <v>554</v>
      </c>
      <c r="D357" s="33" t="s">
        <v>450</v>
      </c>
      <c r="E357" s="34" t="s">
        <v>95</v>
      </c>
      <c r="F357" s="33" t="s">
        <v>82</v>
      </c>
      <c r="G357" s="33" t="s">
        <v>83</v>
      </c>
      <c r="H357" s="33" t="s">
        <v>100</v>
      </c>
      <c r="I357" s="35" t="s">
        <v>257</v>
      </c>
      <c r="J357" s="35"/>
      <c r="K357" s="36">
        <f t="shared" si="57"/>
        <v>0</v>
      </c>
      <c r="L357" s="33">
        <v>1</v>
      </c>
      <c r="M357" s="33">
        <f t="shared" ref="M357:M365" si="70">IF(AND($Y357&gt;=4, $Y357&lt;=8, $Z357&gt;=16, $Z357&lt;=24), 1, 0)</f>
        <v>0</v>
      </c>
      <c r="N357" s="33">
        <f t="shared" si="65"/>
        <v>0</v>
      </c>
      <c r="O357" s="35">
        <f t="shared" si="69"/>
        <v>0</v>
      </c>
      <c r="P357" s="33">
        <f t="shared" si="68"/>
        <v>0</v>
      </c>
      <c r="Q357" s="33"/>
      <c r="R357" s="33"/>
      <c r="S357" s="33"/>
      <c r="T357" s="33"/>
      <c r="U357" s="33"/>
      <c r="V357" s="33"/>
      <c r="W357" s="33"/>
      <c r="X357" s="33"/>
      <c r="Y357" s="33">
        <v>2</v>
      </c>
      <c r="Z357" s="33">
        <v>4</v>
      </c>
      <c r="AA357" s="33"/>
      <c r="AB357" s="33"/>
      <c r="AC357" s="33"/>
      <c r="AD357" s="33">
        <v>64</v>
      </c>
      <c r="AE357" s="33"/>
      <c r="AF357" s="33"/>
      <c r="AG357" s="33"/>
      <c r="AH357" s="33">
        <v>1</v>
      </c>
      <c r="AI357" s="33"/>
      <c r="AJ357" s="33"/>
      <c r="AK357" s="33"/>
      <c r="AL357" s="33"/>
      <c r="AM357" s="33"/>
      <c r="AN357" s="33"/>
      <c r="AO357" s="33"/>
      <c r="AP357" s="33"/>
    </row>
    <row r="358" spans="1:42" ht="15.75" customHeight="1" x14ac:dyDescent="0.3">
      <c r="A358" s="2"/>
      <c r="B358" s="16" t="s">
        <v>557</v>
      </c>
      <c r="C358" s="17" t="s">
        <v>554</v>
      </c>
      <c r="D358" s="33" t="s">
        <v>450</v>
      </c>
      <c r="E358" s="34" t="s">
        <v>95</v>
      </c>
      <c r="F358" s="33" t="s">
        <v>82</v>
      </c>
      <c r="G358" s="33" t="s">
        <v>83</v>
      </c>
      <c r="H358" s="33" t="s">
        <v>100</v>
      </c>
      <c r="I358" s="35" t="s">
        <v>84</v>
      </c>
      <c r="J358" s="35"/>
      <c r="K358" s="36">
        <f t="shared" si="57"/>
        <v>0</v>
      </c>
      <c r="L358" s="33">
        <v>1</v>
      </c>
      <c r="M358" s="33">
        <f t="shared" si="70"/>
        <v>0</v>
      </c>
      <c r="N358" s="33">
        <f t="shared" si="65"/>
        <v>0</v>
      </c>
      <c r="O358" s="35">
        <f t="shared" si="69"/>
        <v>0</v>
      </c>
      <c r="P358" s="33">
        <f t="shared" si="68"/>
        <v>0</v>
      </c>
      <c r="Q358" s="33"/>
      <c r="R358" s="33"/>
      <c r="S358" s="33"/>
      <c r="T358" s="33"/>
      <c r="U358" s="33"/>
      <c r="V358" s="33"/>
      <c r="W358" s="33"/>
      <c r="X358" s="33"/>
      <c r="Y358" s="33">
        <v>2</v>
      </c>
      <c r="Z358" s="33">
        <v>4</v>
      </c>
      <c r="AA358" s="33"/>
      <c r="AB358" s="33"/>
      <c r="AC358" s="33"/>
      <c r="AD358" s="33">
        <v>66</v>
      </c>
      <c r="AE358" s="33"/>
      <c r="AF358" s="33"/>
      <c r="AG358" s="33"/>
      <c r="AH358" s="33">
        <v>1</v>
      </c>
      <c r="AI358" s="33"/>
      <c r="AJ358" s="33"/>
      <c r="AK358" s="33"/>
      <c r="AL358" s="33"/>
      <c r="AM358" s="33"/>
      <c r="AN358" s="33"/>
      <c r="AO358" s="33"/>
      <c r="AP358" s="33"/>
    </row>
    <row r="359" spans="1:42" ht="15.75" customHeight="1" x14ac:dyDescent="0.3">
      <c r="A359" s="2"/>
      <c r="B359" s="16" t="s">
        <v>558</v>
      </c>
      <c r="C359" s="17" t="s">
        <v>554</v>
      </c>
      <c r="D359" s="33" t="s">
        <v>450</v>
      </c>
      <c r="E359" s="34" t="s">
        <v>95</v>
      </c>
      <c r="F359" s="33" t="s">
        <v>82</v>
      </c>
      <c r="G359" s="33" t="s">
        <v>83</v>
      </c>
      <c r="H359" s="33" t="s">
        <v>100</v>
      </c>
      <c r="I359" s="35" t="s">
        <v>25</v>
      </c>
      <c r="J359" s="35"/>
      <c r="K359" s="36">
        <f t="shared" si="57"/>
        <v>0</v>
      </c>
      <c r="L359" s="33">
        <v>1</v>
      </c>
      <c r="M359" s="33">
        <f t="shared" si="70"/>
        <v>0</v>
      </c>
      <c r="N359" s="33">
        <f t="shared" si="65"/>
        <v>0</v>
      </c>
      <c r="O359" s="35">
        <f t="shared" si="69"/>
        <v>0</v>
      </c>
      <c r="P359" s="33">
        <f t="shared" si="68"/>
        <v>0</v>
      </c>
      <c r="Q359" s="33"/>
      <c r="R359" s="33"/>
      <c r="S359" s="33"/>
      <c r="T359" s="33"/>
      <c r="U359" s="33"/>
      <c r="V359" s="33"/>
      <c r="W359" s="33"/>
      <c r="X359" s="33"/>
      <c r="Y359" s="33">
        <v>2</v>
      </c>
      <c r="Z359" s="33">
        <v>4</v>
      </c>
      <c r="AA359" s="33"/>
      <c r="AB359" s="33"/>
      <c r="AC359" s="33"/>
      <c r="AD359" s="33">
        <v>60</v>
      </c>
      <c r="AE359" s="33"/>
      <c r="AF359" s="33"/>
      <c r="AG359" s="33"/>
      <c r="AH359" s="33">
        <v>1</v>
      </c>
      <c r="AI359" s="33"/>
      <c r="AJ359" s="33"/>
      <c r="AK359" s="33"/>
      <c r="AL359" s="33"/>
      <c r="AM359" s="33"/>
      <c r="AN359" s="33"/>
      <c r="AO359" s="33"/>
      <c r="AP359" s="33"/>
    </row>
    <row r="360" spans="1:42" ht="15.75" customHeight="1" x14ac:dyDescent="0.3">
      <c r="A360" s="2"/>
      <c r="B360" s="16" t="s">
        <v>559</v>
      </c>
      <c r="C360" s="17" t="s">
        <v>554</v>
      </c>
      <c r="D360" s="33" t="s">
        <v>450</v>
      </c>
      <c r="E360" s="34" t="s">
        <v>95</v>
      </c>
      <c r="F360" s="33" t="s">
        <v>82</v>
      </c>
      <c r="G360" s="33" t="s">
        <v>83</v>
      </c>
      <c r="H360" s="33" t="s">
        <v>100</v>
      </c>
      <c r="I360" s="35" t="s">
        <v>84</v>
      </c>
      <c r="J360" s="35"/>
      <c r="K360" s="36">
        <f t="shared" si="57"/>
        <v>0</v>
      </c>
      <c r="L360" s="33">
        <v>1</v>
      </c>
      <c r="M360" s="33">
        <f t="shared" si="70"/>
        <v>0</v>
      </c>
      <c r="N360" s="33">
        <f t="shared" si="65"/>
        <v>0</v>
      </c>
      <c r="O360" s="35">
        <f t="shared" si="69"/>
        <v>0</v>
      </c>
      <c r="P360" s="33">
        <f t="shared" si="68"/>
        <v>0</v>
      </c>
      <c r="Q360" s="33"/>
      <c r="R360" s="33"/>
      <c r="S360" s="33"/>
      <c r="T360" s="33"/>
      <c r="U360" s="33"/>
      <c r="V360" s="33"/>
      <c r="W360" s="33"/>
      <c r="X360" s="33"/>
      <c r="Y360" s="33">
        <v>2</v>
      </c>
      <c r="Z360" s="33">
        <v>4</v>
      </c>
      <c r="AA360" s="33"/>
      <c r="AB360" s="33"/>
      <c r="AC360" s="33"/>
      <c r="AD360" s="33">
        <v>60</v>
      </c>
      <c r="AE360" s="33"/>
      <c r="AF360" s="33"/>
      <c r="AG360" s="33"/>
      <c r="AH360" s="33">
        <v>1</v>
      </c>
      <c r="AI360" s="33"/>
      <c r="AJ360" s="33"/>
      <c r="AK360" s="33"/>
      <c r="AL360" s="33"/>
      <c r="AM360" s="33"/>
      <c r="AN360" s="33"/>
      <c r="AO360" s="33"/>
      <c r="AP360" s="33"/>
    </row>
    <row r="361" spans="1:42" ht="15.75" customHeight="1" x14ac:dyDescent="0.3">
      <c r="A361" s="2"/>
      <c r="B361" s="16" t="s">
        <v>560</v>
      </c>
      <c r="C361" s="17" t="s">
        <v>554</v>
      </c>
      <c r="D361" s="33" t="s">
        <v>450</v>
      </c>
      <c r="E361" s="34" t="s">
        <v>95</v>
      </c>
      <c r="F361" s="33" t="s">
        <v>82</v>
      </c>
      <c r="G361" s="33" t="s">
        <v>83</v>
      </c>
      <c r="H361" s="33" t="s">
        <v>100</v>
      </c>
      <c r="I361" s="35" t="s">
        <v>84</v>
      </c>
      <c r="J361" s="35"/>
      <c r="K361" s="36">
        <f t="shared" si="57"/>
        <v>0</v>
      </c>
      <c r="L361" s="33">
        <v>1</v>
      </c>
      <c r="M361" s="33">
        <f t="shared" si="70"/>
        <v>0</v>
      </c>
      <c r="N361" s="33">
        <f t="shared" si="65"/>
        <v>0</v>
      </c>
      <c r="O361" s="35">
        <f t="shared" si="69"/>
        <v>0</v>
      </c>
      <c r="P361" s="33">
        <f t="shared" si="68"/>
        <v>0</v>
      </c>
      <c r="Q361" s="33"/>
      <c r="R361" s="33"/>
      <c r="S361" s="33"/>
      <c r="T361" s="33"/>
      <c r="U361" s="33"/>
      <c r="V361" s="33"/>
      <c r="W361" s="33"/>
      <c r="X361" s="33"/>
      <c r="Y361" s="33">
        <v>2</v>
      </c>
      <c r="Z361" s="33">
        <v>4</v>
      </c>
      <c r="AA361" s="33"/>
      <c r="AB361" s="33"/>
      <c r="AC361" s="33"/>
      <c r="AD361" s="33">
        <v>60</v>
      </c>
      <c r="AE361" s="33"/>
      <c r="AF361" s="33"/>
      <c r="AG361" s="33"/>
      <c r="AH361" s="33">
        <v>1</v>
      </c>
      <c r="AI361" s="33"/>
      <c r="AJ361" s="33"/>
      <c r="AK361" s="33"/>
      <c r="AL361" s="33"/>
      <c r="AM361" s="33"/>
      <c r="AN361" s="33"/>
      <c r="AO361" s="33"/>
      <c r="AP361" s="33"/>
    </row>
    <row r="362" spans="1:42" ht="15.75" customHeight="1" x14ac:dyDescent="0.3">
      <c r="A362" s="2"/>
      <c r="B362" s="16" t="s">
        <v>561</v>
      </c>
      <c r="C362" s="17" t="s">
        <v>554</v>
      </c>
      <c r="D362" s="33" t="s">
        <v>450</v>
      </c>
      <c r="E362" s="34" t="s">
        <v>95</v>
      </c>
      <c r="F362" s="33" t="s">
        <v>82</v>
      </c>
      <c r="G362" s="33" t="s">
        <v>83</v>
      </c>
      <c r="H362" s="33" t="s">
        <v>100</v>
      </c>
      <c r="I362" s="35" t="s">
        <v>84</v>
      </c>
      <c r="J362" s="35"/>
      <c r="K362" s="36">
        <f t="shared" si="57"/>
        <v>0</v>
      </c>
      <c r="L362" s="33">
        <v>1</v>
      </c>
      <c r="M362" s="33">
        <f t="shared" si="70"/>
        <v>0</v>
      </c>
      <c r="N362" s="33">
        <f t="shared" si="65"/>
        <v>0</v>
      </c>
      <c r="O362" s="35">
        <f t="shared" si="69"/>
        <v>0</v>
      </c>
      <c r="P362" s="33">
        <f t="shared" si="68"/>
        <v>0</v>
      </c>
      <c r="Q362" s="33"/>
      <c r="R362" s="33"/>
      <c r="S362" s="33"/>
      <c r="T362" s="33"/>
      <c r="U362" s="33"/>
      <c r="V362" s="33"/>
      <c r="W362" s="33"/>
      <c r="X362" s="33"/>
      <c r="Y362" s="33">
        <v>2</v>
      </c>
      <c r="Z362" s="33">
        <v>4</v>
      </c>
      <c r="AA362" s="33"/>
      <c r="AB362" s="33"/>
      <c r="AC362" s="33"/>
      <c r="AD362" s="33">
        <v>60</v>
      </c>
      <c r="AE362" s="33"/>
      <c r="AF362" s="33"/>
      <c r="AG362" s="33"/>
      <c r="AH362" s="33">
        <v>1</v>
      </c>
      <c r="AI362" s="33"/>
      <c r="AJ362" s="33"/>
      <c r="AK362" s="33"/>
      <c r="AL362" s="33"/>
      <c r="AM362" s="33"/>
      <c r="AN362" s="33"/>
      <c r="AO362" s="33"/>
      <c r="AP362" s="33"/>
    </row>
    <row r="363" spans="1:42" ht="15.75" customHeight="1" x14ac:dyDescent="0.3">
      <c r="A363" s="2"/>
      <c r="B363" s="16" t="s">
        <v>562</v>
      </c>
      <c r="C363" s="17" t="s">
        <v>554</v>
      </c>
      <c r="D363" s="33" t="s">
        <v>450</v>
      </c>
      <c r="E363" s="34" t="s">
        <v>95</v>
      </c>
      <c r="F363" s="33" t="s">
        <v>82</v>
      </c>
      <c r="G363" s="33" t="s">
        <v>83</v>
      </c>
      <c r="H363" s="33" t="s">
        <v>100</v>
      </c>
      <c r="I363" s="35" t="s">
        <v>25</v>
      </c>
      <c r="J363" s="35"/>
      <c r="K363" s="36">
        <f t="shared" si="57"/>
        <v>0</v>
      </c>
      <c r="L363" s="33">
        <v>1</v>
      </c>
      <c r="M363" s="33">
        <f t="shared" si="70"/>
        <v>0</v>
      </c>
      <c r="N363" s="33">
        <f t="shared" si="65"/>
        <v>0</v>
      </c>
      <c r="O363" s="35">
        <f t="shared" si="69"/>
        <v>0</v>
      </c>
      <c r="P363" s="33">
        <f t="shared" si="68"/>
        <v>0</v>
      </c>
      <c r="Q363" s="33"/>
      <c r="R363" s="33"/>
      <c r="S363" s="33"/>
      <c r="T363" s="33"/>
      <c r="U363" s="33"/>
      <c r="V363" s="33"/>
      <c r="W363" s="33"/>
      <c r="X363" s="33"/>
      <c r="Y363" s="33">
        <v>2</v>
      </c>
      <c r="Z363" s="33">
        <v>4</v>
      </c>
      <c r="AA363" s="33"/>
      <c r="AB363" s="33"/>
      <c r="AC363" s="33"/>
      <c r="AD363" s="33">
        <v>60</v>
      </c>
      <c r="AE363" s="33"/>
      <c r="AF363" s="33"/>
      <c r="AG363" s="33"/>
      <c r="AH363" s="33">
        <v>1</v>
      </c>
      <c r="AI363" s="33"/>
      <c r="AJ363" s="33"/>
      <c r="AK363" s="33"/>
      <c r="AL363" s="33"/>
      <c r="AM363" s="33"/>
      <c r="AN363" s="33"/>
      <c r="AO363" s="33"/>
      <c r="AP363" s="33"/>
    </row>
    <row r="364" spans="1:42" ht="15.75" customHeight="1" x14ac:dyDescent="0.3">
      <c r="A364" s="2"/>
      <c r="B364" s="16" t="s">
        <v>563</v>
      </c>
      <c r="C364" s="17" t="s">
        <v>554</v>
      </c>
      <c r="D364" s="33" t="s">
        <v>450</v>
      </c>
      <c r="E364" s="34" t="s">
        <v>95</v>
      </c>
      <c r="F364" s="33" t="s">
        <v>82</v>
      </c>
      <c r="G364" s="33" t="s">
        <v>83</v>
      </c>
      <c r="H364" s="33" t="s">
        <v>100</v>
      </c>
      <c r="I364" s="35" t="s">
        <v>25</v>
      </c>
      <c r="J364" s="35"/>
      <c r="K364" s="36">
        <f t="shared" si="57"/>
        <v>0</v>
      </c>
      <c r="L364" s="33">
        <v>1</v>
      </c>
      <c r="M364" s="33">
        <f t="shared" si="70"/>
        <v>0</v>
      </c>
      <c r="N364" s="33">
        <f t="shared" si="65"/>
        <v>0</v>
      </c>
      <c r="O364" s="35">
        <f t="shared" si="69"/>
        <v>0</v>
      </c>
      <c r="P364" s="33">
        <f t="shared" si="68"/>
        <v>0</v>
      </c>
      <c r="Q364" s="33"/>
      <c r="R364" s="33"/>
      <c r="S364" s="33"/>
      <c r="T364" s="33"/>
      <c r="U364" s="33"/>
      <c r="V364" s="33"/>
      <c r="W364" s="33"/>
      <c r="X364" s="33"/>
      <c r="Y364" s="33">
        <v>2</v>
      </c>
      <c r="Z364" s="33">
        <v>4</v>
      </c>
      <c r="AA364" s="33"/>
      <c r="AB364" s="33"/>
      <c r="AC364" s="33"/>
      <c r="AD364" s="33">
        <v>60</v>
      </c>
      <c r="AE364" s="33"/>
      <c r="AF364" s="33"/>
      <c r="AG364" s="33"/>
      <c r="AH364" s="33">
        <v>1</v>
      </c>
      <c r="AI364" s="33"/>
      <c r="AJ364" s="33"/>
      <c r="AK364" s="33"/>
      <c r="AL364" s="33"/>
      <c r="AM364" s="33"/>
      <c r="AN364" s="33"/>
      <c r="AO364" s="33"/>
      <c r="AP364" s="33"/>
    </row>
    <row r="365" spans="1:42" ht="15.75" customHeight="1" x14ac:dyDescent="0.3">
      <c r="A365" s="2"/>
      <c r="B365" s="16" t="s">
        <v>564</v>
      </c>
      <c r="C365" s="17" t="s">
        <v>554</v>
      </c>
      <c r="D365" s="33" t="s">
        <v>450</v>
      </c>
      <c r="E365" s="34" t="s">
        <v>95</v>
      </c>
      <c r="F365" s="33" t="s">
        <v>82</v>
      </c>
      <c r="G365" s="33" t="s">
        <v>83</v>
      </c>
      <c r="H365" s="33" t="s">
        <v>100</v>
      </c>
      <c r="I365" s="35" t="s">
        <v>84</v>
      </c>
      <c r="J365" s="35"/>
      <c r="K365" s="36">
        <v>1</v>
      </c>
      <c r="L365" s="33">
        <f>IF(AND($Y365&gt;=2, $Y365&lt;=4, $Z365&gt;=8, $Z365&lt;=16), 1, 0)</f>
        <v>0</v>
      </c>
      <c r="M365" s="33">
        <f t="shared" si="70"/>
        <v>0</v>
      </c>
      <c r="N365" s="33">
        <f t="shared" si="65"/>
        <v>0</v>
      </c>
      <c r="O365" s="35">
        <f t="shared" si="69"/>
        <v>0</v>
      </c>
      <c r="P365" s="33">
        <f t="shared" si="68"/>
        <v>0</v>
      </c>
      <c r="Q365" s="33"/>
      <c r="R365" s="33"/>
      <c r="S365" s="33"/>
      <c r="T365" s="33"/>
      <c r="U365" s="33"/>
      <c r="V365" s="33"/>
      <c r="W365" s="33"/>
      <c r="X365" s="33"/>
      <c r="Y365" s="33">
        <v>2</v>
      </c>
      <c r="Z365" s="33">
        <v>4</v>
      </c>
      <c r="AA365" s="33"/>
      <c r="AB365" s="33"/>
      <c r="AC365" s="33"/>
      <c r="AD365" s="33">
        <v>60</v>
      </c>
      <c r="AE365" s="33"/>
      <c r="AF365" s="33"/>
      <c r="AG365" s="33"/>
      <c r="AH365" s="33">
        <v>1</v>
      </c>
      <c r="AI365" s="33"/>
      <c r="AJ365" s="33"/>
      <c r="AK365" s="33"/>
      <c r="AL365" s="33"/>
      <c r="AM365" s="33"/>
      <c r="AN365" s="33"/>
      <c r="AO365" s="33"/>
      <c r="AP365" s="33"/>
    </row>
    <row r="366" spans="1:42" ht="15.75" customHeight="1" x14ac:dyDescent="0.3">
      <c r="A366" s="2"/>
      <c r="B366" s="16" t="s">
        <v>565</v>
      </c>
      <c r="C366" s="17" t="s">
        <v>566</v>
      </c>
      <c r="D366" s="33" t="s">
        <v>450</v>
      </c>
      <c r="E366" s="34" t="s">
        <v>90</v>
      </c>
      <c r="F366" s="33" t="s">
        <v>99</v>
      </c>
      <c r="G366" s="33" t="s">
        <v>30</v>
      </c>
      <c r="H366" s="33" t="s">
        <v>100</v>
      </c>
      <c r="I366" s="35" t="s">
        <v>25</v>
      </c>
      <c r="J366" s="35"/>
      <c r="K366" s="36">
        <f t="shared" ref="K366:K375" si="71">IF(AND($Y366=1, $Z366&gt;=0, $Z366&lt;=8), 1, 0)</f>
        <v>0</v>
      </c>
      <c r="L366" s="33">
        <f>IF(AND($Y366&gt;=2, $Y366&lt;=4, $Z366&gt;=8, $Z366&lt;=16), 1, 0)</f>
        <v>1</v>
      </c>
      <c r="M366" s="33">
        <v>0</v>
      </c>
      <c r="N366" s="33">
        <f t="shared" si="65"/>
        <v>0</v>
      </c>
      <c r="O366" s="35">
        <f t="shared" si="69"/>
        <v>0</v>
      </c>
      <c r="P366" s="33">
        <f t="shared" si="68"/>
        <v>0</v>
      </c>
      <c r="Q366" s="33"/>
      <c r="R366" s="33"/>
      <c r="S366" s="33"/>
      <c r="T366" s="33"/>
      <c r="U366" s="33"/>
      <c r="V366" s="33"/>
      <c r="W366" s="33"/>
      <c r="X366" s="33"/>
      <c r="Y366" s="33">
        <v>4</v>
      </c>
      <c r="Z366" s="33">
        <v>16</v>
      </c>
      <c r="AA366" s="33">
        <v>280</v>
      </c>
      <c r="AB366" s="33"/>
      <c r="AC366" s="33">
        <v>64</v>
      </c>
      <c r="AD366" s="33"/>
      <c r="AE366" s="33"/>
      <c r="AF366" s="33"/>
      <c r="AG366" s="33"/>
      <c r="AH366" s="33">
        <v>1</v>
      </c>
      <c r="AI366" s="33"/>
      <c r="AJ366" s="33"/>
      <c r="AK366" s="33"/>
      <c r="AL366" s="33"/>
      <c r="AM366" s="33"/>
      <c r="AN366" s="33"/>
      <c r="AO366" s="33"/>
      <c r="AP366" s="33"/>
    </row>
    <row r="367" spans="1:42" ht="15.75" customHeight="1" x14ac:dyDescent="0.3">
      <c r="A367" s="2"/>
      <c r="B367" s="16" t="s">
        <v>567</v>
      </c>
      <c r="C367" s="17" t="s">
        <v>568</v>
      </c>
      <c r="D367" s="33" t="s">
        <v>450</v>
      </c>
      <c r="E367" s="34" t="s">
        <v>95</v>
      </c>
      <c r="F367" s="33" t="s">
        <v>82</v>
      </c>
      <c r="G367" s="33" t="s">
        <v>83</v>
      </c>
      <c r="H367" s="33" t="s">
        <v>100</v>
      </c>
      <c r="I367" s="35" t="s">
        <v>25</v>
      </c>
      <c r="J367" s="35"/>
      <c r="K367" s="36">
        <f t="shared" si="71"/>
        <v>0</v>
      </c>
      <c r="L367" s="33">
        <f>IF(AND($Y367&gt;=2, $Y367&lt;=4, $Z367&gt;=8, $Z367&lt;=16), 1, 0)</f>
        <v>1</v>
      </c>
      <c r="M367" s="33">
        <f t="shared" ref="M367:M372" si="72">IF(AND($Y367&gt;=4, $Y367&lt;=8, $Z367&gt;=16, $Z367&lt;=24), 1, 0)</f>
        <v>0</v>
      </c>
      <c r="N367" s="33">
        <f t="shared" si="65"/>
        <v>0</v>
      </c>
      <c r="O367" s="35">
        <f t="shared" si="69"/>
        <v>0</v>
      </c>
      <c r="P367" s="33">
        <f t="shared" si="68"/>
        <v>0</v>
      </c>
      <c r="Q367" s="33"/>
      <c r="R367" s="33"/>
      <c r="S367" s="33"/>
      <c r="T367" s="33"/>
      <c r="U367" s="33"/>
      <c r="V367" s="33"/>
      <c r="W367" s="33"/>
      <c r="X367" s="33"/>
      <c r="Y367" s="33">
        <v>2</v>
      </c>
      <c r="Z367" s="33">
        <v>10</v>
      </c>
      <c r="AA367" s="33"/>
      <c r="AB367" s="33"/>
      <c r="AC367" s="33"/>
      <c r="AD367" s="33">
        <v>464</v>
      </c>
      <c r="AE367" s="33"/>
      <c r="AF367" s="33"/>
      <c r="AG367" s="33"/>
      <c r="AH367" s="33">
        <v>1</v>
      </c>
      <c r="AI367" s="33"/>
      <c r="AJ367" s="33"/>
      <c r="AK367" s="33"/>
      <c r="AL367" s="33"/>
      <c r="AM367" s="33"/>
      <c r="AN367" s="33"/>
      <c r="AO367" s="33"/>
      <c r="AP367" s="33"/>
    </row>
    <row r="368" spans="1:42" ht="15.75" customHeight="1" x14ac:dyDescent="0.3">
      <c r="A368" s="2"/>
      <c r="B368" s="16" t="s">
        <v>569</v>
      </c>
      <c r="C368" s="17" t="s">
        <v>568</v>
      </c>
      <c r="D368" s="33" t="s">
        <v>450</v>
      </c>
      <c r="E368" s="34" t="s">
        <v>95</v>
      </c>
      <c r="F368" s="33" t="s">
        <v>82</v>
      </c>
      <c r="G368" s="33" t="s">
        <v>83</v>
      </c>
      <c r="H368" s="33" t="s">
        <v>100</v>
      </c>
      <c r="I368" s="35" t="s">
        <v>25</v>
      </c>
      <c r="J368" s="35"/>
      <c r="K368" s="36">
        <f t="shared" si="71"/>
        <v>0</v>
      </c>
      <c r="L368" s="33">
        <v>1</v>
      </c>
      <c r="M368" s="33">
        <f t="shared" si="72"/>
        <v>0</v>
      </c>
      <c r="N368" s="33">
        <f t="shared" si="65"/>
        <v>0</v>
      </c>
      <c r="O368" s="35">
        <f t="shared" si="69"/>
        <v>0</v>
      </c>
      <c r="P368" s="33">
        <f t="shared" si="68"/>
        <v>0</v>
      </c>
      <c r="Q368" s="33"/>
      <c r="R368" s="33"/>
      <c r="S368" s="33"/>
      <c r="T368" s="33"/>
      <c r="U368" s="33"/>
      <c r="V368" s="33"/>
      <c r="W368" s="33"/>
      <c r="X368" s="33"/>
      <c r="Y368" s="33">
        <v>2</v>
      </c>
      <c r="Z368" s="33">
        <v>6</v>
      </c>
      <c r="AA368" s="33"/>
      <c r="AB368" s="33"/>
      <c r="AC368" s="33"/>
      <c r="AD368" s="33">
        <v>144</v>
      </c>
      <c r="AE368" s="33"/>
      <c r="AF368" s="33"/>
      <c r="AG368" s="33"/>
      <c r="AH368" s="33">
        <v>1</v>
      </c>
      <c r="AI368" s="33"/>
      <c r="AJ368" s="33"/>
      <c r="AK368" s="33"/>
      <c r="AL368" s="33"/>
      <c r="AM368" s="33"/>
      <c r="AN368" s="33"/>
      <c r="AO368" s="33"/>
      <c r="AP368" s="33"/>
    </row>
    <row r="369" spans="1:42" ht="15.75" customHeight="1" x14ac:dyDescent="0.3">
      <c r="A369" s="1"/>
      <c r="B369" s="16" t="s">
        <v>570</v>
      </c>
      <c r="C369" s="17" t="s">
        <v>571</v>
      </c>
      <c r="D369" s="33" t="s">
        <v>572</v>
      </c>
      <c r="E369" s="34" t="s">
        <v>90</v>
      </c>
      <c r="F369" s="33" t="s">
        <v>91</v>
      </c>
      <c r="G369" s="33" t="s">
        <v>30</v>
      </c>
      <c r="H369" s="33" t="s">
        <v>23</v>
      </c>
      <c r="I369" s="35" t="s">
        <v>25</v>
      </c>
      <c r="J369" s="35"/>
      <c r="K369" s="36">
        <f t="shared" si="71"/>
        <v>0</v>
      </c>
      <c r="L369" s="33">
        <f>IF(AND($Y369&gt;=2, $Y369&lt;=4, $Z369&gt;=8, $Z369&lt;=16), 1, 0)</f>
        <v>0</v>
      </c>
      <c r="M369" s="33">
        <f t="shared" si="72"/>
        <v>0</v>
      </c>
      <c r="N369" s="33">
        <f t="shared" si="65"/>
        <v>0</v>
      </c>
      <c r="O369" s="35">
        <f t="shared" si="69"/>
        <v>0</v>
      </c>
      <c r="P369" s="33">
        <v>1</v>
      </c>
      <c r="Q369" s="33"/>
      <c r="R369" s="33">
        <v>384</v>
      </c>
      <c r="S369" s="33"/>
      <c r="T369" s="33"/>
      <c r="U369" s="33"/>
      <c r="V369" s="33"/>
      <c r="W369" s="33"/>
      <c r="X369" s="33"/>
      <c r="Y369" s="33">
        <v>32</v>
      </c>
      <c r="Z369" s="33">
        <v>512</v>
      </c>
      <c r="AA369" s="33">
        <v>47845</v>
      </c>
      <c r="AB369" s="33"/>
      <c r="AC369" s="33">
        <v>852</v>
      </c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ht="15.75" customHeight="1" x14ac:dyDescent="0.3">
      <c r="A370" s="2"/>
      <c r="B370" s="16" t="s">
        <v>573</v>
      </c>
      <c r="C370" s="17" t="s">
        <v>574</v>
      </c>
      <c r="D370" s="33" t="s">
        <v>572</v>
      </c>
      <c r="E370" s="34" t="s">
        <v>90</v>
      </c>
      <c r="F370" s="33" t="s">
        <v>91</v>
      </c>
      <c r="G370" s="33" t="s">
        <v>30</v>
      </c>
      <c r="H370" s="33" t="s">
        <v>100</v>
      </c>
      <c r="I370" s="35" t="s">
        <v>84</v>
      </c>
      <c r="J370" s="35"/>
      <c r="K370" s="36">
        <f t="shared" si="71"/>
        <v>0</v>
      </c>
      <c r="L370" s="33">
        <f>IF(AND($Y370&gt;=2, $Y370&lt;=4, $Z370&gt;=8, $Z370&lt;=16), 1, 0)</f>
        <v>1</v>
      </c>
      <c r="M370" s="33">
        <f t="shared" si="72"/>
        <v>0</v>
      </c>
      <c r="N370" s="33">
        <f t="shared" si="65"/>
        <v>0</v>
      </c>
      <c r="O370" s="35">
        <f t="shared" si="69"/>
        <v>0</v>
      </c>
      <c r="P370" s="33">
        <f t="shared" ref="P370:P402" si="73">IF(AND($Y370=32, $Z370&gt;=64, $Z370&lt;=128), 1, 0)</f>
        <v>0</v>
      </c>
      <c r="Q370" s="33"/>
      <c r="R370" s="33"/>
      <c r="S370" s="33"/>
      <c r="T370" s="33"/>
      <c r="U370" s="33"/>
      <c r="V370" s="33"/>
      <c r="W370" s="33"/>
      <c r="X370" s="33"/>
      <c r="Y370" s="33">
        <v>4</v>
      </c>
      <c r="Z370" s="33">
        <v>8</v>
      </c>
      <c r="AA370" s="33"/>
      <c r="AB370" s="33"/>
      <c r="AC370" s="33">
        <v>116</v>
      </c>
      <c r="AD370" s="33"/>
      <c r="AE370" s="33"/>
      <c r="AF370" s="33"/>
      <c r="AG370" s="33"/>
      <c r="AH370" s="33">
        <v>1</v>
      </c>
      <c r="AI370" s="33"/>
      <c r="AJ370" s="33"/>
      <c r="AK370" s="33"/>
      <c r="AL370" s="33"/>
      <c r="AM370" s="33"/>
      <c r="AN370" s="33"/>
      <c r="AO370" s="33"/>
      <c r="AP370" s="33"/>
    </row>
    <row r="371" spans="1:42" ht="15.75" customHeight="1" x14ac:dyDescent="0.3">
      <c r="A371" s="2"/>
      <c r="B371" s="16" t="s">
        <v>575</v>
      </c>
      <c r="C371" s="17" t="s">
        <v>576</v>
      </c>
      <c r="D371" s="33" t="s">
        <v>572</v>
      </c>
      <c r="E371" s="34" t="s">
        <v>90</v>
      </c>
      <c r="F371" s="33" t="s">
        <v>99</v>
      </c>
      <c r="G371" s="33" t="s">
        <v>83</v>
      </c>
      <c r="H371" s="33" t="s">
        <v>23</v>
      </c>
      <c r="I371" s="35" t="s">
        <v>84</v>
      </c>
      <c r="J371" s="35"/>
      <c r="K371" s="36">
        <f t="shared" si="71"/>
        <v>0</v>
      </c>
      <c r="L371" s="33">
        <f>IF(AND($Y371&gt;=2, $Y371&lt;=4, $Z371&gt;=8, $Z371&lt;=16), 1, 0)</f>
        <v>1</v>
      </c>
      <c r="M371" s="33">
        <f t="shared" si="72"/>
        <v>0</v>
      </c>
      <c r="N371" s="33">
        <f t="shared" si="65"/>
        <v>0</v>
      </c>
      <c r="O371" s="35">
        <f t="shared" si="69"/>
        <v>0</v>
      </c>
      <c r="P371" s="33">
        <f t="shared" si="73"/>
        <v>0</v>
      </c>
      <c r="Q371" s="33"/>
      <c r="R371" s="33"/>
      <c r="S371" s="33"/>
      <c r="T371" s="33"/>
      <c r="U371" s="33"/>
      <c r="V371" s="33"/>
      <c r="W371" s="33"/>
      <c r="X371" s="33"/>
      <c r="Y371" s="33">
        <v>4</v>
      </c>
      <c r="Z371" s="33">
        <v>8</v>
      </c>
      <c r="AA371" s="33">
        <v>300</v>
      </c>
      <c r="AB371" s="33"/>
      <c r="AC371" s="33">
        <v>74</v>
      </c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ht="15.75" customHeight="1" x14ac:dyDescent="0.3">
      <c r="A372" s="2"/>
      <c r="B372" s="16" t="s">
        <v>577</v>
      </c>
      <c r="C372" s="17" t="s">
        <v>578</v>
      </c>
      <c r="D372" s="33" t="s">
        <v>572</v>
      </c>
      <c r="E372" s="34" t="s">
        <v>95</v>
      </c>
      <c r="F372" s="33" t="s">
        <v>82</v>
      </c>
      <c r="G372" s="33" t="s">
        <v>83</v>
      </c>
      <c r="H372" s="33" t="s">
        <v>23</v>
      </c>
      <c r="I372" s="35" t="s">
        <v>84</v>
      </c>
      <c r="J372" s="35"/>
      <c r="K372" s="36">
        <f t="shared" si="71"/>
        <v>0</v>
      </c>
      <c r="L372" s="33">
        <v>1</v>
      </c>
      <c r="M372" s="33">
        <f t="shared" si="72"/>
        <v>0</v>
      </c>
      <c r="N372" s="33">
        <f t="shared" si="65"/>
        <v>0</v>
      </c>
      <c r="O372" s="35">
        <f t="shared" si="69"/>
        <v>0</v>
      </c>
      <c r="P372" s="33">
        <f t="shared" si="73"/>
        <v>0</v>
      </c>
      <c r="Q372" s="33"/>
      <c r="R372" s="33"/>
      <c r="S372" s="33"/>
      <c r="T372" s="33"/>
      <c r="U372" s="33"/>
      <c r="V372" s="33"/>
      <c r="W372" s="33"/>
      <c r="X372" s="33"/>
      <c r="Y372" s="33">
        <v>2</v>
      </c>
      <c r="Z372" s="33">
        <v>4</v>
      </c>
      <c r="AA372" s="33"/>
      <c r="AB372" s="33"/>
      <c r="AC372" s="33"/>
      <c r="AD372" s="33">
        <v>216</v>
      </c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ht="15.75" customHeight="1" x14ac:dyDescent="0.3">
      <c r="A373" s="2"/>
      <c r="B373" s="16" t="s">
        <v>579</v>
      </c>
      <c r="C373" s="17" t="s">
        <v>580</v>
      </c>
      <c r="D373" s="33" t="s">
        <v>572</v>
      </c>
      <c r="E373" s="34" t="s">
        <v>90</v>
      </c>
      <c r="F373" s="33" t="s">
        <v>99</v>
      </c>
      <c r="G373" s="33" t="s">
        <v>30</v>
      </c>
      <c r="H373" s="33" t="s">
        <v>23</v>
      </c>
      <c r="I373" s="35" t="s">
        <v>25</v>
      </c>
      <c r="J373" s="35"/>
      <c r="K373" s="36">
        <f t="shared" si="71"/>
        <v>0</v>
      </c>
      <c r="L373" s="33">
        <f>IF(AND($Y373&gt;=2, $Y373&lt;=4, $Z373&gt;=8, $Z373&lt;=16), 1, 0)</f>
        <v>0</v>
      </c>
      <c r="M373" s="33">
        <v>1</v>
      </c>
      <c r="N373" s="33">
        <f t="shared" si="65"/>
        <v>0</v>
      </c>
      <c r="O373" s="35">
        <f t="shared" si="69"/>
        <v>0</v>
      </c>
      <c r="P373" s="33">
        <f t="shared" si="73"/>
        <v>0</v>
      </c>
      <c r="Q373" s="33">
        <v>1</v>
      </c>
      <c r="R373" s="33"/>
      <c r="S373" s="33"/>
      <c r="T373" s="33"/>
      <c r="U373" s="33"/>
      <c r="V373" s="33"/>
      <c r="W373" s="33"/>
      <c r="X373" s="33"/>
      <c r="Y373" s="33">
        <v>6</v>
      </c>
      <c r="Z373" s="33">
        <v>65</v>
      </c>
      <c r="AA373" s="33">
        <v>5605</v>
      </c>
      <c r="AB373" s="33"/>
      <c r="AC373" s="33">
        <v>68</v>
      </c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ht="15.75" customHeight="1" x14ac:dyDescent="0.3">
      <c r="A374" s="2"/>
      <c r="B374" s="16" t="s">
        <v>581</v>
      </c>
      <c r="C374" s="17" t="s">
        <v>580</v>
      </c>
      <c r="D374" s="33" t="s">
        <v>572</v>
      </c>
      <c r="E374" s="34" t="s">
        <v>90</v>
      </c>
      <c r="F374" s="33" t="s">
        <v>91</v>
      </c>
      <c r="G374" s="33" t="s">
        <v>30</v>
      </c>
      <c r="H374" s="33" t="s">
        <v>23</v>
      </c>
      <c r="I374" s="35" t="s">
        <v>25</v>
      </c>
      <c r="J374" s="35"/>
      <c r="K374" s="36">
        <f t="shared" si="71"/>
        <v>0</v>
      </c>
      <c r="L374" s="33">
        <f>IF(AND($Y374&gt;=2, $Y374&lt;=4, $Z374&gt;=8, $Z374&lt;=16), 1, 0)</f>
        <v>1</v>
      </c>
      <c r="M374" s="33">
        <v>0</v>
      </c>
      <c r="N374" s="33">
        <f t="shared" si="65"/>
        <v>0</v>
      </c>
      <c r="O374" s="35">
        <f t="shared" si="69"/>
        <v>0</v>
      </c>
      <c r="P374" s="33">
        <f t="shared" si="73"/>
        <v>0</v>
      </c>
      <c r="Q374" s="33"/>
      <c r="R374" s="33"/>
      <c r="S374" s="33"/>
      <c r="T374" s="33"/>
      <c r="U374" s="33"/>
      <c r="V374" s="33"/>
      <c r="W374" s="33"/>
      <c r="X374" s="33"/>
      <c r="Y374" s="33">
        <v>4</v>
      </c>
      <c r="Z374" s="33">
        <v>16</v>
      </c>
      <c r="AA374" s="33">
        <v>415</v>
      </c>
      <c r="AB374" s="33"/>
      <c r="AC374" s="33">
        <v>68</v>
      </c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>
        <v>1</v>
      </c>
      <c r="AO374" s="33"/>
      <c r="AP374" s="33"/>
    </row>
    <row r="375" spans="1:42" ht="15.75" customHeight="1" x14ac:dyDescent="0.3">
      <c r="A375" s="2"/>
      <c r="B375" s="16" t="s">
        <v>582</v>
      </c>
      <c r="C375" s="17" t="s">
        <v>583</v>
      </c>
      <c r="D375" s="33" t="s">
        <v>572</v>
      </c>
      <c r="E375" s="34" t="s">
        <v>95</v>
      </c>
      <c r="F375" s="33" t="s">
        <v>82</v>
      </c>
      <c r="G375" s="33" t="s">
        <v>83</v>
      </c>
      <c r="H375" s="33" t="s">
        <v>100</v>
      </c>
      <c r="I375" s="35" t="s">
        <v>25</v>
      </c>
      <c r="J375" s="35"/>
      <c r="K375" s="36">
        <f t="shared" si="71"/>
        <v>0</v>
      </c>
      <c r="L375" s="33">
        <f>IF(AND($Y375&gt;=2, $Y375&lt;=4, $Z375&gt;=8, $Z375&lt;=16), 1, 0)</f>
        <v>0</v>
      </c>
      <c r="M375" s="33">
        <v>1</v>
      </c>
      <c r="N375" s="33">
        <f t="shared" si="65"/>
        <v>0</v>
      </c>
      <c r="O375" s="35">
        <f t="shared" si="69"/>
        <v>0</v>
      </c>
      <c r="P375" s="33">
        <f t="shared" si="73"/>
        <v>0</v>
      </c>
      <c r="Q375" s="33"/>
      <c r="R375" s="33">
        <v>4</v>
      </c>
      <c r="S375" s="33"/>
      <c r="T375" s="33"/>
      <c r="U375" s="33"/>
      <c r="V375" s="33"/>
      <c r="W375" s="33"/>
      <c r="X375" s="33"/>
      <c r="Y375" s="33">
        <v>4</v>
      </c>
      <c r="Z375" s="33">
        <v>32</v>
      </c>
      <c r="AA375" s="33">
        <v>1555</v>
      </c>
      <c r="AB375" s="33"/>
      <c r="AC375" s="33"/>
      <c r="AD375" s="33">
        <v>68</v>
      </c>
      <c r="AE375" s="33"/>
      <c r="AF375" s="33"/>
      <c r="AG375" s="33"/>
      <c r="AH375" s="33"/>
      <c r="AI375" s="33"/>
      <c r="AJ375" s="33"/>
      <c r="AK375" s="33"/>
      <c r="AL375" s="33"/>
      <c r="AM375" s="33"/>
      <c r="AN375" s="33">
        <v>1</v>
      </c>
      <c r="AO375" s="33"/>
      <c r="AP375" s="33"/>
    </row>
    <row r="376" spans="1:42" ht="15.75" customHeight="1" x14ac:dyDescent="0.3">
      <c r="A376" s="2"/>
      <c r="B376" s="16" t="s">
        <v>584</v>
      </c>
      <c r="C376" s="17" t="s">
        <v>585</v>
      </c>
      <c r="D376" s="33" t="s">
        <v>572</v>
      </c>
      <c r="E376" s="34" t="s">
        <v>90</v>
      </c>
      <c r="F376" s="33" t="s">
        <v>91</v>
      </c>
      <c r="G376" s="33" t="s">
        <v>30</v>
      </c>
      <c r="H376" s="33" t="s">
        <v>23</v>
      </c>
      <c r="I376" s="35" t="s">
        <v>25</v>
      </c>
      <c r="J376" s="35">
        <v>1</v>
      </c>
      <c r="K376" s="36">
        <v>0</v>
      </c>
      <c r="L376" s="33">
        <f>IF(AND($Y376&gt;=2, $Y376&lt;=4, $Z376&gt;=8, $Z376&lt;=16), 1, 0)</f>
        <v>0</v>
      </c>
      <c r="M376" s="33">
        <f t="shared" ref="M376:M397" si="74">IF(AND($Y376&gt;=4, $Y376&lt;=8, $Z376&gt;=16, $Z376&lt;=24), 1, 0)</f>
        <v>0</v>
      </c>
      <c r="N376" s="33">
        <f t="shared" si="65"/>
        <v>0</v>
      </c>
      <c r="O376" s="35">
        <f t="shared" si="69"/>
        <v>0</v>
      </c>
      <c r="P376" s="33">
        <f t="shared" si="73"/>
        <v>0</v>
      </c>
      <c r="Q376" s="33"/>
      <c r="R376" s="33">
        <v>28</v>
      </c>
      <c r="S376" s="33"/>
      <c r="T376" s="33"/>
      <c r="U376" s="33"/>
      <c r="V376" s="33"/>
      <c r="W376" s="33"/>
      <c r="X376" s="33"/>
      <c r="Y376" s="33">
        <v>1</v>
      </c>
      <c r="Z376" s="33">
        <v>64</v>
      </c>
      <c r="AA376" s="33"/>
      <c r="AB376" s="33"/>
      <c r="AC376" s="33">
        <v>256</v>
      </c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ht="15.75" customHeight="1" x14ac:dyDescent="0.3">
      <c r="A377" s="2"/>
      <c r="B377" s="16" t="s">
        <v>586</v>
      </c>
      <c r="C377" s="17" t="s">
        <v>585</v>
      </c>
      <c r="D377" s="33" t="s">
        <v>572</v>
      </c>
      <c r="E377" s="34" t="s">
        <v>90</v>
      </c>
      <c r="F377" s="33" t="s">
        <v>91</v>
      </c>
      <c r="G377" s="33" t="s">
        <v>30</v>
      </c>
      <c r="H377" s="33" t="s">
        <v>23</v>
      </c>
      <c r="I377" s="35" t="s">
        <v>25</v>
      </c>
      <c r="J377" s="35">
        <v>1</v>
      </c>
      <c r="K377" s="36">
        <v>0</v>
      </c>
      <c r="L377" s="33">
        <v>0</v>
      </c>
      <c r="M377" s="33">
        <f t="shared" si="74"/>
        <v>0</v>
      </c>
      <c r="N377" s="33">
        <f t="shared" si="65"/>
        <v>0</v>
      </c>
      <c r="O377" s="35">
        <f t="shared" si="69"/>
        <v>0</v>
      </c>
      <c r="P377" s="33">
        <f t="shared" si="73"/>
        <v>0</v>
      </c>
      <c r="Q377" s="33">
        <v>1</v>
      </c>
      <c r="R377" s="33">
        <v>24</v>
      </c>
      <c r="S377" s="33"/>
      <c r="T377" s="33"/>
      <c r="U377" s="33"/>
      <c r="V377" s="33"/>
      <c r="W377" s="33"/>
      <c r="X377" s="33"/>
      <c r="Y377" s="33">
        <v>2</v>
      </c>
      <c r="Z377" s="33">
        <v>64</v>
      </c>
      <c r="AA377" s="33"/>
      <c r="AB377" s="33"/>
      <c r="AC377" s="33">
        <v>256</v>
      </c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ht="15.75" customHeight="1" x14ac:dyDescent="0.3">
      <c r="A378" s="2"/>
      <c r="B378" s="16" t="s">
        <v>587</v>
      </c>
      <c r="C378" s="17" t="s">
        <v>585</v>
      </c>
      <c r="D378" s="33" t="s">
        <v>572</v>
      </c>
      <c r="E378" s="34" t="s">
        <v>90</v>
      </c>
      <c r="F378" s="33" t="s">
        <v>91</v>
      </c>
      <c r="G378" s="33" t="s">
        <v>30</v>
      </c>
      <c r="H378" s="33" t="s">
        <v>23</v>
      </c>
      <c r="I378" s="35" t="s">
        <v>25</v>
      </c>
      <c r="J378" s="35">
        <v>1</v>
      </c>
      <c r="K378" s="36">
        <v>0</v>
      </c>
      <c r="L378" s="33">
        <f>IF(AND($Y378&gt;=2, $Y378&lt;=4, $Z378&gt;=8, $Z378&lt;=16), 1, 0)</f>
        <v>0</v>
      </c>
      <c r="M378" s="33">
        <f t="shared" si="74"/>
        <v>0</v>
      </c>
      <c r="N378" s="33">
        <f t="shared" si="65"/>
        <v>0</v>
      </c>
      <c r="O378" s="35">
        <f t="shared" si="69"/>
        <v>0</v>
      </c>
      <c r="P378" s="33">
        <f t="shared" si="73"/>
        <v>0</v>
      </c>
      <c r="Q378" s="33"/>
      <c r="R378" s="33">
        <v>28</v>
      </c>
      <c r="S378" s="33"/>
      <c r="T378" s="33"/>
      <c r="U378" s="33"/>
      <c r="V378" s="33"/>
      <c r="W378" s="33"/>
      <c r="X378" s="33"/>
      <c r="Y378" s="33">
        <v>1</v>
      </c>
      <c r="Z378" s="33">
        <v>64</v>
      </c>
      <c r="AA378" s="33"/>
      <c r="AB378" s="33"/>
      <c r="AC378" s="33">
        <v>256</v>
      </c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ht="15.75" customHeight="1" x14ac:dyDescent="0.3">
      <c r="A379" s="2"/>
      <c r="B379" s="16" t="s">
        <v>588</v>
      </c>
      <c r="C379" s="17" t="s">
        <v>585</v>
      </c>
      <c r="D379" s="33" t="s">
        <v>572</v>
      </c>
      <c r="E379" s="34" t="s">
        <v>90</v>
      </c>
      <c r="F379" s="33" t="s">
        <v>91</v>
      </c>
      <c r="G379" s="33" t="s">
        <v>30</v>
      </c>
      <c r="H379" s="33" t="s">
        <v>23</v>
      </c>
      <c r="I379" s="35" t="s">
        <v>25</v>
      </c>
      <c r="J379" s="35">
        <v>1</v>
      </c>
      <c r="K379" s="36">
        <v>0</v>
      </c>
      <c r="L379" s="33">
        <f>IF(AND($Y379&gt;=2, $Y379&lt;=4, $Z379&gt;=8, $Z379&lt;=16), 1, 0)</f>
        <v>0</v>
      </c>
      <c r="M379" s="33">
        <f t="shared" si="74"/>
        <v>0</v>
      </c>
      <c r="N379" s="33">
        <f t="shared" si="65"/>
        <v>0</v>
      </c>
      <c r="O379" s="35">
        <f t="shared" si="69"/>
        <v>0</v>
      </c>
      <c r="P379" s="33">
        <f t="shared" si="73"/>
        <v>0</v>
      </c>
      <c r="Q379" s="33"/>
      <c r="R379" s="33">
        <v>28</v>
      </c>
      <c r="S379" s="33"/>
      <c r="T379" s="33"/>
      <c r="U379" s="33"/>
      <c r="V379" s="33"/>
      <c r="W379" s="33"/>
      <c r="X379" s="33"/>
      <c r="Y379" s="33">
        <v>1</v>
      </c>
      <c r="Z379" s="33">
        <v>64</v>
      </c>
      <c r="AA379" s="33"/>
      <c r="AB379" s="33"/>
      <c r="AC379" s="33">
        <v>256</v>
      </c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ht="15.75" customHeight="1" x14ac:dyDescent="0.3">
      <c r="A380" s="2"/>
      <c r="B380" s="16" t="s">
        <v>589</v>
      </c>
      <c r="C380" s="17" t="s">
        <v>585</v>
      </c>
      <c r="D380" s="33" t="s">
        <v>572</v>
      </c>
      <c r="E380" s="34" t="s">
        <v>90</v>
      </c>
      <c r="F380" s="33" t="s">
        <v>91</v>
      </c>
      <c r="G380" s="33" t="s">
        <v>30</v>
      </c>
      <c r="H380" s="33" t="s">
        <v>23</v>
      </c>
      <c r="I380" s="35" t="s">
        <v>25</v>
      </c>
      <c r="J380" s="35">
        <v>1</v>
      </c>
      <c r="K380" s="36">
        <v>0</v>
      </c>
      <c r="L380" s="33">
        <f>IF(AND($Y380&gt;=2, $Y380&lt;=4, $Z380&gt;=8, $Z380&lt;=16), 1, 0)</f>
        <v>0</v>
      </c>
      <c r="M380" s="33">
        <f t="shared" si="74"/>
        <v>0</v>
      </c>
      <c r="N380" s="33">
        <f t="shared" si="65"/>
        <v>0</v>
      </c>
      <c r="O380" s="35">
        <f t="shared" si="69"/>
        <v>0</v>
      </c>
      <c r="P380" s="33">
        <f t="shared" si="73"/>
        <v>0</v>
      </c>
      <c r="Q380" s="33"/>
      <c r="R380" s="33">
        <v>28</v>
      </c>
      <c r="S380" s="33"/>
      <c r="T380" s="33"/>
      <c r="U380" s="33"/>
      <c r="V380" s="33"/>
      <c r="W380" s="33"/>
      <c r="X380" s="33"/>
      <c r="Y380" s="33">
        <v>1</v>
      </c>
      <c r="Z380" s="33">
        <v>64</v>
      </c>
      <c r="AA380" s="33"/>
      <c r="AB380" s="33"/>
      <c r="AC380" s="33">
        <v>256</v>
      </c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ht="15.75" customHeight="1" x14ac:dyDescent="0.3">
      <c r="A381" s="2"/>
      <c r="B381" s="16" t="s">
        <v>590</v>
      </c>
      <c r="C381" s="17" t="s">
        <v>585</v>
      </c>
      <c r="D381" s="33" t="s">
        <v>572</v>
      </c>
      <c r="E381" s="34" t="s">
        <v>90</v>
      </c>
      <c r="F381" s="33" t="s">
        <v>91</v>
      </c>
      <c r="G381" s="33" t="s">
        <v>30</v>
      </c>
      <c r="H381" s="33" t="s">
        <v>23</v>
      </c>
      <c r="I381" s="35" t="s">
        <v>25</v>
      </c>
      <c r="J381" s="35">
        <v>1</v>
      </c>
      <c r="K381" s="36">
        <v>0</v>
      </c>
      <c r="L381" s="33">
        <f>IF(AND($Y381&gt;=2, $Y381&lt;=4, $Z381&gt;=8, $Z381&lt;=16), 1, 0)</f>
        <v>0</v>
      </c>
      <c r="M381" s="33">
        <f t="shared" si="74"/>
        <v>0</v>
      </c>
      <c r="N381" s="33">
        <f t="shared" si="65"/>
        <v>0</v>
      </c>
      <c r="O381" s="35">
        <f t="shared" si="69"/>
        <v>0</v>
      </c>
      <c r="P381" s="33">
        <f t="shared" si="73"/>
        <v>0</v>
      </c>
      <c r="Q381" s="33"/>
      <c r="R381" s="33">
        <v>28</v>
      </c>
      <c r="S381" s="33"/>
      <c r="T381" s="33"/>
      <c r="U381" s="33"/>
      <c r="V381" s="33"/>
      <c r="W381" s="33"/>
      <c r="X381" s="33"/>
      <c r="Y381" s="33">
        <v>1</v>
      </c>
      <c r="Z381" s="33">
        <v>64</v>
      </c>
      <c r="AA381" s="33"/>
      <c r="AB381" s="33"/>
      <c r="AC381" s="33">
        <v>256</v>
      </c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ht="15.75" customHeight="1" x14ac:dyDescent="0.3">
      <c r="A382" s="2"/>
      <c r="B382" s="16" t="s">
        <v>591</v>
      </c>
      <c r="C382" s="17" t="s">
        <v>585</v>
      </c>
      <c r="D382" s="33" t="s">
        <v>572</v>
      </c>
      <c r="E382" s="34" t="s">
        <v>90</v>
      </c>
      <c r="F382" s="33" t="s">
        <v>91</v>
      </c>
      <c r="G382" s="33" t="s">
        <v>30</v>
      </c>
      <c r="H382" s="33" t="s">
        <v>23</v>
      </c>
      <c r="I382" s="35" t="s">
        <v>25</v>
      </c>
      <c r="J382" s="35">
        <v>1</v>
      </c>
      <c r="K382" s="36">
        <v>0</v>
      </c>
      <c r="L382" s="33">
        <v>0</v>
      </c>
      <c r="M382" s="33">
        <f t="shared" si="74"/>
        <v>0</v>
      </c>
      <c r="N382" s="33">
        <f t="shared" si="65"/>
        <v>0</v>
      </c>
      <c r="O382" s="35">
        <f t="shared" si="69"/>
        <v>0</v>
      </c>
      <c r="P382" s="33">
        <f t="shared" si="73"/>
        <v>0</v>
      </c>
      <c r="Q382" s="33">
        <v>1</v>
      </c>
      <c r="R382" s="33">
        <v>24</v>
      </c>
      <c r="S382" s="33"/>
      <c r="T382" s="33"/>
      <c r="U382" s="33"/>
      <c r="V382" s="33"/>
      <c r="W382" s="33"/>
      <c r="X382" s="33"/>
      <c r="Y382" s="33">
        <v>2</v>
      </c>
      <c r="Z382" s="33">
        <v>64</v>
      </c>
      <c r="AA382" s="33">
        <v>140</v>
      </c>
      <c r="AB382" s="33"/>
      <c r="AC382" s="33">
        <v>116</v>
      </c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ht="15.75" customHeight="1" x14ac:dyDescent="0.3">
      <c r="A383" s="2"/>
      <c r="B383" s="16" t="s">
        <v>592</v>
      </c>
      <c r="C383" s="17" t="s">
        <v>585</v>
      </c>
      <c r="D383" s="33" t="s">
        <v>572</v>
      </c>
      <c r="E383" s="34" t="s">
        <v>90</v>
      </c>
      <c r="F383" s="33" t="s">
        <v>91</v>
      </c>
      <c r="G383" s="33" t="s">
        <v>30</v>
      </c>
      <c r="H383" s="33" t="s">
        <v>23</v>
      </c>
      <c r="I383" s="35" t="s">
        <v>25</v>
      </c>
      <c r="J383" s="35">
        <v>1</v>
      </c>
      <c r="K383" s="36">
        <v>0</v>
      </c>
      <c r="L383" s="33">
        <f t="shared" ref="L383:L424" si="75">IF(AND($Y383&gt;=2, $Y383&lt;=4, $Z383&gt;=8, $Z383&lt;=16), 1, 0)</f>
        <v>0</v>
      </c>
      <c r="M383" s="33">
        <f t="shared" si="74"/>
        <v>0</v>
      </c>
      <c r="N383" s="33">
        <f t="shared" si="65"/>
        <v>0</v>
      </c>
      <c r="O383" s="35">
        <f t="shared" si="69"/>
        <v>0</v>
      </c>
      <c r="P383" s="33">
        <f t="shared" si="73"/>
        <v>0</v>
      </c>
      <c r="Q383" s="33"/>
      <c r="R383" s="33">
        <v>28</v>
      </c>
      <c r="S383" s="33"/>
      <c r="T383" s="33"/>
      <c r="U383" s="33"/>
      <c r="V383" s="33"/>
      <c r="W383" s="33"/>
      <c r="X383" s="33"/>
      <c r="Y383" s="33">
        <v>1</v>
      </c>
      <c r="Z383" s="33">
        <v>64</v>
      </c>
      <c r="AA383" s="33">
        <v>140</v>
      </c>
      <c r="AB383" s="33"/>
      <c r="AC383" s="33">
        <v>116</v>
      </c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ht="15.75" customHeight="1" x14ac:dyDescent="0.3">
      <c r="A384" s="2"/>
      <c r="B384" s="16" t="s">
        <v>593</v>
      </c>
      <c r="C384" s="17" t="s">
        <v>585</v>
      </c>
      <c r="D384" s="33" t="s">
        <v>572</v>
      </c>
      <c r="E384" s="34" t="s">
        <v>90</v>
      </c>
      <c r="F384" s="33" t="s">
        <v>91</v>
      </c>
      <c r="G384" s="33" t="s">
        <v>30</v>
      </c>
      <c r="H384" s="33" t="s">
        <v>23</v>
      </c>
      <c r="I384" s="35" t="s">
        <v>25</v>
      </c>
      <c r="J384" s="35">
        <v>1</v>
      </c>
      <c r="K384" s="36">
        <v>0</v>
      </c>
      <c r="L384" s="33">
        <f t="shared" si="75"/>
        <v>0</v>
      </c>
      <c r="M384" s="33">
        <f t="shared" si="74"/>
        <v>0</v>
      </c>
      <c r="N384" s="33">
        <f t="shared" si="65"/>
        <v>0</v>
      </c>
      <c r="O384" s="35">
        <f t="shared" si="69"/>
        <v>0</v>
      </c>
      <c r="P384" s="33">
        <f t="shared" si="73"/>
        <v>0</v>
      </c>
      <c r="Q384" s="33"/>
      <c r="R384" s="33">
        <v>28</v>
      </c>
      <c r="S384" s="33"/>
      <c r="T384" s="33"/>
      <c r="U384" s="33"/>
      <c r="V384" s="33"/>
      <c r="W384" s="33"/>
      <c r="X384" s="33"/>
      <c r="Y384" s="33">
        <v>1</v>
      </c>
      <c r="Z384" s="33">
        <v>64</v>
      </c>
      <c r="AA384" s="33">
        <v>140</v>
      </c>
      <c r="AB384" s="33"/>
      <c r="AC384" s="33">
        <v>116</v>
      </c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ht="15.75" customHeight="1" x14ac:dyDescent="0.3">
      <c r="A385" s="2"/>
      <c r="B385" s="16" t="s">
        <v>594</v>
      </c>
      <c r="C385" s="17" t="s">
        <v>585</v>
      </c>
      <c r="D385" s="33" t="s">
        <v>572</v>
      </c>
      <c r="E385" s="34" t="s">
        <v>90</v>
      </c>
      <c r="F385" s="33" t="s">
        <v>91</v>
      </c>
      <c r="G385" s="33" t="s">
        <v>30</v>
      </c>
      <c r="H385" s="33" t="s">
        <v>23</v>
      </c>
      <c r="I385" s="35" t="s">
        <v>25</v>
      </c>
      <c r="J385" s="35">
        <v>1</v>
      </c>
      <c r="K385" s="36">
        <v>0</v>
      </c>
      <c r="L385" s="33">
        <f t="shared" si="75"/>
        <v>0</v>
      </c>
      <c r="M385" s="33">
        <f t="shared" si="74"/>
        <v>0</v>
      </c>
      <c r="N385" s="33">
        <f t="shared" si="65"/>
        <v>0</v>
      </c>
      <c r="O385" s="35">
        <f t="shared" si="69"/>
        <v>0</v>
      </c>
      <c r="P385" s="33">
        <f t="shared" si="73"/>
        <v>0</v>
      </c>
      <c r="Q385" s="33"/>
      <c r="R385" s="33">
        <v>28</v>
      </c>
      <c r="S385" s="33"/>
      <c r="T385" s="33"/>
      <c r="U385" s="33"/>
      <c r="V385" s="33"/>
      <c r="W385" s="33"/>
      <c r="X385" s="33"/>
      <c r="Y385" s="33">
        <v>1</v>
      </c>
      <c r="Z385" s="33">
        <v>64</v>
      </c>
      <c r="AA385" s="33">
        <v>140</v>
      </c>
      <c r="AB385" s="33"/>
      <c r="AC385" s="33">
        <v>116</v>
      </c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ht="15.75" customHeight="1" x14ac:dyDescent="0.3">
      <c r="A386" s="2"/>
      <c r="B386" s="16" t="s">
        <v>595</v>
      </c>
      <c r="C386" s="17" t="s">
        <v>585</v>
      </c>
      <c r="D386" s="33" t="s">
        <v>572</v>
      </c>
      <c r="E386" s="34" t="s">
        <v>90</v>
      </c>
      <c r="F386" s="33" t="s">
        <v>91</v>
      </c>
      <c r="G386" s="33" t="s">
        <v>30</v>
      </c>
      <c r="H386" s="33" t="s">
        <v>23</v>
      </c>
      <c r="I386" s="35" t="s">
        <v>25</v>
      </c>
      <c r="J386" s="35">
        <v>1</v>
      </c>
      <c r="K386" s="36">
        <v>0</v>
      </c>
      <c r="L386" s="33">
        <f t="shared" si="75"/>
        <v>0</v>
      </c>
      <c r="M386" s="33">
        <f t="shared" si="74"/>
        <v>0</v>
      </c>
      <c r="N386" s="33">
        <f t="shared" si="65"/>
        <v>0</v>
      </c>
      <c r="O386" s="35">
        <f t="shared" si="69"/>
        <v>0</v>
      </c>
      <c r="P386" s="33">
        <f t="shared" si="73"/>
        <v>0</v>
      </c>
      <c r="Q386" s="33"/>
      <c r="R386" s="33">
        <v>28</v>
      </c>
      <c r="S386" s="33"/>
      <c r="T386" s="33"/>
      <c r="U386" s="33"/>
      <c r="V386" s="33"/>
      <c r="W386" s="33"/>
      <c r="X386" s="33"/>
      <c r="Y386" s="33">
        <v>1</v>
      </c>
      <c r="Z386" s="33">
        <v>64</v>
      </c>
      <c r="AA386" s="33">
        <v>140</v>
      </c>
      <c r="AB386" s="33"/>
      <c r="AC386" s="33">
        <v>116</v>
      </c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ht="15.75" customHeight="1" x14ac:dyDescent="0.3">
      <c r="A387" s="2"/>
      <c r="B387" s="16" t="s">
        <v>596</v>
      </c>
      <c r="C387" s="17" t="s">
        <v>597</v>
      </c>
      <c r="D387" s="33" t="s">
        <v>572</v>
      </c>
      <c r="E387" s="34" t="s">
        <v>90</v>
      </c>
      <c r="F387" s="33" t="s">
        <v>99</v>
      </c>
      <c r="G387" s="33" t="s">
        <v>598</v>
      </c>
      <c r="H387" s="33" t="s">
        <v>23</v>
      </c>
      <c r="I387" s="35" t="s">
        <v>25</v>
      </c>
      <c r="J387" s="35"/>
      <c r="K387" s="36">
        <f>IF(AND($Y387=1, $Z387&gt;=0, $Z387&lt;=8), 1, 0)</f>
        <v>0</v>
      </c>
      <c r="L387" s="33">
        <f t="shared" si="75"/>
        <v>0</v>
      </c>
      <c r="M387" s="33">
        <f t="shared" si="74"/>
        <v>0</v>
      </c>
      <c r="N387" s="33">
        <v>1</v>
      </c>
      <c r="O387" s="35">
        <f t="shared" si="69"/>
        <v>0</v>
      </c>
      <c r="P387" s="33">
        <f t="shared" si="73"/>
        <v>0</v>
      </c>
      <c r="Q387" s="33"/>
      <c r="R387" s="33">
        <v>20</v>
      </c>
      <c r="S387" s="33"/>
      <c r="T387" s="33"/>
      <c r="U387" s="33"/>
      <c r="V387" s="33"/>
      <c r="W387" s="33"/>
      <c r="X387" s="33"/>
      <c r="Y387" s="33">
        <v>8</v>
      </c>
      <c r="Z387" s="33">
        <v>64</v>
      </c>
      <c r="AA387" s="33"/>
      <c r="AB387" s="33"/>
      <c r="AC387" s="33">
        <v>68</v>
      </c>
      <c r="AD387" s="33">
        <v>300</v>
      </c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ht="15.75" customHeight="1" x14ac:dyDescent="0.3">
      <c r="A388" s="2"/>
      <c r="B388" s="16" t="s">
        <v>599</v>
      </c>
      <c r="C388" s="17" t="s">
        <v>600</v>
      </c>
      <c r="D388" s="33" t="s">
        <v>572</v>
      </c>
      <c r="E388" s="34" t="s">
        <v>90</v>
      </c>
      <c r="F388" s="33" t="s">
        <v>99</v>
      </c>
      <c r="G388" s="33" t="s">
        <v>598</v>
      </c>
      <c r="H388" s="33" t="s">
        <v>100</v>
      </c>
      <c r="I388" s="35" t="s">
        <v>257</v>
      </c>
      <c r="J388" s="35"/>
      <c r="K388" s="36">
        <v>1</v>
      </c>
      <c r="L388" s="33">
        <f t="shared" si="75"/>
        <v>0</v>
      </c>
      <c r="M388" s="33">
        <f t="shared" si="74"/>
        <v>0</v>
      </c>
      <c r="N388" s="33">
        <f t="shared" ref="N388:N396" si="76">IF(AND($Y388&gt;=8, $Y388&lt;=16, $Z388&gt;=24, $Z388&lt;=32), 1, 0)</f>
        <v>0</v>
      </c>
      <c r="O388" s="35">
        <f t="shared" si="69"/>
        <v>0</v>
      </c>
      <c r="P388" s="33">
        <f t="shared" si="73"/>
        <v>0</v>
      </c>
      <c r="Q388" s="33"/>
      <c r="R388" s="33">
        <v>28</v>
      </c>
      <c r="S388" s="33"/>
      <c r="T388" s="33"/>
      <c r="U388" s="33"/>
      <c r="V388" s="33"/>
      <c r="W388" s="33"/>
      <c r="X388" s="33"/>
      <c r="Y388" s="33">
        <v>1</v>
      </c>
      <c r="Z388" s="33">
        <v>64</v>
      </c>
      <c r="AA388" s="33">
        <v>12329</v>
      </c>
      <c r="AB388" s="33"/>
      <c r="AC388" s="33">
        <v>184</v>
      </c>
      <c r="AD388" s="33"/>
      <c r="AE388" s="33"/>
      <c r="AF388" s="33"/>
      <c r="AG388" s="33"/>
      <c r="AH388" s="33">
        <v>1</v>
      </c>
      <c r="AI388" s="33"/>
      <c r="AJ388" s="33"/>
      <c r="AK388" s="33"/>
      <c r="AL388" s="33"/>
      <c r="AM388" s="33"/>
      <c r="AN388" s="33"/>
      <c r="AO388" s="33"/>
      <c r="AP388" s="33"/>
    </row>
    <row r="389" spans="1:42" ht="15.75" customHeight="1" x14ac:dyDescent="0.3">
      <c r="A389" s="2"/>
      <c r="B389" s="16" t="s">
        <v>601</v>
      </c>
      <c r="C389" s="17" t="s">
        <v>602</v>
      </c>
      <c r="D389" s="33" t="s">
        <v>572</v>
      </c>
      <c r="E389" s="34" t="s">
        <v>90</v>
      </c>
      <c r="F389" s="33" t="s">
        <v>99</v>
      </c>
      <c r="G389" s="33" t="s">
        <v>598</v>
      </c>
      <c r="H389" s="33" t="s">
        <v>100</v>
      </c>
      <c r="I389" s="35" t="s">
        <v>84</v>
      </c>
      <c r="J389" s="35"/>
      <c r="K389" s="36">
        <f t="shared" ref="K389:K424" si="77">IF(AND($Y389=1, $Z389&gt;=0, $Z389&lt;=8), 1, 0)</f>
        <v>0</v>
      </c>
      <c r="L389" s="33">
        <f t="shared" si="75"/>
        <v>0</v>
      </c>
      <c r="M389" s="33">
        <f t="shared" si="74"/>
        <v>0</v>
      </c>
      <c r="N389" s="33">
        <f t="shared" si="76"/>
        <v>0</v>
      </c>
      <c r="O389" s="35">
        <v>1</v>
      </c>
      <c r="P389" s="33">
        <f t="shared" si="73"/>
        <v>0</v>
      </c>
      <c r="Q389" s="33"/>
      <c r="R389" s="33">
        <v>83</v>
      </c>
      <c r="S389" s="33"/>
      <c r="T389" s="33"/>
      <c r="U389" s="33"/>
      <c r="V389" s="33"/>
      <c r="W389" s="33"/>
      <c r="X389" s="33"/>
      <c r="Y389" s="33">
        <v>12</v>
      </c>
      <c r="Z389" s="33">
        <v>230</v>
      </c>
      <c r="AA389" s="33">
        <v>2000</v>
      </c>
      <c r="AB389" s="33"/>
      <c r="AC389" s="33">
        <v>122</v>
      </c>
      <c r="AD389" s="33"/>
      <c r="AE389" s="33"/>
      <c r="AF389" s="33"/>
      <c r="AG389" s="33"/>
      <c r="AH389" s="33">
        <v>1</v>
      </c>
      <c r="AI389" s="33"/>
      <c r="AJ389" s="33"/>
      <c r="AK389" s="33"/>
      <c r="AL389" s="33"/>
      <c r="AM389" s="33"/>
      <c r="AN389" s="33"/>
      <c r="AO389" s="33"/>
      <c r="AP389" s="33"/>
    </row>
    <row r="390" spans="1:42" ht="15.75" customHeight="1" x14ac:dyDescent="0.3">
      <c r="A390" s="2"/>
      <c r="B390" s="16" t="s">
        <v>603</v>
      </c>
      <c r="C390" s="17" t="s">
        <v>602</v>
      </c>
      <c r="D390" s="33" t="s">
        <v>572</v>
      </c>
      <c r="E390" s="34" t="s">
        <v>90</v>
      </c>
      <c r="F390" s="33" t="s">
        <v>99</v>
      </c>
      <c r="G390" s="33" t="s">
        <v>598</v>
      </c>
      <c r="H390" s="33" t="s">
        <v>100</v>
      </c>
      <c r="I390" s="35" t="s">
        <v>84</v>
      </c>
      <c r="J390" s="35"/>
      <c r="K390" s="36">
        <f t="shared" si="77"/>
        <v>0</v>
      </c>
      <c r="L390" s="33">
        <f t="shared" si="75"/>
        <v>0</v>
      </c>
      <c r="M390" s="33">
        <f t="shared" si="74"/>
        <v>0</v>
      </c>
      <c r="N390" s="33">
        <f t="shared" si="76"/>
        <v>0</v>
      </c>
      <c r="O390" s="35">
        <v>1</v>
      </c>
      <c r="P390" s="33">
        <f t="shared" si="73"/>
        <v>0</v>
      </c>
      <c r="Q390" s="33"/>
      <c r="R390" s="33">
        <v>83</v>
      </c>
      <c r="S390" s="33"/>
      <c r="T390" s="33"/>
      <c r="U390" s="33"/>
      <c r="V390" s="33"/>
      <c r="W390" s="33"/>
      <c r="X390" s="33"/>
      <c r="Y390" s="33">
        <v>12</v>
      </c>
      <c r="Z390" s="33">
        <v>230</v>
      </c>
      <c r="AA390" s="33">
        <v>2000</v>
      </c>
      <c r="AB390" s="33"/>
      <c r="AC390" s="33">
        <v>122</v>
      </c>
      <c r="AD390" s="33"/>
      <c r="AE390" s="33"/>
      <c r="AF390" s="33"/>
      <c r="AG390" s="33"/>
      <c r="AH390" s="33">
        <v>1</v>
      </c>
      <c r="AI390" s="33"/>
      <c r="AJ390" s="33"/>
      <c r="AK390" s="33"/>
      <c r="AL390" s="33"/>
      <c r="AM390" s="33"/>
      <c r="AN390" s="33"/>
      <c r="AO390" s="33"/>
      <c r="AP390" s="33"/>
    </row>
    <row r="391" spans="1:42" ht="15.75" customHeight="1" x14ac:dyDescent="0.3">
      <c r="A391" s="2"/>
      <c r="B391" s="16" t="s">
        <v>604</v>
      </c>
      <c r="C391" s="17" t="s">
        <v>602</v>
      </c>
      <c r="D391" s="33" t="s">
        <v>572</v>
      </c>
      <c r="E391" s="34" t="s">
        <v>90</v>
      </c>
      <c r="F391" s="33" t="s">
        <v>99</v>
      </c>
      <c r="G391" s="33" t="s">
        <v>598</v>
      </c>
      <c r="H391" s="33" t="s">
        <v>100</v>
      </c>
      <c r="I391" s="35" t="s">
        <v>84</v>
      </c>
      <c r="J391" s="35"/>
      <c r="K391" s="36">
        <f t="shared" si="77"/>
        <v>0</v>
      </c>
      <c r="L391" s="33">
        <f t="shared" si="75"/>
        <v>0</v>
      </c>
      <c r="M391" s="33">
        <f t="shared" si="74"/>
        <v>0</v>
      </c>
      <c r="N391" s="33">
        <f t="shared" si="76"/>
        <v>0</v>
      </c>
      <c r="O391" s="35">
        <v>1</v>
      </c>
      <c r="P391" s="33">
        <f t="shared" si="73"/>
        <v>0</v>
      </c>
      <c r="Q391" s="33"/>
      <c r="R391" s="33">
        <v>83</v>
      </c>
      <c r="S391" s="33"/>
      <c r="T391" s="33"/>
      <c r="U391" s="33"/>
      <c r="V391" s="33"/>
      <c r="W391" s="33"/>
      <c r="X391" s="33"/>
      <c r="Y391" s="33">
        <v>12</v>
      </c>
      <c r="Z391" s="33">
        <v>230</v>
      </c>
      <c r="AA391" s="33">
        <v>2000</v>
      </c>
      <c r="AB391" s="33"/>
      <c r="AC391" s="33">
        <v>122</v>
      </c>
      <c r="AD391" s="33"/>
      <c r="AE391" s="33"/>
      <c r="AF391" s="33"/>
      <c r="AG391" s="33"/>
      <c r="AH391" s="33">
        <v>1</v>
      </c>
      <c r="AI391" s="33"/>
      <c r="AJ391" s="33"/>
      <c r="AK391" s="33"/>
      <c r="AL391" s="33"/>
      <c r="AM391" s="33"/>
      <c r="AN391" s="33"/>
      <c r="AO391" s="33"/>
      <c r="AP391" s="33"/>
    </row>
    <row r="392" spans="1:42" ht="15.75" customHeight="1" x14ac:dyDescent="0.3">
      <c r="A392" s="2"/>
      <c r="B392" s="16" t="s">
        <v>605</v>
      </c>
      <c r="C392" s="17" t="s">
        <v>602</v>
      </c>
      <c r="D392" s="33" t="s">
        <v>572</v>
      </c>
      <c r="E392" s="34" t="s">
        <v>90</v>
      </c>
      <c r="F392" s="33" t="s">
        <v>99</v>
      </c>
      <c r="G392" s="33" t="s">
        <v>598</v>
      </c>
      <c r="H392" s="33" t="s">
        <v>100</v>
      </c>
      <c r="I392" s="35" t="s">
        <v>84</v>
      </c>
      <c r="J392" s="35"/>
      <c r="K392" s="36">
        <f t="shared" si="77"/>
        <v>0</v>
      </c>
      <c r="L392" s="33">
        <f t="shared" si="75"/>
        <v>0</v>
      </c>
      <c r="M392" s="33">
        <f t="shared" si="74"/>
        <v>0</v>
      </c>
      <c r="N392" s="33">
        <f t="shared" si="76"/>
        <v>0</v>
      </c>
      <c r="O392" s="35">
        <v>1</v>
      </c>
      <c r="P392" s="33">
        <f t="shared" si="73"/>
        <v>0</v>
      </c>
      <c r="Q392" s="33"/>
      <c r="R392" s="33">
        <v>83</v>
      </c>
      <c r="S392" s="33"/>
      <c r="T392" s="33"/>
      <c r="U392" s="33"/>
      <c r="V392" s="33"/>
      <c r="W392" s="33"/>
      <c r="X392" s="33"/>
      <c r="Y392" s="33">
        <v>12</v>
      </c>
      <c r="Z392" s="33">
        <v>230</v>
      </c>
      <c r="AA392" s="33">
        <v>2000</v>
      </c>
      <c r="AB392" s="33"/>
      <c r="AC392" s="33">
        <v>122</v>
      </c>
      <c r="AD392" s="33"/>
      <c r="AE392" s="33"/>
      <c r="AF392" s="33"/>
      <c r="AG392" s="33"/>
      <c r="AH392" s="33">
        <v>1</v>
      </c>
      <c r="AI392" s="33"/>
      <c r="AJ392" s="33"/>
      <c r="AK392" s="33"/>
      <c r="AL392" s="33"/>
      <c r="AM392" s="33"/>
      <c r="AN392" s="33"/>
      <c r="AO392" s="33"/>
      <c r="AP392" s="33"/>
    </row>
    <row r="393" spans="1:42" ht="15.75" customHeight="1" x14ac:dyDescent="0.3">
      <c r="A393" s="2"/>
      <c r="B393" s="16" t="s">
        <v>606</v>
      </c>
      <c r="C393" s="17" t="s">
        <v>602</v>
      </c>
      <c r="D393" s="33" t="s">
        <v>572</v>
      </c>
      <c r="E393" s="34" t="s">
        <v>90</v>
      </c>
      <c r="F393" s="33" t="s">
        <v>99</v>
      </c>
      <c r="G393" s="33" t="s">
        <v>598</v>
      </c>
      <c r="H393" s="33" t="s">
        <v>100</v>
      </c>
      <c r="I393" s="35" t="s">
        <v>84</v>
      </c>
      <c r="J393" s="35"/>
      <c r="K393" s="36">
        <f t="shared" si="77"/>
        <v>0</v>
      </c>
      <c r="L393" s="33">
        <f t="shared" si="75"/>
        <v>0</v>
      </c>
      <c r="M393" s="33">
        <f t="shared" si="74"/>
        <v>0</v>
      </c>
      <c r="N393" s="33">
        <f t="shared" si="76"/>
        <v>0</v>
      </c>
      <c r="O393" s="35">
        <v>1</v>
      </c>
      <c r="P393" s="33">
        <f t="shared" si="73"/>
        <v>0</v>
      </c>
      <c r="Q393" s="33"/>
      <c r="R393" s="33">
        <v>83</v>
      </c>
      <c r="S393" s="33"/>
      <c r="T393" s="33"/>
      <c r="U393" s="33"/>
      <c r="V393" s="33"/>
      <c r="W393" s="33"/>
      <c r="X393" s="33"/>
      <c r="Y393" s="33">
        <v>12</v>
      </c>
      <c r="Z393" s="33">
        <v>230</v>
      </c>
      <c r="AA393" s="33">
        <v>2000</v>
      </c>
      <c r="AB393" s="33"/>
      <c r="AC393" s="33">
        <v>122</v>
      </c>
      <c r="AD393" s="33"/>
      <c r="AE393" s="33"/>
      <c r="AF393" s="33"/>
      <c r="AG393" s="33"/>
      <c r="AH393" s="33">
        <v>1</v>
      </c>
      <c r="AI393" s="33"/>
      <c r="AJ393" s="33"/>
      <c r="AK393" s="33"/>
      <c r="AL393" s="33"/>
      <c r="AM393" s="33"/>
      <c r="AN393" s="33"/>
      <c r="AO393" s="33"/>
      <c r="AP393" s="33"/>
    </row>
    <row r="394" spans="1:42" ht="15.75" customHeight="1" x14ac:dyDescent="0.3">
      <c r="A394" s="2"/>
      <c r="B394" s="16" t="s">
        <v>607</v>
      </c>
      <c r="C394" s="17" t="s">
        <v>602</v>
      </c>
      <c r="D394" s="33" t="s">
        <v>572</v>
      </c>
      <c r="E394" s="34" t="s">
        <v>90</v>
      </c>
      <c r="F394" s="33" t="s">
        <v>99</v>
      </c>
      <c r="G394" s="33" t="s">
        <v>598</v>
      </c>
      <c r="H394" s="33" t="s">
        <v>100</v>
      </c>
      <c r="I394" s="35" t="s">
        <v>84</v>
      </c>
      <c r="J394" s="35"/>
      <c r="K394" s="36">
        <f t="shared" si="77"/>
        <v>0</v>
      </c>
      <c r="L394" s="33">
        <f t="shared" si="75"/>
        <v>0</v>
      </c>
      <c r="M394" s="33">
        <f t="shared" si="74"/>
        <v>0</v>
      </c>
      <c r="N394" s="33">
        <f t="shared" si="76"/>
        <v>0</v>
      </c>
      <c r="O394" s="35">
        <v>1</v>
      </c>
      <c r="P394" s="33">
        <f t="shared" si="73"/>
        <v>0</v>
      </c>
      <c r="Q394" s="33"/>
      <c r="R394" s="33">
        <v>83</v>
      </c>
      <c r="S394" s="33"/>
      <c r="T394" s="33"/>
      <c r="U394" s="33"/>
      <c r="V394" s="33"/>
      <c r="W394" s="33"/>
      <c r="X394" s="33"/>
      <c r="Y394" s="33">
        <v>12</v>
      </c>
      <c r="Z394" s="33">
        <v>230</v>
      </c>
      <c r="AA394" s="33">
        <v>2000</v>
      </c>
      <c r="AB394" s="33"/>
      <c r="AC394" s="33">
        <v>122</v>
      </c>
      <c r="AD394" s="33"/>
      <c r="AE394" s="33"/>
      <c r="AF394" s="33"/>
      <c r="AG394" s="33"/>
      <c r="AH394" s="33">
        <v>1</v>
      </c>
      <c r="AI394" s="33"/>
      <c r="AJ394" s="33"/>
      <c r="AK394" s="33"/>
      <c r="AL394" s="33"/>
      <c r="AM394" s="33"/>
      <c r="AN394" s="33"/>
      <c r="AO394" s="33"/>
      <c r="AP394" s="33"/>
    </row>
    <row r="395" spans="1:42" ht="15.75" customHeight="1" x14ac:dyDescent="0.3">
      <c r="A395" s="2"/>
      <c r="B395" s="16" t="s">
        <v>608</v>
      </c>
      <c r="C395" s="17" t="s">
        <v>602</v>
      </c>
      <c r="D395" s="33" t="s">
        <v>572</v>
      </c>
      <c r="E395" s="34" t="s">
        <v>90</v>
      </c>
      <c r="F395" s="33" t="s">
        <v>99</v>
      </c>
      <c r="G395" s="33" t="s">
        <v>598</v>
      </c>
      <c r="H395" s="33" t="s">
        <v>100</v>
      </c>
      <c r="I395" s="35" t="s">
        <v>84</v>
      </c>
      <c r="J395" s="35"/>
      <c r="K395" s="36">
        <f t="shared" si="77"/>
        <v>0</v>
      </c>
      <c r="L395" s="33">
        <f t="shared" si="75"/>
        <v>0</v>
      </c>
      <c r="M395" s="33">
        <f t="shared" si="74"/>
        <v>0</v>
      </c>
      <c r="N395" s="33">
        <f t="shared" si="76"/>
        <v>0</v>
      </c>
      <c r="O395" s="35">
        <v>1</v>
      </c>
      <c r="P395" s="33">
        <f t="shared" si="73"/>
        <v>0</v>
      </c>
      <c r="Q395" s="33"/>
      <c r="R395" s="33">
        <v>83</v>
      </c>
      <c r="S395" s="33"/>
      <c r="T395" s="33"/>
      <c r="U395" s="33"/>
      <c r="V395" s="33"/>
      <c r="W395" s="33"/>
      <c r="X395" s="33"/>
      <c r="Y395" s="33">
        <v>12</v>
      </c>
      <c r="Z395" s="33">
        <v>230</v>
      </c>
      <c r="AA395" s="33">
        <v>2000</v>
      </c>
      <c r="AB395" s="33"/>
      <c r="AC395" s="33">
        <v>122</v>
      </c>
      <c r="AD395" s="33"/>
      <c r="AE395" s="33"/>
      <c r="AF395" s="33"/>
      <c r="AG395" s="33"/>
      <c r="AH395" s="33">
        <v>1</v>
      </c>
      <c r="AI395" s="33"/>
      <c r="AJ395" s="33"/>
      <c r="AK395" s="33"/>
      <c r="AL395" s="33"/>
      <c r="AM395" s="33"/>
      <c r="AN395" s="33"/>
      <c r="AO395" s="33"/>
      <c r="AP395" s="33"/>
    </row>
    <row r="396" spans="1:42" ht="15.75" customHeight="1" x14ac:dyDescent="0.3">
      <c r="A396" s="2"/>
      <c r="B396" s="16" t="s">
        <v>609</v>
      </c>
      <c r="C396" s="17" t="s">
        <v>602</v>
      </c>
      <c r="D396" s="33" t="s">
        <v>572</v>
      </c>
      <c r="E396" s="34" t="s">
        <v>90</v>
      </c>
      <c r="F396" s="33" t="s">
        <v>99</v>
      </c>
      <c r="G396" s="33" t="s">
        <v>598</v>
      </c>
      <c r="H396" s="33" t="s">
        <v>100</v>
      </c>
      <c r="I396" s="35" t="s">
        <v>84</v>
      </c>
      <c r="J396" s="35"/>
      <c r="K396" s="36">
        <f t="shared" si="77"/>
        <v>0</v>
      </c>
      <c r="L396" s="33">
        <f t="shared" si="75"/>
        <v>0</v>
      </c>
      <c r="M396" s="33">
        <f t="shared" si="74"/>
        <v>0</v>
      </c>
      <c r="N396" s="33">
        <f t="shared" si="76"/>
        <v>0</v>
      </c>
      <c r="O396" s="35">
        <v>1</v>
      </c>
      <c r="P396" s="33">
        <f t="shared" si="73"/>
        <v>0</v>
      </c>
      <c r="Q396" s="33"/>
      <c r="R396" s="33">
        <v>83</v>
      </c>
      <c r="S396" s="33"/>
      <c r="T396" s="33"/>
      <c r="U396" s="33"/>
      <c r="V396" s="33"/>
      <c r="W396" s="33"/>
      <c r="X396" s="33"/>
      <c r="Y396" s="33">
        <v>12</v>
      </c>
      <c r="Z396" s="33">
        <v>230</v>
      </c>
      <c r="AA396" s="33">
        <v>2000</v>
      </c>
      <c r="AB396" s="33"/>
      <c r="AC396" s="33">
        <v>122</v>
      </c>
      <c r="AD396" s="33"/>
      <c r="AE396" s="33"/>
      <c r="AF396" s="33"/>
      <c r="AG396" s="33"/>
      <c r="AH396" s="33">
        <v>1</v>
      </c>
      <c r="AI396" s="33"/>
      <c r="AJ396" s="33"/>
      <c r="AK396" s="33"/>
      <c r="AL396" s="33"/>
      <c r="AM396" s="33"/>
      <c r="AN396" s="33"/>
      <c r="AO396" s="33"/>
      <c r="AP396" s="33"/>
    </row>
    <row r="397" spans="1:42" ht="15.75" customHeight="1" x14ac:dyDescent="0.3">
      <c r="A397" s="2"/>
      <c r="B397" s="16" t="s">
        <v>610</v>
      </c>
      <c r="C397" s="17" t="s">
        <v>602</v>
      </c>
      <c r="D397" s="33" t="s">
        <v>572</v>
      </c>
      <c r="E397" s="34" t="s">
        <v>90</v>
      </c>
      <c r="F397" s="33" t="s">
        <v>99</v>
      </c>
      <c r="G397" s="33" t="s">
        <v>598</v>
      </c>
      <c r="H397" s="33" t="s">
        <v>100</v>
      </c>
      <c r="I397" s="35" t="s">
        <v>25</v>
      </c>
      <c r="J397" s="35"/>
      <c r="K397" s="36">
        <f t="shared" si="77"/>
        <v>0</v>
      </c>
      <c r="L397" s="33">
        <f t="shared" si="75"/>
        <v>0</v>
      </c>
      <c r="M397" s="33">
        <f t="shared" si="74"/>
        <v>0</v>
      </c>
      <c r="N397" s="33">
        <v>1</v>
      </c>
      <c r="O397" s="35">
        <f t="shared" ref="O397:O422" si="78">IF(AND($Y397&gt;=16, $Y397&lt;=32, $Z397&gt;=32, $Z397&lt;=64), 1, 0)</f>
        <v>0</v>
      </c>
      <c r="P397" s="33">
        <f t="shared" si="73"/>
        <v>0</v>
      </c>
      <c r="Q397" s="33"/>
      <c r="R397" s="33">
        <v>32</v>
      </c>
      <c r="S397" s="33"/>
      <c r="T397" s="33"/>
      <c r="U397" s="33"/>
      <c r="V397" s="33"/>
      <c r="W397" s="33"/>
      <c r="X397" s="33"/>
      <c r="Y397" s="33">
        <v>6</v>
      </c>
      <c r="Z397" s="33">
        <v>96</v>
      </c>
      <c r="AA397" s="33">
        <v>3555</v>
      </c>
      <c r="AB397" s="33"/>
      <c r="AC397" s="33">
        <v>68</v>
      </c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>
        <v>1</v>
      </c>
      <c r="AO397" s="33"/>
      <c r="AP397" s="33"/>
    </row>
    <row r="398" spans="1:42" ht="15.75" customHeight="1" x14ac:dyDescent="0.3">
      <c r="A398" s="2"/>
      <c r="B398" s="16" t="s">
        <v>611</v>
      </c>
      <c r="C398" s="17" t="s">
        <v>602</v>
      </c>
      <c r="D398" s="33" t="s">
        <v>572</v>
      </c>
      <c r="E398" s="34" t="s">
        <v>90</v>
      </c>
      <c r="F398" s="33" t="s">
        <v>99</v>
      </c>
      <c r="G398" s="33" t="s">
        <v>598</v>
      </c>
      <c r="H398" s="33" t="s">
        <v>100</v>
      </c>
      <c r="I398" s="35" t="s">
        <v>25</v>
      </c>
      <c r="J398" s="35"/>
      <c r="K398" s="36">
        <f t="shared" si="77"/>
        <v>0</v>
      </c>
      <c r="L398" s="33">
        <f t="shared" si="75"/>
        <v>0</v>
      </c>
      <c r="M398" s="33">
        <v>1</v>
      </c>
      <c r="N398" s="33">
        <f>IF(AND($Y398&gt;=8, $Y398&lt;=16, $Z398&gt;=24, $Z398&lt;=32), 1, 0)</f>
        <v>0</v>
      </c>
      <c r="O398" s="35">
        <f t="shared" si="78"/>
        <v>0</v>
      </c>
      <c r="P398" s="33">
        <f t="shared" si="73"/>
        <v>0</v>
      </c>
      <c r="Q398" s="33"/>
      <c r="R398" s="33">
        <v>8</v>
      </c>
      <c r="S398" s="33"/>
      <c r="T398" s="33"/>
      <c r="U398" s="33"/>
      <c r="V398" s="33"/>
      <c r="W398" s="33"/>
      <c r="X398" s="33"/>
      <c r="Y398" s="33">
        <v>4</v>
      </c>
      <c r="Z398" s="33">
        <v>40</v>
      </c>
      <c r="AA398" s="33">
        <v>2000</v>
      </c>
      <c r="AB398" s="33"/>
      <c r="AC398" s="33">
        <v>60</v>
      </c>
      <c r="AD398" s="33"/>
      <c r="AE398" s="33"/>
      <c r="AF398" s="33"/>
      <c r="AG398" s="33"/>
      <c r="AH398" s="33">
        <v>1</v>
      </c>
      <c r="AI398" s="33"/>
      <c r="AJ398" s="33"/>
      <c r="AK398" s="33"/>
      <c r="AL398" s="33"/>
      <c r="AM398" s="33"/>
      <c r="AN398" s="33"/>
      <c r="AO398" s="33"/>
      <c r="AP398" s="33"/>
    </row>
    <row r="399" spans="1:42" ht="15.75" customHeight="1" x14ac:dyDescent="0.3">
      <c r="A399" s="2"/>
      <c r="B399" s="16" t="s">
        <v>612</v>
      </c>
      <c r="C399" s="17" t="s">
        <v>602</v>
      </c>
      <c r="D399" s="33" t="s">
        <v>572</v>
      </c>
      <c r="E399" s="34" t="s">
        <v>90</v>
      </c>
      <c r="F399" s="33" t="s">
        <v>99</v>
      </c>
      <c r="G399" s="33" t="s">
        <v>598</v>
      </c>
      <c r="H399" s="33" t="s">
        <v>100</v>
      </c>
      <c r="I399" s="35" t="s">
        <v>25</v>
      </c>
      <c r="J399" s="35"/>
      <c r="K399" s="36">
        <f t="shared" si="77"/>
        <v>0</v>
      </c>
      <c r="L399" s="33">
        <f t="shared" si="75"/>
        <v>0</v>
      </c>
      <c r="M399" s="33">
        <v>1</v>
      </c>
      <c r="N399" s="33">
        <f>IF(AND($Y399&gt;=8, $Y399&lt;=16, $Z399&gt;=24, $Z399&lt;=32), 1, 0)</f>
        <v>0</v>
      </c>
      <c r="O399" s="35">
        <f t="shared" si="78"/>
        <v>0</v>
      </c>
      <c r="P399" s="33">
        <f t="shared" si="73"/>
        <v>0</v>
      </c>
      <c r="Q399" s="33"/>
      <c r="R399" s="33">
        <v>8</v>
      </c>
      <c r="S399" s="33"/>
      <c r="T399" s="33"/>
      <c r="U399" s="33"/>
      <c r="V399" s="33"/>
      <c r="W399" s="33"/>
      <c r="X399" s="33"/>
      <c r="Y399" s="33">
        <v>4</v>
      </c>
      <c r="Z399" s="33">
        <v>40</v>
      </c>
      <c r="AA399" s="33">
        <v>2000</v>
      </c>
      <c r="AB399" s="33"/>
      <c r="AC399" s="33">
        <v>60</v>
      </c>
      <c r="AD399" s="33"/>
      <c r="AE399" s="33"/>
      <c r="AF399" s="33"/>
      <c r="AG399" s="33"/>
      <c r="AH399" s="33">
        <v>1</v>
      </c>
      <c r="AI399" s="33"/>
      <c r="AJ399" s="33"/>
      <c r="AK399" s="33"/>
      <c r="AL399" s="33"/>
      <c r="AM399" s="33"/>
      <c r="AN399" s="33"/>
      <c r="AO399" s="33"/>
      <c r="AP399" s="33"/>
    </row>
    <row r="400" spans="1:42" ht="15.75" customHeight="1" x14ac:dyDescent="0.3">
      <c r="A400" s="2"/>
      <c r="B400" s="16" t="s">
        <v>613</v>
      </c>
      <c r="C400" s="17" t="s">
        <v>602</v>
      </c>
      <c r="D400" s="33" t="s">
        <v>572</v>
      </c>
      <c r="E400" s="34" t="s">
        <v>90</v>
      </c>
      <c r="F400" s="33" t="s">
        <v>99</v>
      </c>
      <c r="G400" s="33" t="s">
        <v>598</v>
      </c>
      <c r="H400" s="33" t="s">
        <v>100</v>
      </c>
      <c r="I400" s="35" t="s">
        <v>25</v>
      </c>
      <c r="J400" s="35"/>
      <c r="K400" s="36">
        <f t="shared" si="77"/>
        <v>0</v>
      </c>
      <c r="L400" s="33">
        <f t="shared" si="75"/>
        <v>0</v>
      </c>
      <c r="M400" s="33">
        <f>IF(AND($Y400&gt;=4, $Y400&lt;=8, $Z400&gt;=16, $Z400&lt;=24), 1, 0)</f>
        <v>0</v>
      </c>
      <c r="N400" s="33">
        <v>1</v>
      </c>
      <c r="O400" s="35">
        <f t="shared" si="78"/>
        <v>0</v>
      </c>
      <c r="P400" s="33">
        <f t="shared" si="73"/>
        <v>0</v>
      </c>
      <c r="Q400" s="33"/>
      <c r="R400" s="33">
        <v>20</v>
      </c>
      <c r="S400" s="33"/>
      <c r="T400" s="33"/>
      <c r="U400" s="33"/>
      <c r="V400" s="33"/>
      <c r="W400" s="33"/>
      <c r="X400" s="33"/>
      <c r="Y400" s="33">
        <v>8</v>
      </c>
      <c r="Z400" s="33">
        <v>64</v>
      </c>
      <c r="AA400" s="33">
        <v>1024</v>
      </c>
      <c r="AB400" s="33"/>
      <c r="AC400" s="33">
        <v>180</v>
      </c>
      <c r="AD400" s="33"/>
      <c r="AE400" s="33"/>
      <c r="AF400" s="33"/>
      <c r="AG400" s="33"/>
      <c r="AH400" s="33">
        <v>1</v>
      </c>
      <c r="AI400" s="33"/>
      <c r="AJ400" s="33"/>
      <c r="AK400" s="33"/>
      <c r="AL400" s="33"/>
      <c r="AM400" s="33"/>
      <c r="AN400" s="33"/>
      <c r="AO400" s="33"/>
      <c r="AP400" s="33"/>
    </row>
    <row r="401" spans="1:42" ht="15.75" customHeight="1" x14ac:dyDescent="0.3">
      <c r="A401" s="2"/>
      <c r="B401" s="16" t="s">
        <v>614</v>
      </c>
      <c r="C401" s="17" t="s">
        <v>602</v>
      </c>
      <c r="D401" s="33" t="s">
        <v>572</v>
      </c>
      <c r="E401" s="34" t="s">
        <v>90</v>
      </c>
      <c r="F401" s="33" t="s">
        <v>99</v>
      </c>
      <c r="G401" s="33" t="s">
        <v>598</v>
      </c>
      <c r="H401" s="33" t="s">
        <v>100</v>
      </c>
      <c r="I401" s="35" t="s">
        <v>25</v>
      </c>
      <c r="J401" s="35"/>
      <c r="K401" s="36">
        <f t="shared" si="77"/>
        <v>0</v>
      </c>
      <c r="L401" s="33">
        <f t="shared" si="75"/>
        <v>0</v>
      </c>
      <c r="M401" s="33">
        <f>IF(AND($Y401&gt;=4, $Y401&lt;=8, $Z401&gt;=16, $Z401&lt;=24), 1, 0)</f>
        <v>0</v>
      </c>
      <c r="N401" s="33">
        <v>1</v>
      </c>
      <c r="O401" s="35">
        <f t="shared" si="78"/>
        <v>0</v>
      </c>
      <c r="P401" s="33">
        <f t="shared" si="73"/>
        <v>0</v>
      </c>
      <c r="Q401" s="33"/>
      <c r="R401" s="33">
        <v>32</v>
      </c>
      <c r="S401" s="33"/>
      <c r="T401" s="33"/>
      <c r="U401" s="33"/>
      <c r="V401" s="33"/>
      <c r="W401" s="33"/>
      <c r="X401" s="33"/>
      <c r="Y401" s="33">
        <v>6</v>
      </c>
      <c r="Z401" s="33">
        <v>96</v>
      </c>
      <c r="AA401" s="33">
        <v>3555</v>
      </c>
      <c r="AB401" s="33"/>
      <c r="AC401" s="33">
        <v>68</v>
      </c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>
        <v>1</v>
      </c>
      <c r="AO401" s="33"/>
      <c r="AP401" s="33"/>
    </row>
    <row r="402" spans="1:42" ht="15.75" customHeight="1" x14ac:dyDescent="0.3">
      <c r="A402" s="2"/>
      <c r="B402" s="16" t="s">
        <v>615</v>
      </c>
      <c r="C402" s="17" t="s">
        <v>602</v>
      </c>
      <c r="D402" s="33" t="s">
        <v>572</v>
      </c>
      <c r="E402" s="34" t="s">
        <v>90</v>
      </c>
      <c r="F402" s="33" t="s">
        <v>99</v>
      </c>
      <c r="G402" s="33" t="s">
        <v>598</v>
      </c>
      <c r="H402" s="33" t="s">
        <v>100</v>
      </c>
      <c r="I402" s="35" t="s">
        <v>25</v>
      </c>
      <c r="J402" s="35"/>
      <c r="K402" s="36">
        <f t="shared" si="77"/>
        <v>0</v>
      </c>
      <c r="L402" s="33">
        <f t="shared" si="75"/>
        <v>0</v>
      </c>
      <c r="M402" s="33">
        <v>1</v>
      </c>
      <c r="N402" s="33">
        <f>IF(AND($Y402&gt;=8, $Y402&lt;=16, $Z402&gt;=24, $Z402&lt;=32), 1, 0)</f>
        <v>0</v>
      </c>
      <c r="O402" s="35">
        <f t="shared" si="78"/>
        <v>0</v>
      </c>
      <c r="P402" s="33">
        <f t="shared" si="73"/>
        <v>0</v>
      </c>
      <c r="Q402" s="33"/>
      <c r="R402" s="33">
        <v>8</v>
      </c>
      <c r="S402" s="33"/>
      <c r="T402" s="33"/>
      <c r="U402" s="33"/>
      <c r="V402" s="33"/>
      <c r="W402" s="33"/>
      <c r="X402" s="33"/>
      <c r="Y402" s="33">
        <v>4</v>
      </c>
      <c r="Z402" s="33">
        <v>40</v>
      </c>
      <c r="AA402" s="33">
        <v>2000</v>
      </c>
      <c r="AB402" s="33"/>
      <c r="AC402" s="33">
        <v>60</v>
      </c>
      <c r="AD402" s="33"/>
      <c r="AE402" s="33"/>
      <c r="AF402" s="33"/>
      <c r="AG402" s="33"/>
      <c r="AH402" s="33">
        <v>1</v>
      </c>
      <c r="AI402" s="33"/>
      <c r="AJ402" s="33"/>
      <c r="AK402" s="33"/>
      <c r="AL402" s="33"/>
      <c r="AM402" s="33"/>
      <c r="AN402" s="33"/>
      <c r="AO402" s="33"/>
      <c r="AP402" s="33"/>
    </row>
    <row r="403" spans="1:42" ht="15.75" customHeight="1" x14ac:dyDescent="0.3">
      <c r="A403" s="2"/>
      <c r="B403" s="16" t="s">
        <v>616</v>
      </c>
      <c r="C403" s="17" t="s">
        <v>602</v>
      </c>
      <c r="D403" s="33" t="s">
        <v>572</v>
      </c>
      <c r="E403" s="34" t="s">
        <v>90</v>
      </c>
      <c r="F403" s="33" t="s">
        <v>99</v>
      </c>
      <c r="G403" s="33" t="s">
        <v>598</v>
      </c>
      <c r="H403" s="33" t="s">
        <v>100</v>
      </c>
      <c r="I403" s="35" t="s">
        <v>84</v>
      </c>
      <c r="J403" s="35"/>
      <c r="K403" s="36">
        <f t="shared" si="77"/>
        <v>0</v>
      </c>
      <c r="L403" s="33">
        <f t="shared" si="75"/>
        <v>0</v>
      </c>
      <c r="M403" s="33">
        <f>IF(AND($Y403&gt;=4, $Y403&lt;=8, $Z403&gt;=16, $Z403&lt;=24), 1, 0)</f>
        <v>0</v>
      </c>
      <c r="N403" s="33">
        <f>IF(AND($Y403&gt;=8, $Y403&lt;=16, $Z403&gt;=24, $Z403&lt;=32), 1, 0)</f>
        <v>0</v>
      </c>
      <c r="O403" s="35">
        <f t="shared" si="78"/>
        <v>0</v>
      </c>
      <c r="P403" s="33">
        <v>1</v>
      </c>
      <c r="Q403" s="33">
        <v>2</v>
      </c>
      <c r="R403" s="33">
        <v>281</v>
      </c>
      <c r="S403" s="33"/>
      <c r="T403" s="33"/>
      <c r="U403" s="33"/>
      <c r="V403" s="33"/>
      <c r="W403" s="33"/>
      <c r="X403" s="33"/>
      <c r="Y403" s="33">
        <v>36</v>
      </c>
      <c r="Z403" s="33">
        <v>690</v>
      </c>
      <c r="AA403" s="33">
        <v>2000</v>
      </c>
      <c r="AB403" s="33"/>
      <c r="AC403" s="33">
        <v>122</v>
      </c>
      <c r="AD403" s="33"/>
      <c r="AE403" s="33"/>
      <c r="AF403" s="33"/>
      <c r="AG403" s="33"/>
      <c r="AH403" s="33">
        <v>1</v>
      </c>
      <c r="AI403" s="33"/>
      <c r="AJ403" s="33"/>
      <c r="AK403" s="33"/>
      <c r="AL403" s="33"/>
      <c r="AM403" s="33"/>
      <c r="AN403" s="33"/>
      <c r="AO403" s="33"/>
      <c r="AP403" s="33"/>
    </row>
    <row r="404" spans="1:42" ht="15.75" customHeight="1" x14ac:dyDescent="0.3">
      <c r="A404" s="2"/>
      <c r="B404" s="16" t="s">
        <v>617</v>
      </c>
      <c r="C404" s="17" t="s">
        <v>602</v>
      </c>
      <c r="D404" s="33" t="s">
        <v>572</v>
      </c>
      <c r="E404" s="34" t="s">
        <v>90</v>
      </c>
      <c r="F404" s="33" t="s">
        <v>99</v>
      </c>
      <c r="G404" s="33" t="s">
        <v>598</v>
      </c>
      <c r="H404" s="33" t="s">
        <v>100</v>
      </c>
      <c r="I404" s="35" t="s">
        <v>84</v>
      </c>
      <c r="J404" s="35"/>
      <c r="K404" s="36">
        <f t="shared" si="77"/>
        <v>0</v>
      </c>
      <c r="L404" s="33">
        <f t="shared" si="75"/>
        <v>0</v>
      </c>
      <c r="M404" s="33">
        <f>IF(AND($Y404&gt;=4, $Y404&lt;=8, $Z404&gt;=16, $Z404&lt;=24), 1, 0)</f>
        <v>0</v>
      </c>
      <c r="N404" s="33">
        <f>IF(AND($Y404&gt;=8, $Y404&lt;=16, $Z404&gt;=24, $Z404&lt;=32), 1, 0)</f>
        <v>0</v>
      </c>
      <c r="O404" s="35">
        <f t="shared" si="78"/>
        <v>0</v>
      </c>
      <c r="P404" s="33">
        <v>1</v>
      </c>
      <c r="Q404" s="33">
        <v>2</v>
      </c>
      <c r="R404" s="33">
        <v>281</v>
      </c>
      <c r="S404" s="33"/>
      <c r="T404" s="33"/>
      <c r="U404" s="33"/>
      <c r="V404" s="33"/>
      <c r="W404" s="33"/>
      <c r="X404" s="33"/>
      <c r="Y404" s="33">
        <v>36</v>
      </c>
      <c r="Z404" s="33">
        <v>690</v>
      </c>
      <c r="AA404" s="33">
        <v>2000</v>
      </c>
      <c r="AB404" s="33"/>
      <c r="AC404" s="33">
        <v>122</v>
      </c>
      <c r="AD404" s="33"/>
      <c r="AE404" s="33"/>
      <c r="AF404" s="33"/>
      <c r="AG404" s="33"/>
      <c r="AH404" s="33">
        <v>1</v>
      </c>
      <c r="AI404" s="33"/>
      <c r="AJ404" s="33"/>
      <c r="AK404" s="33"/>
      <c r="AL404" s="33"/>
      <c r="AM404" s="33"/>
      <c r="AN404" s="33"/>
      <c r="AO404" s="33"/>
      <c r="AP404" s="33"/>
    </row>
    <row r="405" spans="1:42" ht="15.75" customHeight="1" x14ac:dyDescent="0.3">
      <c r="A405" s="2"/>
      <c r="B405" s="16" t="s">
        <v>618</v>
      </c>
      <c r="C405" s="17" t="s">
        <v>619</v>
      </c>
      <c r="D405" s="33" t="s">
        <v>572</v>
      </c>
      <c r="E405" s="34" t="s">
        <v>95</v>
      </c>
      <c r="F405" s="33" t="s">
        <v>82</v>
      </c>
      <c r="G405" s="33" t="s">
        <v>83</v>
      </c>
      <c r="H405" s="33" t="s">
        <v>100</v>
      </c>
      <c r="I405" s="35" t="s">
        <v>25</v>
      </c>
      <c r="J405" s="35"/>
      <c r="K405" s="36">
        <f t="shared" si="77"/>
        <v>0</v>
      </c>
      <c r="L405" s="33">
        <f t="shared" si="75"/>
        <v>0</v>
      </c>
      <c r="M405" s="33">
        <f>IF(AND($Y405&gt;=4, $Y405&lt;=8, $Z405&gt;=16, $Z405&lt;=24), 1, 0)</f>
        <v>0</v>
      </c>
      <c r="N405" s="33">
        <v>1</v>
      </c>
      <c r="O405" s="35">
        <f t="shared" si="78"/>
        <v>0</v>
      </c>
      <c r="P405" s="33">
        <f t="shared" ref="P405:P424" si="79">IF(AND($Y405=32, $Z405&gt;=64, $Z405&lt;=128), 1, 0)</f>
        <v>0</v>
      </c>
      <c r="Q405" s="33"/>
      <c r="R405" s="33">
        <v>20</v>
      </c>
      <c r="S405" s="33"/>
      <c r="T405" s="33"/>
      <c r="U405" s="33"/>
      <c r="V405" s="33"/>
      <c r="W405" s="33"/>
      <c r="X405" s="33"/>
      <c r="Y405" s="33">
        <v>8</v>
      </c>
      <c r="Z405" s="33">
        <v>64</v>
      </c>
      <c r="AA405" s="33"/>
      <c r="AB405" s="33"/>
      <c r="AC405" s="33"/>
      <c r="AD405" s="33">
        <v>1204</v>
      </c>
      <c r="AE405" s="33"/>
      <c r="AF405" s="33"/>
      <c r="AG405" s="33"/>
      <c r="AH405" s="33">
        <v>1</v>
      </c>
      <c r="AI405" s="33"/>
      <c r="AJ405" s="33"/>
      <c r="AK405" s="33"/>
      <c r="AL405" s="33"/>
      <c r="AM405" s="33"/>
      <c r="AN405" s="33"/>
      <c r="AO405" s="33"/>
      <c r="AP405" s="33"/>
    </row>
    <row r="406" spans="1:42" ht="15.75" customHeight="1" x14ac:dyDescent="0.3">
      <c r="A406" s="2"/>
      <c r="B406" s="16" t="s">
        <v>620</v>
      </c>
      <c r="C406" s="17" t="s">
        <v>619</v>
      </c>
      <c r="D406" s="33" t="s">
        <v>572</v>
      </c>
      <c r="E406" s="34" t="s">
        <v>95</v>
      </c>
      <c r="F406" s="33" t="s">
        <v>82</v>
      </c>
      <c r="G406" s="33" t="s">
        <v>83</v>
      </c>
      <c r="H406" s="33" t="s">
        <v>100</v>
      </c>
      <c r="I406" s="35" t="s">
        <v>25</v>
      </c>
      <c r="J406" s="35"/>
      <c r="K406" s="36">
        <f t="shared" si="77"/>
        <v>0</v>
      </c>
      <c r="L406" s="33">
        <f t="shared" si="75"/>
        <v>0</v>
      </c>
      <c r="M406" s="33">
        <f>IF(AND($Y406&gt;=4, $Y406&lt;=8, $Z406&gt;=16, $Z406&lt;=24), 1, 0)</f>
        <v>0</v>
      </c>
      <c r="N406" s="33">
        <v>1</v>
      </c>
      <c r="O406" s="35">
        <f t="shared" si="78"/>
        <v>0</v>
      </c>
      <c r="P406" s="33">
        <f t="shared" si="79"/>
        <v>0</v>
      </c>
      <c r="Q406" s="33"/>
      <c r="R406" s="33">
        <v>20</v>
      </c>
      <c r="S406" s="33"/>
      <c r="T406" s="33"/>
      <c r="U406" s="33"/>
      <c r="V406" s="33"/>
      <c r="W406" s="33"/>
      <c r="X406" s="33"/>
      <c r="Y406" s="33">
        <v>8</v>
      </c>
      <c r="Z406" s="33">
        <v>64</v>
      </c>
      <c r="AA406" s="33"/>
      <c r="AB406" s="33"/>
      <c r="AC406" s="33"/>
      <c r="AD406" s="33">
        <v>1204</v>
      </c>
      <c r="AE406" s="33"/>
      <c r="AF406" s="33"/>
      <c r="AG406" s="33"/>
      <c r="AH406" s="33">
        <v>1</v>
      </c>
      <c r="AI406" s="33"/>
      <c r="AJ406" s="33"/>
      <c r="AK406" s="33"/>
      <c r="AL406" s="33"/>
      <c r="AM406" s="33"/>
      <c r="AN406" s="33"/>
      <c r="AO406" s="33"/>
      <c r="AP406" s="33"/>
    </row>
    <row r="407" spans="1:42" ht="15.75" customHeight="1" x14ac:dyDescent="0.3">
      <c r="A407" s="2"/>
      <c r="B407" s="16" t="s">
        <v>621</v>
      </c>
      <c r="C407" s="17" t="s">
        <v>622</v>
      </c>
      <c r="D407" s="33" t="s">
        <v>572</v>
      </c>
      <c r="E407" s="34" t="s">
        <v>90</v>
      </c>
      <c r="F407" s="33" t="s">
        <v>91</v>
      </c>
      <c r="G407" s="33" t="s">
        <v>30</v>
      </c>
      <c r="H407" s="33" t="s">
        <v>23</v>
      </c>
      <c r="I407" s="35" t="s">
        <v>25</v>
      </c>
      <c r="J407" s="35"/>
      <c r="K407" s="36">
        <f t="shared" si="77"/>
        <v>0</v>
      </c>
      <c r="L407" s="33">
        <f t="shared" si="75"/>
        <v>1</v>
      </c>
      <c r="M407" s="33">
        <v>0</v>
      </c>
      <c r="N407" s="33">
        <f>IF(AND($Y407&gt;=8, $Y407&lt;=16, $Z407&gt;=24, $Z407&lt;=32), 1, 0)</f>
        <v>0</v>
      </c>
      <c r="O407" s="35">
        <f t="shared" si="78"/>
        <v>0</v>
      </c>
      <c r="P407" s="33">
        <f t="shared" si="79"/>
        <v>0</v>
      </c>
      <c r="Q407" s="33"/>
      <c r="R407" s="33"/>
      <c r="S407" s="33"/>
      <c r="T407" s="33"/>
      <c r="U407" s="33"/>
      <c r="V407" s="33"/>
      <c r="W407" s="33"/>
      <c r="X407" s="33"/>
      <c r="Y407" s="33">
        <v>4</v>
      </c>
      <c r="Z407" s="33">
        <v>16</v>
      </c>
      <c r="AA407" s="33"/>
      <c r="AB407" s="33"/>
      <c r="AC407" s="33">
        <v>164</v>
      </c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ht="15.75" customHeight="1" x14ac:dyDescent="0.3">
      <c r="A408" s="2"/>
      <c r="B408" s="16" t="s">
        <v>623</v>
      </c>
      <c r="C408" s="17" t="s">
        <v>622</v>
      </c>
      <c r="D408" s="33" t="s">
        <v>572</v>
      </c>
      <c r="E408" s="34" t="s">
        <v>90</v>
      </c>
      <c r="F408" s="33" t="s">
        <v>91</v>
      </c>
      <c r="G408" s="33" t="s">
        <v>30</v>
      </c>
      <c r="H408" s="33" t="s">
        <v>23</v>
      </c>
      <c r="I408" s="35" t="s">
        <v>25</v>
      </c>
      <c r="J408" s="35"/>
      <c r="K408" s="36">
        <f t="shared" si="77"/>
        <v>0</v>
      </c>
      <c r="L408" s="33">
        <f t="shared" si="75"/>
        <v>1</v>
      </c>
      <c r="M408" s="33">
        <v>0</v>
      </c>
      <c r="N408" s="33">
        <f>IF(AND($Y408&gt;=8, $Y408&lt;=16, $Z408&gt;=24, $Z408&lt;=32), 1, 0)</f>
        <v>0</v>
      </c>
      <c r="O408" s="35">
        <f t="shared" si="78"/>
        <v>0</v>
      </c>
      <c r="P408" s="33">
        <f t="shared" si="79"/>
        <v>0</v>
      </c>
      <c r="Q408" s="33"/>
      <c r="R408" s="33"/>
      <c r="S408" s="33"/>
      <c r="T408" s="33"/>
      <c r="U408" s="33"/>
      <c r="V408" s="33"/>
      <c r="W408" s="33"/>
      <c r="X408" s="33"/>
      <c r="Y408" s="33">
        <v>4</v>
      </c>
      <c r="Z408" s="33">
        <v>16</v>
      </c>
      <c r="AA408" s="33"/>
      <c r="AB408" s="33"/>
      <c r="AC408" s="33">
        <v>164</v>
      </c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ht="15.75" customHeight="1" x14ac:dyDescent="0.3">
      <c r="A409" s="2"/>
      <c r="B409" s="16" t="s">
        <v>624</v>
      </c>
      <c r="C409" s="17" t="s">
        <v>625</v>
      </c>
      <c r="D409" s="33" t="s">
        <v>572</v>
      </c>
      <c r="E409" s="34" t="s">
        <v>95</v>
      </c>
      <c r="F409" s="33" t="s">
        <v>82</v>
      </c>
      <c r="G409" s="33" t="s">
        <v>83</v>
      </c>
      <c r="H409" s="33" t="s">
        <v>23</v>
      </c>
      <c r="I409" s="35" t="s">
        <v>25</v>
      </c>
      <c r="J409" s="35"/>
      <c r="K409" s="36">
        <f t="shared" si="77"/>
        <v>0</v>
      </c>
      <c r="L409" s="33">
        <f t="shared" si="75"/>
        <v>0</v>
      </c>
      <c r="M409" s="33">
        <f>IF(AND($Y409&gt;=4, $Y409&lt;=8, $Z409&gt;=16, $Z409&lt;=24), 1, 0)</f>
        <v>0</v>
      </c>
      <c r="N409" s="33">
        <v>1</v>
      </c>
      <c r="O409" s="35">
        <f t="shared" si="78"/>
        <v>0</v>
      </c>
      <c r="P409" s="33">
        <f t="shared" si="79"/>
        <v>0</v>
      </c>
      <c r="Q409" s="33"/>
      <c r="R409" s="33">
        <v>32</v>
      </c>
      <c r="S409" s="33"/>
      <c r="T409" s="33"/>
      <c r="U409" s="33"/>
      <c r="V409" s="33"/>
      <c r="W409" s="33"/>
      <c r="X409" s="33"/>
      <c r="Y409" s="33">
        <v>6</v>
      </c>
      <c r="Z409" s="33">
        <v>96</v>
      </c>
      <c r="AA409" s="33"/>
      <c r="AB409" s="33"/>
      <c r="AC409" s="33">
        <v>880</v>
      </c>
      <c r="AD409" s="33">
        <v>68</v>
      </c>
      <c r="AE409" s="33"/>
      <c r="AF409" s="33"/>
      <c r="AG409" s="33"/>
      <c r="AH409" s="33"/>
      <c r="AI409" s="33"/>
      <c r="AJ409" s="33"/>
      <c r="AK409" s="33"/>
      <c r="AL409" s="33"/>
      <c r="AM409" s="33"/>
      <c r="AN409" s="33">
        <v>1</v>
      </c>
      <c r="AO409" s="33"/>
      <c r="AP409" s="33"/>
    </row>
    <row r="410" spans="1:42" ht="15.75" customHeight="1" x14ac:dyDescent="0.3">
      <c r="A410" s="2"/>
      <c r="B410" s="16" t="s">
        <v>626</v>
      </c>
      <c r="C410" s="17" t="s">
        <v>625</v>
      </c>
      <c r="D410" s="33" t="s">
        <v>572</v>
      </c>
      <c r="E410" s="34" t="s">
        <v>95</v>
      </c>
      <c r="F410" s="33" t="s">
        <v>82</v>
      </c>
      <c r="G410" s="33" t="s">
        <v>83</v>
      </c>
      <c r="H410" s="33" t="s">
        <v>23</v>
      </c>
      <c r="I410" s="35" t="s">
        <v>25</v>
      </c>
      <c r="J410" s="35"/>
      <c r="K410" s="36">
        <f t="shared" si="77"/>
        <v>0</v>
      </c>
      <c r="L410" s="33">
        <f t="shared" si="75"/>
        <v>1</v>
      </c>
      <c r="M410" s="33">
        <v>0</v>
      </c>
      <c r="N410" s="33">
        <f t="shared" ref="N410:N424" si="80">IF(AND($Y410&gt;=8, $Y410&lt;=16, $Z410&gt;=24, $Z410&lt;=32), 1, 0)</f>
        <v>0</v>
      </c>
      <c r="O410" s="35">
        <f t="shared" si="78"/>
        <v>0</v>
      </c>
      <c r="P410" s="33">
        <f t="shared" si="79"/>
        <v>0</v>
      </c>
      <c r="Q410" s="33"/>
      <c r="R410" s="33"/>
      <c r="S410" s="33"/>
      <c r="T410" s="33"/>
      <c r="U410" s="33"/>
      <c r="V410" s="33"/>
      <c r="W410" s="33"/>
      <c r="X410" s="33"/>
      <c r="Y410" s="33">
        <v>4</v>
      </c>
      <c r="Z410" s="33">
        <v>16</v>
      </c>
      <c r="AA410" s="33"/>
      <c r="AB410" s="33"/>
      <c r="AC410" s="33"/>
      <c r="AD410" s="33">
        <v>164</v>
      </c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ht="15.75" customHeight="1" x14ac:dyDescent="0.3">
      <c r="A411" s="2"/>
      <c r="B411" s="16" t="s">
        <v>627</v>
      </c>
      <c r="C411" s="17" t="s">
        <v>625</v>
      </c>
      <c r="D411" s="33" t="s">
        <v>572</v>
      </c>
      <c r="E411" s="34" t="s">
        <v>95</v>
      </c>
      <c r="F411" s="33" t="s">
        <v>82</v>
      </c>
      <c r="G411" s="33" t="s">
        <v>83</v>
      </c>
      <c r="H411" s="33" t="s">
        <v>23</v>
      </c>
      <c r="I411" s="35" t="s">
        <v>25</v>
      </c>
      <c r="J411" s="35"/>
      <c r="K411" s="36">
        <f t="shared" si="77"/>
        <v>0</v>
      </c>
      <c r="L411" s="33">
        <f t="shared" si="75"/>
        <v>1</v>
      </c>
      <c r="M411" s="33">
        <v>0</v>
      </c>
      <c r="N411" s="33">
        <f t="shared" si="80"/>
        <v>0</v>
      </c>
      <c r="O411" s="35">
        <f t="shared" si="78"/>
        <v>0</v>
      </c>
      <c r="P411" s="33">
        <f t="shared" si="79"/>
        <v>0</v>
      </c>
      <c r="Q411" s="33"/>
      <c r="R411" s="33"/>
      <c r="S411" s="33"/>
      <c r="T411" s="33"/>
      <c r="U411" s="33"/>
      <c r="V411" s="33"/>
      <c r="W411" s="33"/>
      <c r="X411" s="33"/>
      <c r="Y411" s="33">
        <v>4</v>
      </c>
      <c r="Z411" s="33">
        <v>16</v>
      </c>
      <c r="AA411" s="33"/>
      <c r="AB411" s="33"/>
      <c r="AC411" s="33"/>
      <c r="AD411" s="33">
        <v>164</v>
      </c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ht="15.75" customHeight="1" x14ac:dyDescent="0.3">
      <c r="A412" s="2"/>
      <c r="B412" s="16" t="s">
        <v>628</v>
      </c>
      <c r="C412" s="17" t="s">
        <v>625</v>
      </c>
      <c r="D412" s="33" t="s">
        <v>572</v>
      </c>
      <c r="E412" s="34" t="s">
        <v>95</v>
      </c>
      <c r="F412" s="33" t="s">
        <v>82</v>
      </c>
      <c r="G412" s="33" t="s">
        <v>83</v>
      </c>
      <c r="H412" s="33" t="s">
        <v>23</v>
      </c>
      <c r="I412" s="35" t="s">
        <v>25</v>
      </c>
      <c r="J412" s="35"/>
      <c r="K412" s="36">
        <f t="shared" si="77"/>
        <v>0</v>
      </c>
      <c r="L412" s="33">
        <f t="shared" si="75"/>
        <v>1</v>
      </c>
      <c r="M412" s="33">
        <v>0</v>
      </c>
      <c r="N412" s="33">
        <f t="shared" si="80"/>
        <v>0</v>
      </c>
      <c r="O412" s="35">
        <f t="shared" si="78"/>
        <v>0</v>
      </c>
      <c r="P412" s="33">
        <f t="shared" si="79"/>
        <v>0</v>
      </c>
      <c r="Q412" s="33"/>
      <c r="R412" s="33"/>
      <c r="S412" s="33"/>
      <c r="T412" s="33"/>
      <c r="U412" s="33"/>
      <c r="V412" s="33"/>
      <c r="W412" s="33"/>
      <c r="X412" s="33"/>
      <c r="Y412" s="33">
        <v>4</v>
      </c>
      <c r="Z412" s="33">
        <v>16</v>
      </c>
      <c r="AA412" s="33"/>
      <c r="AB412" s="33"/>
      <c r="AC412" s="33"/>
      <c r="AD412" s="33">
        <v>164</v>
      </c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ht="15.75" customHeight="1" x14ac:dyDescent="0.3">
      <c r="A413" s="2"/>
      <c r="B413" s="16" t="s">
        <v>629</v>
      </c>
      <c r="C413" s="17" t="s">
        <v>625</v>
      </c>
      <c r="D413" s="33" t="s">
        <v>572</v>
      </c>
      <c r="E413" s="34" t="s">
        <v>95</v>
      </c>
      <c r="F413" s="33" t="s">
        <v>82</v>
      </c>
      <c r="G413" s="33" t="s">
        <v>83</v>
      </c>
      <c r="H413" s="33" t="s">
        <v>23</v>
      </c>
      <c r="I413" s="35" t="s">
        <v>25</v>
      </c>
      <c r="J413" s="35"/>
      <c r="K413" s="36">
        <f t="shared" si="77"/>
        <v>0</v>
      </c>
      <c r="L413" s="33">
        <f t="shared" si="75"/>
        <v>1</v>
      </c>
      <c r="M413" s="33">
        <v>0</v>
      </c>
      <c r="N413" s="33">
        <f t="shared" si="80"/>
        <v>0</v>
      </c>
      <c r="O413" s="35">
        <f t="shared" si="78"/>
        <v>0</v>
      </c>
      <c r="P413" s="33">
        <f t="shared" si="79"/>
        <v>0</v>
      </c>
      <c r="Q413" s="33"/>
      <c r="R413" s="33"/>
      <c r="S413" s="33"/>
      <c r="T413" s="33"/>
      <c r="U413" s="33"/>
      <c r="V413" s="33"/>
      <c r="W413" s="33"/>
      <c r="X413" s="33"/>
      <c r="Y413" s="33">
        <v>4</v>
      </c>
      <c r="Z413" s="33">
        <v>16</v>
      </c>
      <c r="AA413" s="33"/>
      <c r="AB413" s="33"/>
      <c r="AC413" s="33"/>
      <c r="AD413" s="33">
        <v>164</v>
      </c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ht="15.75" customHeight="1" x14ac:dyDescent="0.3">
      <c r="A414" s="2"/>
      <c r="B414" s="16" t="s">
        <v>630</v>
      </c>
      <c r="C414" s="17" t="s">
        <v>631</v>
      </c>
      <c r="D414" s="33" t="s">
        <v>572</v>
      </c>
      <c r="E414" s="34" t="s">
        <v>90</v>
      </c>
      <c r="F414" s="33" t="s">
        <v>99</v>
      </c>
      <c r="G414" s="33" t="s">
        <v>598</v>
      </c>
      <c r="H414" s="33" t="s">
        <v>100</v>
      </c>
      <c r="I414" s="35" t="s">
        <v>25</v>
      </c>
      <c r="J414" s="35"/>
      <c r="K414" s="36">
        <f t="shared" si="77"/>
        <v>1</v>
      </c>
      <c r="L414" s="33">
        <f t="shared" si="75"/>
        <v>0</v>
      </c>
      <c r="M414" s="33">
        <f>IF(AND($Y414&gt;=4, $Y414&lt;=8, $Z414&gt;=16, $Z414&lt;=24), 1, 0)</f>
        <v>0</v>
      </c>
      <c r="N414" s="33">
        <f t="shared" si="80"/>
        <v>0</v>
      </c>
      <c r="O414" s="35">
        <f t="shared" si="78"/>
        <v>0</v>
      </c>
      <c r="P414" s="33">
        <f t="shared" si="79"/>
        <v>0</v>
      </c>
      <c r="Q414" s="33"/>
      <c r="R414" s="33"/>
      <c r="S414" s="33"/>
      <c r="T414" s="33"/>
      <c r="U414" s="33"/>
      <c r="V414" s="33"/>
      <c r="W414" s="33"/>
      <c r="X414" s="33"/>
      <c r="Y414" s="33">
        <v>1</v>
      </c>
      <c r="Z414" s="33">
        <v>6</v>
      </c>
      <c r="AA414" s="33">
        <v>80</v>
      </c>
      <c r="AB414" s="33"/>
      <c r="AC414" s="33">
        <v>64</v>
      </c>
      <c r="AD414" s="33"/>
      <c r="AE414" s="33"/>
      <c r="AF414" s="33"/>
      <c r="AG414" s="33"/>
      <c r="AH414" s="33">
        <v>1</v>
      </c>
      <c r="AI414" s="33"/>
      <c r="AJ414" s="33"/>
      <c r="AK414" s="33"/>
      <c r="AL414" s="33"/>
      <c r="AM414" s="33"/>
      <c r="AN414" s="33"/>
      <c r="AO414" s="33"/>
      <c r="AP414" s="33"/>
    </row>
    <row r="415" spans="1:42" ht="15.75" customHeight="1" x14ac:dyDescent="0.3">
      <c r="A415" s="2"/>
      <c r="B415" s="16" t="s">
        <v>632</v>
      </c>
      <c r="C415" s="17" t="s">
        <v>633</v>
      </c>
      <c r="D415" s="33" t="s">
        <v>572</v>
      </c>
      <c r="E415" s="34" t="s">
        <v>90</v>
      </c>
      <c r="F415" s="33" t="s">
        <v>99</v>
      </c>
      <c r="G415" s="33" t="s">
        <v>83</v>
      </c>
      <c r="H415" s="33" t="s">
        <v>23</v>
      </c>
      <c r="I415" s="35" t="s">
        <v>84</v>
      </c>
      <c r="J415" s="35"/>
      <c r="K415" s="36">
        <f t="shared" si="77"/>
        <v>0</v>
      </c>
      <c r="L415" s="33">
        <f t="shared" si="75"/>
        <v>1</v>
      </c>
      <c r="M415" s="33">
        <v>0</v>
      </c>
      <c r="N415" s="33">
        <f t="shared" si="80"/>
        <v>0</v>
      </c>
      <c r="O415" s="35">
        <f t="shared" si="78"/>
        <v>0</v>
      </c>
      <c r="P415" s="33">
        <f t="shared" si="79"/>
        <v>0</v>
      </c>
      <c r="Q415" s="33"/>
      <c r="R415" s="33"/>
      <c r="S415" s="33"/>
      <c r="T415" s="33"/>
      <c r="U415" s="33"/>
      <c r="V415" s="33"/>
      <c r="W415" s="33"/>
      <c r="X415" s="33"/>
      <c r="Y415" s="33">
        <v>4</v>
      </c>
      <c r="Z415" s="33">
        <v>16</v>
      </c>
      <c r="AA415" s="33">
        <v>50</v>
      </c>
      <c r="AB415" s="33"/>
      <c r="AC415" s="33">
        <v>74</v>
      </c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ht="15.75" customHeight="1" x14ac:dyDescent="0.3">
      <c r="A416" s="2"/>
      <c r="B416" s="16" t="s">
        <v>634</v>
      </c>
      <c r="C416" s="17" t="s">
        <v>635</v>
      </c>
      <c r="D416" s="33" t="s">
        <v>572</v>
      </c>
      <c r="E416" s="34" t="s">
        <v>90</v>
      </c>
      <c r="F416" s="33" t="s">
        <v>99</v>
      </c>
      <c r="G416" s="33" t="s">
        <v>83</v>
      </c>
      <c r="H416" s="33" t="s">
        <v>23</v>
      </c>
      <c r="I416" s="35" t="s">
        <v>25</v>
      </c>
      <c r="J416" s="35"/>
      <c r="K416" s="36">
        <f t="shared" si="77"/>
        <v>0</v>
      </c>
      <c r="L416" s="33">
        <f t="shared" si="75"/>
        <v>0</v>
      </c>
      <c r="M416" s="33">
        <f>IF(AND($Y416&gt;=4, $Y416&lt;=8, $Z416&gt;=16, $Z416&lt;=24), 1, 0)</f>
        <v>1</v>
      </c>
      <c r="N416" s="33">
        <f t="shared" si="80"/>
        <v>0</v>
      </c>
      <c r="O416" s="35">
        <f t="shared" si="78"/>
        <v>0</v>
      </c>
      <c r="P416" s="33">
        <f t="shared" si="79"/>
        <v>0</v>
      </c>
      <c r="Q416" s="33"/>
      <c r="R416" s="33"/>
      <c r="S416" s="33"/>
      <c r="T416" s="33"/>
      <c r="U416" s="33"/>
      <c r="V416" s="33"/>
      <c r="W416" s="33"/>
      <c r="X416" s="33"/>
      <c r="Y416" s="33">
        <v>8</v>
      </c>
      <c r="Z416" s="33">
        <v>16</v>
      </c>
      <c r="AA416" s="33"/>
      <c r="AB416" s="33"/>
      <c r="AC416" s="33">
        <v>384</v>
      </c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ht="15.75" customHeight="1" x14ac:dyDescent="0.3">
      <c r="A417" s="2"/>
      <c r="B417" s="16" t="s">
        <v>636</v>
      </c>
      <c r="C417" s="17" t="s">
        <v>637</v>
      </c>
      <c r="D417" s="33" t="s">
        <v>572</v>
      </c>
      <c r="E417" s="34" t="s">
        <v>95</v>
      </c>
      <c r="F417" s="33" t="s">
        <v>82</v>
      </c>
      <c r="G417" s="33" t="s">
        <v>83</v>
      </c>
      <c r="H417" s="33" t="s">
        <v>23</v>
      </c>
      <c r="I417" s="35" t="s">
        <v>25</v>
      </c>
      <c r="J417" s="35"/>
      <c r="K417" s="36">
        <f t="shared" si="77"/>
        <v>0</v>
      </c>
      <c r="L417" s="33">
        <f t="shared" si="75"/>
        <v>1</v>
      </c>
      <c r="M417" s="33">
        <v>0</v>
      </c>
      <c r="N417" s="33">
        <f t="shared" si="80"/>
        <v>0</v>
      </c>
      <c r="O417" s="35">
        <f t="shared" si="78"/>
        <v>0</v>
      </c>
      <c r="P417" s="33">
        <f t="shared" si="79"/>
        <v>0</v>
      </c>
      <c r="Q417" s="33"/>
      <c r="R417" s="33"/>
      <c r="S417" s="33"/>
      <c r="T417" s="33"/>
      <c r="U417" s="33"/>
      <c r="V417" s="33"/>
      <c r="W417" s="33"/>
      <c r="X417" s="33"/>
      <c r="Y417" s="33">
        <v>4</v>
      </c>
      <c r="Z417" s="33">
        <v>16</v>
      </c>
      <c r="AA417" s="33"/>
      <c r="AB417" s="33"/>
      <c r="AC417" s="33"/>
      <c r="AD417" s="33">
        <v>384</v>
      </c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ht="15.75" customHeight="1" x14ac:dyDescent="0.3">
      <c r="A418" s="2"/>
      <c r="B418" s="16" t="s">
        <v>638</v>
      </c>
      <c r="C418" s="17" t="s">
        <v>637</v>
      </c>
      <c r="D418" s="33" t="s">
        <v>572</v>
      </c>
      <c r="E418" s="34" t="s">
        <v>95</v>
      </c>
      <c r="F418" s="33" t="s">
        <v>82</v>
      </c>
      <c r="G418" s="33" t="s">
        <v>83</v>
      </c>
      <c r="H418" s="33" t="s">
        <v>23</v>
      </c>
      <c r="I418" s="35" t="s">
        <v>25</v>
      </c>
      <c r="J418" s="35"/>
      <c r="K418" s="36">
        <f t="shared" si="77"/>
        <v>0</v>
      </c>
      <c r="L418" s="33">
        <f t="shared" si="75"/>
        <v>0</v>
      </c>
      <c r="M418" s="33">
        <f t="shared" ref="M418:M424" si="81">IF(AND($Y418&gt;=4, $Y418&lt;=8, $Z418&gt;=16, $Z418&lt;=24), 1, 0)</f>
        <v>1</v>
      </c>
      <c r="N418" s="33">
        <f t="shared" si="80"/>
        <v>0</v>
      </c>
      <c r="O418" s="35">
        <f t="shared" si="78"/>
        <v>0</v>
      </c>
      <c r="P418" s="33">
        <f t="shared" si="79"/>
        <v>0</v>
      </c>
      <c r="Q418" s="33"/>
      <c r="R418" s="33"/>
      <c r="S418" s="33"/>
      <c r="T418" s="33"/>
      <c r="U418" s="33"/>
      <c r="V418" s="33"/>
      <c r="W418" s="33"/>
      <c r="X418" s="33"/>
      <c r="Y418" s="33">
        <v>8</v>
      </c>
      <c r="Z418" s="33">
        <v>16</v>
      </c>
      <c r="AA418" s="33"/>
      <c r="AB418" s="33"/>
      <c r="AC418" s="33"/>
      <c r="AD418" s="33">
        <v>384</v>
      </c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ht="15.75" customHeight="1" x14ac:dyDescent="0.3">
      <c r="A419" s="2"/>
      <c r="B419" s="16" t="s">
        <v>639</v>
      </c>
      <c r="C419" s="17" t="s">
        <v>640</v>
      </c>
      <c r="D419" s="33" t="s">
        <v>572</v>
      </c>
      <c r="E419" s="34" t="s">
        <v>90</v>
      </c>
      <c r="F419" s="33" t="s">
        <v>99</v>
      </c>
      <c r="G419" s="33" t="s">
        <v>83</v>
      </c>
      <c r="H419" s="33" t="s">
        <v>23</v>
      </c>
      <c r="I419" s="35" t="s">
        <v>25</v>
      </c>
      <c r="J419" s="35"/>
      <c r="K419" s="36">
        <f t="shared" si="77"/>
        <v>0</v>
      </c>
      <c r="L419" s="33">
        <f t="shared" si="75"/>
        <v>0</v>
      </c>
      <c r="M419" s="33">
        <f t="shared" si="81"/>
        <v>1</v>
      </c>
      <c r="N419" s="33">
        <f t="shared" si="80"/>
        <v>0</v>
      </c>
      <c r="O419" s="35">
        <f t="shared" si="78"/>
        <v>0</v>
      </c>
      <c r="P419" s="33">
        <f t="shared" si="79"/>
        <v>0</v>
      </c>
      <c r="Q419" s="33"/>
      <c r="R419" s="33"/>
      <c r="S419" s="33"/>
      <c r="T419" s="33"/>
      <c r="U419" s="33"/>
      <c r="V419" s="33"/>
      <c r="W419" s="33"/>
      <c r="X419" s="33"/>
      <c r="Y419" s="33">
        <v>8</v>
      </c>
      <c r="Z419" s="33">
        <v>20</v>
      </c>
      <c r="AA419" s="33">
        <v>200</v>
      </c>
      <c r="AB419" s="33"/>
      <c r="AC419" s="33">
        <v>60</v>
      </c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</row>
    <row r="420" spans="1:42" ht="15.75" customHeight="1" x14ac:dyDescent="0.3">
      <c r="A420" s="2"/>
      <c r="B420" s="16" t="s">
        <v>641</v>
      </c>
      <c r="C420" s="17" t="s">
        <v>642</v>
      </c>
      <c r="D420" s="33" t="s">
        <v>572</v>
      </c>
      <c r="E420" s="34" t="s">
        <v>90</v>
      </c>
      <c r="F420" s="33" t="s">
        <v>99</v>
      </c>
      <c r="G420" s="33" t="s">
        <v>83</v>
      </c>
      <c r="H420" s="33" t="s">
        <v>23</v>
      </c>
      <c r="I420" s="35" t="s">
        <v>25</v>
      </c>
      <c r="J420" s="35"/>
      <c r="K420" s="36">
        <f t="shared" si="77"/>
        <v>0</v>
      </c>
      <c r="L420" s="33">
        <f t="shared" si="75"/>
        <v>0</v>
      </c>
      <c r="M420" s="33">
        <f t="shared" si="81"/>
        <v>1</v>
      </c>
      <c r="N420" s="33">
        <f t="shared" si="80"/>
        <v>0</v>
      </c>
      <c r="O420" s="35">
        <f t="shared" si="78"/>
        <v>0</v>
      </c>
      <c r="P420" s="33">
        <f t="shared" si="79"/>
        <v>0</v>
      </c>
      <c r="Q420" s="33"/>
      <c r="R420" s="33"/>
      <c r="S420" s="33"/>
      <c r="T420" s="33"/>
      <c r="U420" s="33"/>
      <c r="V420" s="33"/>
      <c r="W420" s="33"/>
      <c r="X420" s="33"/>
      <c r="Y420" s="33">
        <v>4</v>
      </c>
      <c r="Z420" s="33">
        <v>20</v>
      </c>
      <c r="AA420" s="33">
        <v>200</v>
      </c>
      <c r="AB420" s="33"/>
      <c r="AC420" s="33"/>
      <c r="AD420" s="33">
        <v>60</v>
      </c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</row>
    <row r="421" spans="1:42" ht="15.75" customHeight="1" x14ac:dyDescent="0.3">
      <c r="A421" s="2"/>
      <c r="B421" s="16" t="s">
        <v>643</v>
      </c>
      <c r="C421" s="17" t="s">
        <v>644</v>
      </c>
      <c r="D421" s="33" t="s">
        <v>572</v>
      </c>
      <c r="E421" s="34" t="s">
        <v>90</v>
      </c>
      <c r="F421" s="33" t="s">
        <v>99</v>
      </c>
      <c r="G421" s="33" t="s">
        <v>30</v>
      </c>
      <c r="H421" s="33" t="s">
        <v>100</v>
      </c>
      <c r="I421" s="35" t="s">
        <v>25</v>
      </c>
      <c r="J421" s="35"/>
      <c r="K421" s="36">
        <f t="shared" si="77"/>
        <v>0</v>
      </c>
      <c r="L421" s="33">
        <f t="shared" si="75"/>
        <v>1</v>
      </c>
      <c r="M421" s="33">
        <f t="shared" si="81"/>
        <v>0</v>
      </c>
      <c r="N421" s="33">
        <f t="shared" si="80"/>
        <v>0</v>
      </c>
      <c r="O421" s="35">
        <f t="shared" si="78"/>
        <v>0</v>
      </c>
      <c r="P421" s="33">
        <f t="shared" si="79"/>
        <v>0</v>
      </c>
      <c r="Q421" s="33"/>
      <c r="R421" s="33"/>
      <c r="S421" s="33"/>
      <c r="T421" s="33"/>
      <c r="U421" s="33"/>
      <c r="V421" s="33"/>
      <c r="W421" s="33"/>
      <c r="X421" s="33"/>
      <c r="Y421" s="33">
        <v>2</v>
      </c>
      <c r="Z421" s="33">
        <v>16</v>
      </c>
      <c r="AA421" s="33">
        <v>120</v>
      </c>
      <c r="AB421" s="33"/>
      <c r="AC421" s="33">
        <v>84</v>
      </c>
      <c r="AD421" s="33"/>
      <c r="AE421" s="33"/>
      <c r="AF421" s="33"/>
      <c r="AG421" s="33"/>
      <c r="AH421" s="33">
        <v>1</v>
      </c>
      <c r="AI421" s="33"/>
      <c r="AJ421" s="33"/>
      <c r="AK421" s="33"/>
      <c r="AL421" s="33"/>
      <c r="AM421" s="33"/>
      <c r="AN421" s="33"/>
      <c r="AO421" s="33"/>
      <c r="AP421" s="33"/>
    </row>
    <row r="422" spans="1:42" ht="15.75" customHeight="1" x14ac:dyDescent="0.3">
      <c r="A422" s="2"/>
      <c r="B422" s="16" t="s">
        <v>645</v>
      </c>
      <c r="C422" s="17" t="s">
        <v>646</v>
      </c>
      <c r="D422" s="33" t="s">
        <v>572</v>
      </c>
      <c r="E422" s="34" t="s">
        <v>95</v>
      </c>
      <c r="F422" s="33" t="s">
        <v>82</v>
      </c>
      <c r="G422" s="33" t="s">
        <v>83</v>
      </c>
      <c r="H422" s="33" t="s">
        <v>100</v>
      </c>
      <c r="I422" s="35" t="s">
        <v>25</v>
      </c>
      <c r="J422" s="35"/>
      <c r="K422" s="36">
        <f t="shared" si="77"/>
        <v>0</v>
      </c>
      <c r="L422" s="33">
        <f t="shared" si="75"/>
        <v>1</v>
      </c>
      <c r="M422" s="33">
        <f t="shared" si="81"/>
        <v>0</v>
      </c>
      <c r="N422" s="33">
        <f t="shared" si="80"/>
        <v>0</v>
      </c>
      <c r="O422" s="35">
        <f t="shared" si="78"/>
        <v>0</v>
      </c>
      <c r="P422" s="33">
        <f t="shared" si="79"/>
        <v>0</v>
      </c>
      <c r="Q422" s="33"/>
      <c r="R422" s="33"/>
      <c r="S422" s="33"/>
      <c r="T422" s="33"/>
      <c r="U422" s="33"/>
      <c r="V422" s="33"/>
      <c r="W422" s="33"/>
      <c r="X422" s="33"/>
      <c r="Y422" s="33">
        <v>2</v>
      </c>
      <c r="Z422" s="33">
        <v>16</v>
      </c>
      <c r="AA422" s="33"/>
      <c r="AB422" s="33"/>
      <c r="AC422" s="33"/>
      <c r="AD422" s="33">
        <v>224</v>
      </c>
      <c r="AE422" s="33"/>
      <c r="AF422" s="33"/>
      <c r="AG422" s="33"/>
      <c r="AH422" s="33">
        <v>1</v>
      </c>
      <c r="AI422" s="33"/>
      <c r="AJ422" s="33"/>
      <c r="AK422" s="33"/>
      <c r="AL422" s="33"/>
      <c r="AM422" s="33"/>
      <c r="AN422" s="33"/>
      <c r="AO422" s="33"/>
      <c r="AP422" s="33"/>
    </row>
    <row r="423" spans="1:42" ht="15.75" customHeight="1" x14ac:dyDescent="0.3">
      <c r="A423" s="2"/>
      <c r="B423" s="16" t="s">
        <v>647</v>
      </c>
      <c r="C423" s="17" t="s">
        <v>648</v>
      </c>
      <c r="D423" s="33" t="s">
        <v>572</v>
      </c>
      <c r="E423" s="34" t="s">
        <v>90</v>
      </c>
      <c r="F423" s="33" t="s">
        <v>99</v>
      </c>
      <c r="G423" s="33" t="s">
        <v>30</v>
      </c>
      <c r="H423" s="33" t="s">
        <v>100</v>
      </c>
      <c r="I423" s="35" t="s">
        <v>25</v>
      </c>
      <c r="J423" s="35"/>
      <c r="K423" s="36">
        <f t="shared" si="77"/>
        <v>0</v>
      </c>
      <c r="L423" s="33">
        <f t="shared" si="75"/>
        <v>0</v>
      </c>
      <c r="M423" s="33">
        <f t="shared" si="81"/>
        <v>0</v>
      </c>
      <c r="N423" s="33">
        <f t="shared" si="80"/>
        <v>0</v>
      </c>
      <c r="O423" s="35">
        <v>1</v>
      </c>
      <c r="P423" s="33">
        <f t="shared" si="79"/>
        <v>0</v>
      </c>
      <c r="Q423" s="33"/>
      <c r="R423" s="33">
        <v>96</v>
      </c>
      <c r="S423" s="33"/>
      <c r="T423" s="33"/>
      <c r="U423" s="33"/>
      <c r="V423" s="33"/>
      <c r="W423" s="33"/>
      <c r="X423" s="33"/>
      <c r="Y423" s="33">
        <v>16</v>
      </c>
      <c r="Z423" s="33">
        <v>256</v>
      </c>
      <c r="AA423" s="33">
        <v>41631</v>
      </c>
      <c r="AB423" s="33"/>
      <c r="AC423" s="33">
        <v>68</v>
      </c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>
        <v>1</v>
      </c>
      <c r="AO423" s="33"/>
      <c r="AP423" s="33"/>
    </row>
    <row r="424" spans="1:42" ht="15.75" customHeight="1" x14ac:dyDescent="0.3">
      <c r="A424" s="2"/>
      <c r="B424" s="16" t="s">
        <v>649</v>
      </c>
      <c r="C424" s="17" t="s">
        <v>648</v>
      </c>
      <c r="D424" s="33" t="s">
        <v>572</v>
      </c>
      <c r="E424" s="34" t="s">
        <v>90</v>
      </c>
      <c r="F424" s="33" t="s">
        <v>99</v>
      </c>
      <c r="G424" s="33" t="s">
        <v>30</v>
      </c>
      <c r="H424" s="33" t="s">
        <v>100</v>
      </c>
      <c r="I424" s="35" t="s">
        <v>25</v>
      </c>
      <c r="J424" s="35"/>
      <c r="K424" s="36">
        <f t="shared" si="77"/>
        <v>0</v>
      </c>
      <c r="L424" s="33">
        <f t="shared" si="75"/>
        <v>0</v>
      </c>
      <c r="M424" s="33">
        <f t="shared" si="81"/>
        <v>0</v>
      </c>
      <c r="N424" s="33">
        <f t="shared" si="80"/>
        <v>0</v>
      </c>
      <c r="O424" s="35">
        <v>1</v>
      </c>
      <c r="P424" s="33">
        <f t="shared" si="79"/>
        <v>0</v>
      </c>
      <c r="Q424" s="33"/>
      <c r="R424" s="33">
        <v>32</v>
      </c>
      <c r="S424" s="33"/>
      <c r="T424" s="33"/>
      <c r="U424" s="33"/>
      <c r="V424" s="33"/>
      <c r="W424" s="33"/>
      <c r="X424" s="33"/>
      <c r="Y424" s="33">
        <v>16</v>
      </c>
      <c r="Z424" s="33">
        <v>128</v>
      </c>
      <c r="AA424" s="33">
        <v>40120</v>
      </c>
      <c r="AB424" s="33"/>
      <c r="AC424" s="33">
        <v>308</v>
      </c>
      <c r="AD424" s="33"/>
      <c r="AE424" s="33"/>
      <c r="AF424" s="33"/>
      <c r="AG424" s="33"/>
      <c r="AH424" s="33">
        <v>1</v>
      </c>
      <c r="AI424" s="33"/>
      <c r="AJ424" s="33"/>
      <c r="AK424" s="33"/>
      <c r="AL424" s="33"/>
      <c r="AM424" s="33"/>
      <c r="AN424" s="33"/>
      <c r="AO424" s="33"/>
      <c r="AP424" s="33"/>
    </row>
    <row r="425" spans="1:42" ht="15.75" customHeight="1" x14ac:dyDescent="0.3">
      <c r="J425" s="9">
        <f t="shared" ref="J425:AP425" si="82">SUM(J5:J424)</f>
        <v>11</v>
      </c>
      <c r="K425" s="9">
        <f t="shared" si="82"/>
        <v>14</v>
      </c>
      <c r="L425" s="9">
        <f t="shared" si="82"/>
        <v>165</v>
      </c>
      <c r="M425" s="9">
        <f t="shared" si="82"/>
        <v>94</v>
      </c>
      <c r="N425" s="9">
        <f t="shared" si="82"/>
        <v>56</v>
      </c>
      <c r="O425" s="9">
        <f t="shared" si="82"/>
        <v>76</v>
      </c>
      <c r="P425" s="9">
        <f t="shared" si="82"/>
        <v>3</v>
      </c>
      <c r="Q425" s="9">
        <f t="shared" si="82"/>
        <v>39</v>
      </c>
      <c r="R425" s="9">
        <f t="shared" si="82"/>
        <v>5272</v>
      </c>
      <c r="S425" s="9">
        <f t="shared" si="82"/>
        <v>0</v>
      </c>
      <c r="T425" s="9">
        <f t="shared" si="82"/>
        <v>0</v>
      </c>
      <c r="U425" s="9">
        <f t="shared" si="82"/>
        <v>0</v>
      </c>
      <c r="V425" s="9">
        <f t="shared" si="82"/>
        <v>0</v>
      </c>
      <c r="W425" s="9">
        <f t="shared" si="82"/>
        <v>0</v>
      </c>
      <c r="X425" s="9">
        <f t="shared" si="82"/>
        <v>0</v>
      </c>
      <c r="Y425" s="9">
        <f t="shared" si="82"/>
        <v>3213</v>
      </c>
      <c r="Z425" s="9">
        <f t="shared" si="82"/>
        <v>19797</v>
      </c>
      <c r="AA425" s="9">
        <f t="shared" si="82"/>
        <v>302167</v>
      </c>
      <c r="AB425" s="9">
        <f t="shared" si="82"/>
        <v>16999</v>
      </c>
      <c r="AC425" s="9">
        <f t="shared" si="82"/>
        <v>108749</v>
      </c>
      <c r="AD425" s="9">
        <f t="shared" si="82"/>
        <v>176087</v>
      </c>
      <c r="AE425" s="9">
        <f t="shared" si="82"/>
        <v>0</v>
      </c>
      <c r="AF425" s="9">
        <f t="shared" si="82"/>
        <v>0</v>
      </c>
      <c r="AG425" s="9">
        <f t="shared" si="82"/>
        <v>300000</v>
      </c>
      <c r="AH425" s="9">
        <f t="shared" si="82"/>
        <v>98</v>
      </c>
      <c r="AI425" s="9">
        <f t="shared" si="82"/>
        <v>0</v>
      </c>
      <c r="AJ425" s="9">
        <f t="shared" si="82"/>
        <v>0</v>
      </c>
      <c r="AK425" s="9">
        <f t="shared" si="82"/>
        <v>0</v>
      </c>
      <c r="AL425" s="9">
        <f t="shared" si="82"/>
        <v>0</v>
      </c>
      <c r="AM425" s="9">
        <f t="shared" si="82"/>
        <v>0</v>
      </c>
      <c r="AN425" s="9">
        <f t="shared" si="82"/>
        <v>12</v>
      </c>
      <c r="AO425" s="9">
        <f t="shared" si="82"/>
        <v>0</v>
      </c>
      <c r="AP425" s="9">
        <f t="shared" si="82"/>
        <v>0</v>
      </c>
    </row>
    <row r="426" spans="1:42" ht="15.75" customHeight="1" x14ac:dyDescent="0.3">
      <c r="AA426" s="9">
        <f>SUM(AA425:AD425)</f>
        <v>604002</v>
      </c>
    </row>
  </sheetData>
  <autoFilter ref="A4:AP426">
    <sortState ref="A5:AP426">
      <sortCondition ref="D4:D426"/>
    </sortState>
  </autoFilter>
  <mergeCells count="6">
    <mergeCell ref="AL2:AP2"/>
    <mergeCell ref="F2:G2"/>
    <mergeCell ref="K2:P2"/>
    <mergeCell ref="S2:Z2"/>
    <mergeCell ref="AA2:AD2"/>
    <mergeCell ref="AH2:AK2"/>
  </mergeCells>
  <conditionalFormatting sqref="B424">
    <cfRule type="duplicateValues" dxfId="11" priority="3"/>
  </conditionalFormatting>
  <conditionalFormatting sqref="B425:B1048576 B1:B423">
    <cfRule type="duplicateValues" dxfId="10" priority="6"/>
  </conditionalFormatting>
  <conditionalFormatting sqref="K5:P423">
    <cfRule type="expression" dxfId="9" priority="4">
      <formula>COUNTIF($J5:$P5,1)&gt;1</formula>
    </cfRule>
    <cfRule type="expression" dxfId="8" priority="5">
      <formula>COUNTIF($J5:$P5,1)=0</formula>
    </cfRule>
  </conditionalFormatting>
  <conditionalFormatting sqref="K424:P424">
    <cfRule type="expression" dxfId="7" priority="1">
      <formula>COUNTIF($K424:$P424,1)&gt;1</formula>
    </cfRule>
    <cfRule type="expression" dxfId="6" priority="2">
      <formula>COUNTIF($K424:$P424,1)=0</formula>
    </cfRule>
  </conditionalFormatting>
  <dataValidations count="3">
    <dataValidation allowBlank="1" showInputMessage="1" sqref="K5:R423 S5:AP154"/>
    <dataValidation type="list" allowBlank="1" showInputMessage="1" showErrorMessage="1" sqref="D5:D424 I5:J154 E5:F154 G5:G423">
      <formula1>#REF!</formula1>
    </dataValidation>
    <dataValidation type="list" allowBlank="1" showInputMessage="1" sqref="H5:H154">
      <formula1>#REF!</formula1>
    </dataValidation>
  </dataValidations>
  <pageMargins left="0.25" right="0.25" top="0.96062499999999995" bottom="0.75" header="0.3" footer="0.3"/>
  <pageSetup paperSize="9" scale="55" fitToHeight="0" orientation="landscape" r:id="rId1"/>
  <headerFooter>
    <oddHeader>&amp;L&amp;G
Hauptverwaltung&amp;CAusschreibung
0068-SAP-MS/MC-2023
SAP Systemlandschaft (HEK)&amp;RBeschaffung  und
Nachhaltigkeit
01-02-01</oddHeader>
    <oddFooter>&amp;L© BARMER&amp;CSeite &amp;P von &amp;N&amp;RVersion 1.0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8"/>
  <sheetViews>
    <sheetView showGridLines="0" zoomScaleNormal="100" zoomScalePageLayoutView="96" workbookViewId="0">
      <pane ySplit="3" topLeftCell="A4" activePane="bottomLeft" state="frozen"/>
      <selection pane="bottomLeft" activeCell="D32" sqref="D32"/>
    </sheetView>
  </sheetViews>
  <sheetFormatPr baseColWidth="10" defaultColWidth="9" defaultRowHeight="13.2" x14ac:dyDescent="0.25"/>
  <cols>
    <col min="1" max="1" width="2.21875" style="54" customWidth="1"/>
    <col min="2" max="2" width="15.44140625" style="54" bestFit="1" customWidth="1"/>
    <col min="3" max="3" width="59.33203125" style="76" bestFit="1" customWidth="1"/>
    <col min="4" max="4" width="12.6640625" style="76" customWidth="1"/>
    <col min="5" max="5" width="20.6640625" style="76" customWidth="1"/>
    <col min="6" max="6" width="13.6640625" style="76" customWidth="1"/>
    <col min="7" max="7" width="16.6640625" style="76" customWidth="1"/>
    <col min="8" max="8" width="15.6640625" style="76" customWidth="1"/>
    <col min="9" max="9" width="24.6640625" style="76" customWidth="1"/>
    <col min="10" max="10" width="20.6640625" style="76" customWidth="1"/>
    <col min="11" max="11" width="36.5546875" style="54" bestFit="1" customWidth="1"/>
    <col min="12" max="16384" width="9" style="54"/>
  </cols>
  <sheetData>
    <row r="1" spans="1:10" s="48" customFormat="1" ht="8.25" customHeight="1" x14ac:dyDescent="0.25">
      <c r="C1" s="49"/>
      <c r="D1" s="49"/>
      <c r="E1" s="49"/>
      <c r="F1" s="49"/>
      <c r="G1" s="49"/>
      <c r="H1" s="49"/>
      <c r="I1" s="49"/>
      <c r="J1" s="49"/>
    </row>
    <row r="2" spans="1:10" s="48" customFormat="1" ht="30" customHeight="1" x14ac:dyDescent="0.25">
      <c r="B2" s="92" t="s">
        <v>1288</v>
      </c>
      <c r="C2" s="49"/>
      <c r="D2" s="49"/>
      <c r="E2" s="49"/>
      <c r="F2" s="49"/>
      <c r="G2" s="104" t="s">
        <v>5</v>
      </c>
      <c r="H2" s="104"/>
      <c r="I2" s="49"/>
      <c r="J2" s="49"/>
    </row>
    <row r="3" spans="1:10" ht="26.4" x14ac:dyDescent="0.25">
      <c r="A3" s="48"/>
      <c r="B3" s="50" t="s">
        <v>6</v>
      </c>
      <c r="C3" s="51" t="s">
        <v>650</v>
      </c>
      <c r="D3" s="52" t="s">
        <v>1286</v>
      </c>
      <c r="E3" s="52" t="s">
        <v>651</v>
      </c>
      <c r="F3" s="52" t="s">
        <v>652</v>
      </c>
      <c r="G3" s="52" t="s">
        <v>1285</v>
      </c>
      <c r="H3" s="53" t="s">
        <v>21</v>
      </c>
      <c r="I3" s="52" t="s">
        <v>1287</v>
      </c>
      <c r="J3" s="53" t="s">
        <v>11</v>
      </c>
    </row>
    <row r="4" spans="1:10" x14ac:dyDescent="0.25">
      <c r="A4" s="48"/>
      <c r="B4" s="55"/>
      <c r="C4" s="56"/>
      <c r="D4" s="56"/>
      <c r="E4" s="57"/>
      <c r="F4" s="57"/>
      <c r="G4" s="58"/>
      <c r="H4" s="59"/>
      <c r="I4" s="57"/>
      <c r="J4" s="58"/>
    </row>
    <row r="5" spans="1:10" x14ac:dyDescent="0.25">
      <c r="A5" s="60"/>
      <c r="B5" s="61" t="s">
        <v>653</v>
      </c>
      <c r="C5" s="62" t="s">
        <v>449</v>
      </c>
      <c r="D5" s="63" t="s">
        <v>450</v>
      </c>
      <c r="E5" s="63" t="s">
        <v>90</v>
      </c>
      <c r="F5" s="63" t="s">
        <v>654</v>
      </c>
      <c r="G5" s="63" t="s">
        <v>99</v>
      </c>
      <c r="H5" s="63" t="s">
        <v>30</v>
      </c>
      <c r="I5" s="63" t="s">
        <v>100</v>
      </c>
      <c r="J5" s="64" t="s">
        <v>25</v>
      </c>
    </row>
    <row r="6" spans="1:10" x14ac:dyDescent="0.25">
      <c r="A6" s="60"/>
      <c r="B6" s="61" t="s">
        <v>655</v>
      </c>
      <c r="C6" s="62" t="s">
        <v>452</v>
      </c>
      <c r="D6" s="63" t="s">
        <v>450</v>
      </c>
      <c r="E6" s="63" t="s">
        <v>95</v>
      </c>
      <c r="F6" s="63" t="s">
        <v>654</v>
      </c>
      <c r="G6" s="63" t="s">
        <v>82</v>
      </c>
      <c r="H6" s="63" t="s">
        <v>83</v>
      </c>
      <c r="I6" s="63" t="s">
        <v>100</v>
      </c>
      <c r="J6" s="64" t="s">
        <v>25</v>
      </c>
    </row>
    <row r="7" spans="1:10" x14ac:dyDescent="0.25">
      <c r="A7" s="60"/>
      <c r="B7" s="61" t="s">
        <v>656</v>
      </c>
      <c r="C7" s="62" t="s">
        <v>478</v>
      </c>
      <c r="D7" s="63" t="s">
        <v>450</v>
      </c>
      <c r="E7" s="63" t="s">
        <v>90</v>
      </c>
      <c r="F7" s="63" t="s">
        <v>654</v>
      </c>
      <c r="G7" s="63" t="s">
        <v>99</v>
      </c>
      <c r="H7" s="63" t="s">
        <v>30</v>
      </c>
      <c r="I7" s="63" t="s">
        <v>100</v>
      </c>
      <c r="J7" s="64" t="s">
        <v>25</v>
      </c>
    </row>
    <row r="8" spans="1:10" x14ac:dyDescent="0.25">
      <c r="A8" s="60"/>
      <c r="B8" s="61" t="s">
        <v>657</v>
      </c>
      <c r="C8" s="62" t="s">
        <v>478</v>
      </c>
      <c r="D8" s="63" t="s">
        <v>450</v>
      </c>
      <c r="E8" s="63" t="s">
        <v>90</v>
      </c>
      <c r="F8" s="63" t="s">
        <v>654</v>
      </c>
      <c r="G8" s="63" t="s">
        <v>99</v>
      </c>
      <c r="H8" s="63" t="s">
        <v>30</v>
      </c>
      <c r="I8" s="63" t="s">
        <v>100</v>
      </c>
      <c r="J8" s="64" t="s">
        <v>25</v>
      </c>
    </row>
    <row r="9" spans="1:10" x14ac:dyDescent="0.25">
      <c r="A9" s="60"/>
      <c r="B9" s="61" t="s">
        <v>658</v>
      </c>
      <c r="C9" s="62" t="s">
        <v>478</v>
      </c>
      <c r="D9" s="63" t="s">
        <v>450</v>
      </c>
      <c r="E9" s="63" t="s">
        <v>90</v>
      </c>
      <c r="F9" s="63" t="s">
        <v>654</v>
      </c>
      <c r="G9" s="63" t="s">
        <v>99</v>
      </c>
      <c r="H9" s="63" t="s">
        <v>30</v>
      </c>
      <c r="I9" s="63" t="s">
        <v>100</v>
      </c>
      <c r="J9" s="64" t="s">
        <v>25</v>
      </c>
    </row>
    <row r="10" spans="1:10" x14ac:dyDescent="0.25">
      <c r="A10" s="60"/>
      <c r="B10" s="61" t="s">
        <v>659</v>
      </c>
      <c r="C10" s="62" t="s">
        <v>481</v>
      </c>
      <c r="D10" s="63" t="s">
        <v>450</v>
      </c>
      <c r="E10" s="63" t="s">
        <v>95</v>
      </c>
      <c r="F10" s="63" t="s">
        <v>654</v>
      </c>
      <c r="G10" s="63" t="s">
        <v>82</v>
      </c>
      <c r="H10" s="63" t="s">
        <v>83</v>
      </c>
      <c r="I10" s="63" t="s">
        <v>100</v>
      </c>
      <c r="J10" s="64" t="s">
        <v>25</v>
      </c>
    </row>
    <row r="11" spans="1:10" x14ac:dyDescent="0.25">
      <c r="A11" s="60"/>
      <c r="B11" s="61" t="s">
        <v>660</v>
      </c>
      <c r="C11" s="62" t="s">
        <v>481</v>
      </c>
      <c r="D11" s="63" t="s">
        <v>450</v>
      </c>
      <c r="E11" s="63" t="s">
        <v>95</v>
      </c>
      <c r="F11" s="63" t="s">
        <v>654</v>
      </c>
      <c r="G11" s="63" t="s">
        <v>82</v>
      </c>
      <c r="H11" s="63" t="s">
        <v>83</v>
      </c>
      <c r="I11" s="63" t="s">
        <v>100</v>
      </c>
      <c r="J11" s="64" t="s">
        <v>25</v>
      </c>
    </row>
    <row r="12" spans="1:10" x14ac:dyDescent="0.25">
      <c r="A12" s="60"/>
      <c r="B12" s="61" t="s">
        <v>661</v>
      </c>
      <c r="C12" s="62" t="s">
        <v>483</v>
      </c>
      <c r="D12" s="63" t="s">
        <v>450</v>
      </c>
      <c r="E12" s="63" t="s">
        <v>95</v>
      </c>
      <c r="F12" s="63" t="s">
        <v>654</v>
      </c>
      <c r="G12" s="63" t="s">
        <v>82</v>
      </c>
      <c r="H12" s="63" t="s">
        <v>83</v>
      </c>
      <c r="I12" s="63" t="s">
        <v>23</v>
      </c>
      <c r="J12" s="64" t="s">
        <v>84</v>
      </c>
    </row>
    <row r="13" spans="1:10" x14ac:dyDescent="0.25">
      <c r="A13" s="60"/>
      <c r="B13" s="61" t="s">
        <v>662</v>
      </c>
      <c r="C13" s="62" t="s">
        <v>483</v>
      </c>
      <c r="D13" s="63" t="s">
        <v>450</v>
      </c>
      <c r="E13" s="63" t="s">
        <v>95</v>
      </c>
      <c r="F13" s="63" t="s">
        <v>654</v>
      </c>
      <c r="G13" s="63" t="s">
        <v>82</v>
      </c>
      <c r="H13" s="63" t="s">
        <v>83</v>
      </c>
      <c r="I13" s="63" t="s">
        <v>23</v>
      </c>
      <c r="J13" s="64" t="s">
        <v>84</v>
      </c>
    </row>
    <row r="14" spans="1:10" x14ac:dyDescent="0.25">
      <c r="A14" s="60"/>
      <c r="B14" s="61" t="s">
        <v>663</v>
      </c>
      <c r="C14" s="62" t="s">
        <v>483</v>
      </c>
      <c r="D14" s="63" t="s">
        <v>450</v>
      </c>
      <c r="E14" s="63" t="s">
        <v>95</v>
      </c>
      <c r="F14" s="63" t="s">
        <v>654</v>
      </c>
      <c r="G14" s="63" t="s">
        <v>82</v>
      </c>
      <c r="H14" s="63" t="s">
        <v>83</v>
      </c>
      <c r="I14" s="63" t="s">
        <v>23</v>
      </c>
      <c r="J14" s="64" t="s">
        <v>84</v>
      </c>
    </row>
    <row r="15" spans="1:10" x14ac:dyDescent="0.25">
      <c r="A15" s="60"/>
      <c r="B15" s="61" t="s">
        <v>664</v>
      </c>
      <c r="C15" s="62" t="s">
        <v>483</v>
      </c>
      <c r="D15" s="63" t="s">
        <v>450</v>
      </c>
      <c r="E15" s="63" t="s">
        <v>95</v>
      </c>
      <c r="F15" s="63" t="s">
        <v>654</v>
      </c>
      <c r="G15" s="63" t="s">
        <v>82</v>
      </c>
      <c r="H15" s="63" t="s">
        <v>83</v>
      </c>
      <c r="I15" s="63" t="s">
        <v>23</v>
      </c>
      <c r="J15" s="64" t="s">
        <v>84</v>
      </c>
    </row>
    <row r="16" spans="1:10" x14ac:dyDescent="0.25">
      <c r="A16" s="60"/>
      <c r="B16" s="61" t="s">
        <v>665</v>
      </c>
      <c r="C16" s="62" t="s">
        <v>483</v>
      </c>
      <c r="D16" s="63" t="s">
        <v>450</v>
      </c>
      <c r="E16" s="63" t="s">
        <v>95</v>
      </c>
      <c r="F16" s="63" t="s">
        <v>654</v>
      </c>
      <c r="G16" s="63" t="s">
        <v>82</v>
      </c>
      <c r="H16" s="63" t="s">
        <v>83</v>
      </c>
      <c r="I16" s="63" t="s">
        <v>23</v>
      </c>
      <c r="J16" s="64" t="s">
        <v>84</v>
      </c>
    </row>
    <row r="17" spans="1:10" x14ac:dyDescent="0.25">
      <c r="A17" s="60"/>
      <c r="B17" s="61" t="s">
        <v>666</v>
      </c>
      <c r="C17" s="62" t="s">
        <v>483</v>
      </c>
      <c r="D17" s="63" t="s">
        <v>450</v>
      </c>
      <c r="E17" s="63" t="s">
        <v>95</v>
      </c>
      <c r="F17" s="63" t="s">
        <v>654</v>
      </c>
      <c r="G17" s="63" t="s">
        <v>82</v>
      </c>
      <c r="H17" s="63" t="s">
        <v>83</v>
      </c>
      <c r="I17" s="63" t="s">
        <v>23</v>
      </c>
      <c r="J17" s="64" t="s">
        <v>84</v>
      </c>
    </row>
    <row r="18" spans="1:10" x14ac:dyDescent="0.25">
      <c r="A18" s="60"/>
      <c r="B18" s="61" t="s">
        <v>667</v>
      </c>
      <c r="C18" s="62" t="s">
        <v>483</v>
      </c>
      <c r="D18" s="63" t="s">
        <v>450</v>
      </c>
      <c r="E18" s="63" t="s">
        <v>95</v>
      </c>
      <c r="F18" s="63" t="s">
        <v>654</v>
      </c>
      <c r="G18" s="63" t="s">
        <v>82</v>
      </c>
      <c r="H18" s="63" t="s">
        <v>83</v>
      </c>
      <c r="I18" s="63" t="s">
        <v>23</v>
      </c>
      <c r="J18" s="64" t="s">
        <v>84</v>
      </c>
    </row>
    <row r="19" spans="1:10" x14ac:dyDescent="0.25">
      <c r="A19" s="60"/>
      <c r="B19" s="61" t="s">
        <v>668</v>
      </c>
      <c r="C19" s="62" t="s">
        <v>483</v>
      </c>
      <c r="D19" s="63" t="s">
        <v>450</v>
      </c>
      <c r="E19" s="63" t="s">
        <v>95</v>
      </c>
      <c r="F19" s="63" t="s">
        <v>654</v>
      </c>
      <c r="G19" s="63" t="s">
        <v>82</v>
      </c>
      <c r="H19" s="63" t="s">
        <v>83</v>
      </c>
      <c r="I19" s="63" t="s">
        <v>23</v>
      </c>
      <c r="J19" s="64" t="s">
        <v>84</v>
      </c>
    </row>
    <row r="20" spans="1:10" x14ac:dyDescent="0.25">
      <c r="A20" s="60"/>
      <c r="B20" s="61" t="s">
        <v>669</v>
      </c>
      <c r="C20" s="62" t="s">
        <v>483</v>
      </c>
      <c r="D20" s="63" t="s">
        <v>450</v>
      </c>
      <c r="E20" s="63" t="s">
        <v>95</v>
      </c>
      <c r="F20" s="63" t="s">
        <v>654</v>
      </c>
      <c r="G20" s="63" t="s">
        <v>82</v>
      </c>
      <c r="H20" s="63" t="s">
        <v>83</v>
      </c>
      <c r="I20" s="63" t="s">
        <v>23</v>
      </c>
      <c r="J20" s="64" t="s">
        <v>84</v>
      </c>
    </row>
    <row r="21" spans="1:10" x14ac:dyDescent="0.25">
      <c r="A21" s="60"/>
      <c r="B21" s="61" t="s">
        <v>670</v>
      </c>
      <c r="C21" s="62" t="s">
        <v>483</v>
      </c>
      <c r="D21" s="63" t="s">
        <v>450</v>
      </c>
      <c r="E21" s="63" t="s">
        <v>95</v>
      </c>
      <c r="F21" s="63" t="s">
        <v>654</v>
      </c>
      <c r="G21" s="63" t="s">
        <v>82</v>
      </c>
      <c r="H21" s="63" t="s">
        <v>83</v>
      </c>
      <c r="I21" s="63" t="s">
        <v>23</v>
      </c>
      <c r="J21" s="64" t="s">
        <v>257</v>
      </c>
    </row>
    <row r="22" spans="1:10" x14ac:dyDescent="0.25">
      <c r="A22" s="60"/>
      <c r="B22" s="61" t="s">
        <v>671</v>
      </c>
      <c r="C22" s="62" t="s">
        <v>494</v>
      </c>
      <c r="D22" s="63" t="s">
        <v>450</v>
      </c>
      <c r="E22" s="63" t="s">
        <v>90</v>
      </c>
      <c r="F22" s="63" t="s">
        <v>654</v>
      </c>
      <c r="G22" s="63" t="s">
        <v>99</v>
      </c>
      <c r="H22" s="63" t="s">
        <v>30</v>
      </c>
      <c r="I22" s="63" t="s">
        <v>23</v>
      </c>
      <c r="J22" s="64" t="s">
        <v>84</v>
      </c>
    </row>
    <row r="23" spans="1:10" x14ac:dyDescent="0.25">
      <c r="A23" s="60"/>
      <c r="B23" s="61" t="s">
        <v>672</v>
      </c>
      <c r="C23" s="62" t="s">
        <v>494</v>
      </c>
      <c r="D23" s="63" t="s">
        <v>450</v>
      </c>
      <c r="E23" s="63" t="s">
        <v>90</v>
      </c>
      <c r="F23" s="63" t="s">
        <v>654</v>
      </c>
      <c r="G23" s="63" t="s">
        <v>99</v>
      </c>
      <c r="H23" s="63" t="s">
        <v>30</v>
      </c>
      <c r="I23" s="63" t="s">
        <v>23</v>
      </c>
      <c r="J23" s="64" t="s">
        <v>84</v>
      </c>
    </row>
    <row r="24" spans="1:10" x14ac:dyDescent="0.25">
      <c r="A24" s="60"/>
      <c r="B24" s="61" t="s">
        <v>673</v>
      </c>
      <c r="C24" s="62" t="s">
        <v>494</v>
      </c>
      <c r="D24" s="63" t="s">
        <v>450</v>
      </c>
      <c r="E24" s="63" t="s">
        <v>90</v>
      </c>
      <c r="F24" s="63" t="s">
        <v>654</v>
      </c>
      <c r="G24" s="63" t="s">
        <v>99</v>
      </c>
      <c r="H24" s="63" t="s">
        <v>30</v>
      </c>
      <c r="I24" s="63" t="s">
        <v>23</v>
      </c>
      <c r="J24" s="64" t="s">
        <v>84</v>
      </c>
    </row>
    <row r="25" spans="1:10" x14ac:dyDescent="0.25">
      <c r="A25" s="60"/>
      <c r="B25" s="61" t="s">
        <v>674</v>
      </c>
      <c r="C25" s="62" t="s">
        <v>494</v>
      </c>
      <c r="D25" s="63" t="s">
        <v>450</v>
      </c>
      <c r="E25" s="63" t="s">
        <v>90</v>
      </c>
      <c r="F25" s="63" t="s">
        <v>654</v>
      </c>
      <c r="G25" s="63" t="s">
        <v>99</v>
      </c>
      <c r="H25" s="63" t="s">
        <v>30</v>
      </c>
      <c r="I25" s="63" t="s">
        <v>23</v>
      </c>
      <c r="J25" s="64" t="s">
        <v>84</v>
      </c>
    </row>
    <row r="26" spans="1:10" x14ac:dyDescent="0.25">
      <c r="A26" s="60"/>
      <c r="B26" s="61" t="s">
        <v>675</v>
      </c>
      <c r="C26" s="62" t="s">
        <v>494</v>
      </c>
      <c r="D26" s="63" t="s">
        <v>450</v>
      </c>
      <c r="E26" s="63" t="s">
        <v>90</v>
      </c>
      <c r="F26" s="63" t="s">
        <v>654</v>
      </c>
      <c r="G26" s="63" t="s">
        <v>99</v>
      </c>
      <c r="H26" s="63" t="s">
        <v>30</v>
      </c>
      <c r="I26" s="63" t="s">
        <v>23</v>
      </c>
      <c r="J26" s="64" t="s">
        <v>84</v>
      </c>
    </row>
    <row r="27" spans="1:10" x14ac:dyDescent="0.25">
      <c r="A27" s="60"/>
      <c r="B27" s="61" t="s">
        <v>676</v>
      </c>
      <c r="C27" s="62" t="s">
        <v>494</v>
      </c>
      <c r="D27" s="63" t="s">
        <v>450</v>
      </c>
      <c r="E27" s="63" t="s">
        <v>90</v>
      </c>
      <c r="F27" s="63" t="s">
        <v>654</v>
      </c>
      <c r="G27" s="63" t="s">
        <v>99</v>
      </c>
      <c r="H27" s="63" t="s">
        <v>30</v>
      </c>
      <c r="I27" s="63" t="s">
        <v>23</v>
      </c>
      <c r="J27" s="64" t="s">
        <v>84</v>
      </c>
    </row>
    <row r="28" spans="1:10" x14ac:dyDescent="0.25">
      <c r="A28" s="60"/>
      <c r="B28" s="61" t="s">
        <v>677</v>
      </c>
      <c r="C28" s="62" t="s">
        <v>494</v>
      </c>
      <c r="D28" s="63" t="s">
        <v>450</v>
      </c>
      <c r="E28" s="63" t="s">
        <v>90</v>
      </c>
      <c r="F28" s="63" t="s">
        <v>654</v>
      </c>
      <c r="G28" s="63" t="s">
        <v>99</v>
      </c>
      <c r="H28" s="63" t="s">
        <v>30</v>
      </c>
      <c r="I28" s="63" t="s">
        <v>23</v>
      </c>
      <c r="J28" s="64" t="s">
        <v>84</v>
      </c>
    </row>
    <row r="29" spans="1:10" x14ac:dyDescent="0.25">
      <c r="A29" s="60"/>
      <c r="B29" s="61" t="s">
        <v>678</v>
      </c>
      <c r="C29" s="62" t="s">
        <v>494</v>
      </c>
      <c r="D29" s="63" t="s">
        <v>450</v>
      </c>
      <c r="E29" s="63" t="s">
        <v>90</v>
      </c>
      <c r="F29" s="63" t="s">
        <v>654</v>
      </c>
      <c r="G29" s="63" t="s">
        <v>99</v>
      </c>
      <c r="H29" s="63" t="s">
        <v>30</v>
      </c>
      <c r="I29" s="63" t="s">
        <v>23</v>
      </c>
      <c r="J29" s="64" t="s">
        <v>84</v>
      </c>
    </row>
    <row r="30" spans="1:10" x14ac:dyDescent="0.25">
      <c r="A30" s="60"/>
      <c r="B30" s="61" t="s">
        <v>679</v>
      </c>
      <c r="C30" s="62" t="s">
        <v>494</v>
      </c>
      <c r="D30" s="63" t="s">
        <v>450</v>
      </c>
      <c r="E30" s="63" t="s">
        <v>90</v>
      </c>
      <c r="F30" s="63" t="s">
        <v>654</v>
      </c>
      <c r="G30" s="63" t="s">
        <v>99</v>
      </c>
      <c r="H30" s="63" t="s">
        <v>30</v>
      </c>
      <c r="I30" s="63" t="s">
        <v>23</v>
      </c>
      <c r="J30" s="64" t="s">
        <v>84</v>
      </c>
    </row>
    <row r="31" spans="1:10" x14ac:dyDescent="0.25">
      <c r="A31" s="60"/>
      <c r="B31" s="61" t="s">
        <v>680</v>
      </c>
      <c r="C31" s="62" t="s">
        <v>79</v>
      </c>
      <c r="D31" s="63" t="s">
        <v>80</v>
      </c>
      <c r="E31" s="63" t="s">
        <v>81</v>
      </c>
      <c r="F31" s="63" t="s">
        <v>654</v>
      </c>
      <c r="G31" s="63" t="s">
        <v>82</v>
      </c>
      <c r="H31" s="63" t="s">
        <v>83</v>
      </c>
      <c r="I31" s="63" t="s">
        <v>23</v>
      </c>
      <c r="J31" s="64" t="s">
        <v>84</v>
      </c>
    </row>
    <row r="32" spans="1:10" x14ac:dyDescent="0.25">
      <c r="A32" s="60"/>
      <c r="B32" s="61" t="s">
        <v>681</v>
      </c>
      <c r="C32" s="62" t="s">
        <v>79</v>
      </c>
      <c r="D32" s="63" t="s">
        <v>80</v>
      </c>
      <c r="E32" s="63" t="s">
        <v>81</v>
      </c>
      <c r="F32" s="63" t="s">
        <v>654</v>
      </c>
      <c r="G32" s="63" t="s">
        <v>82</v>
      </c>
      <c r="H32" s="63" t="s">
        <v>83</v>
      </c>
      <c r="I32" s="63" t="s">
        <v>23</v>
      </c>
      <c r="J32" s="64" t="s">
        <v>84</v>
      </c>
    </row>
    <row r="33" spans="1:10" x14ac:dyDescent="0.25">
      <c r="A33" s="60"/>
      <c r="B33" s="61" t="s">
        <v>682</v>
      </c>
      <c r="C33" s="62" t="s">
        <v>86</v>
      </c>
      <c r="D33" s="63" t="s">
        <v>80</v>
      </c>
      <c r="E33" s="63" t="s">
        <v>87</v>
      </c>
      <c r="F33" s="63" t="s">
        <v>654</v>
      </c>
      <c r="G33" s="63" t="s">
        <v>82</v>
      </c>
      <c r="H33" s="63" t="s">
        <v>83</v>
      </c>
      <c r="I33" s="63" t="s">
        <v>23</v>
      </c>
      <c r="J33" s="64" t="s">
        <v>84</v>
      </c>
    </row>
    <row r="34" spans="1:10" x14ac:dyDescent="0.25">
      <c r="A34" s="60"/>
      <c r="B34" s="61" t="s">
        <v>683</v>
      </c>
      <c r="C34" s="62" t="s">
        <v>86</v>
      </c>
      <c r="D34" s="63" t="s">
        <v>80</v>
      </c>
      <c r="E34" s="63" t="s">
        <v>87</v>
      </c>
      <c r="F34" s="63" t="s">
        <v>654</v>
      </c>
      <c r="G34" s="63" t="s">
        <v>82</v>
      </c>
      <c r="H34" s="63" t="s">
        <v>83</v>
      </c>
      <c r="I34" s="63" t="s">
        <v>23</v>
      </c>
      <c r="J34" s="64" t="s">
        <v>84</v>
      </c>
    </row>
    <row r="35" spans="1:10" x14ac:dyDescent="0.25">
      <c r="A35" s="60"/>
      <c r="B35" s="61" t="s">
        <v>684</v>
      </c>
      <c r="C35" s="62" t="s">
        <v>89</v>
      </c>
      <c r="D35" s="63" t="s">
        <v>80</v>
      </c>
      <c r="E35" s="63" t="s">
        <v>90</v>
      </c>
      <c r="F35" s="63" t="s">
        <v>685</v>
      </c>
      <c r="G35" s="63" t="s">
        <v>29</v>
      </c>
      <c r="H35" s="63" t="s">
        <v>317</v>
      </c>
      <c r="I35" s="63" t="s">
        <v>23</v>
      </c>
      <c r="J35" s="64" t="s">
        <v>25</v>
      </c>
    </row>
    <row r="36" spans="1:10" x14ac:dyDescent="0.25">
      <c r="A36" s="60"/>
      <c r="B36" s="61" t="s">
        <v>686</v>
      </c>
      <c r="C36" s="62" t="s">
        <v>89</v>
      </c>
      <c r="D36" s="63" t="s">
        <v>80</v>
      </c>
      <c r="E36" s="63" t="s">
        <v>90</v>
      </c>
      <c r="F36" s="63" t="s">
        <v>685</v>
      </c>
      <c r="G36" s="63" t="s">
        <v>29</v>
      </c>
      <c r="H36" s="63" t="s">
        <v>30</v>
      </c>
      <c r="I36" s="63" t="s">
        <v>23</v>
      </c>
      <c r="J36" s="64" t="s">
        <v>84</v>
      </c>
    </row>
    <row r="37" spans="1:10" x14ac:dyDescent="0.25">
      <c r="A37" s="60"/>
      <c r="B37" s="61" t="s">
        <v>687</v>
      </c>
      <c r="C37" s="62" t="s">
        <v>89</v>
      </c>
      <c r="D37" s="63" t="s">
        <v>80</v>
      </c>
      <c r="E37" s="63" t="s">
        <v>90</v>
      </c>
      <c r="F37" s="63" t="s">
        <v>685</v>
      </c>
      <c r="G37" s="63" t="s">
        <v>29</v>
      </c>
      <c r="H37" s="63" t="s">
        <v>317</v>
      </c>
      <c r="I37" s="63" t="s">
        <v>23</v>
      </c>
      <c r="J37" s="64" t="s">
        <v>84</v>
      </c>
    </row>
    <row r="38" spans="1:10" x14ac:dyDescent="0.25">
      <c r="A38" s="60"/>
      <c r="B38" s="61" t="s">
        <v>688</v>
      </c>
      <c r="C38" s="62" t="s">
        <v>94</v>
      </c>
      <c r="D38" s="63" t="s">
        <v>80</v>
      </c>
      <c r="E38" s="63" t="s">
        <v>95</v>
      </c>
      <c r="F38" s="63" t="s">
        <v>654</v>
      </c>
      <c r="G38" s="63" t="s">
        <v>82</v>
      </c>
      <c r="H38" s="63" t="s">
        <v>83</v>
      </c>
      <c r="I38" s="63" t="s">
        <v>23</v>
      </c>
      <c r="J38" s="64" t="s">
        <v>25</v>
      </c>
    </row>
    <row r="39" spans="1:10" x14ac:dyDescent="0.25">
      <c r="A39" s="60"/>
      <c r="B39" s="61" t="s">
        <v>689</v>
      </c>
      <c r="C39" s="62" t="s">
        <v>94</v>
      </c>
      <c r="D39" s="63" t="s">
        <v>80</v>
      </c>
      <c r="E39" s="63" t="s">
        <v>95</v>
      </c>
      <c r="F39" s="63" t="s">
        <v>654</v>
      </c>
      <c r="G39" s="63" t="s">
        <v>82</v>
      </c>
      <c r="H39" s="63" t="s">
        <v>83</v>
      </c>
      <c r="I39" s="63" t="s">
        <v>23</v>
      </c>
      <c r="J39" s="64" t="s">
        <v>84</v>
      </c>
    </row>
    <row r="40" spans="1:10" x14ac:dyDescent="0.25">
      <c r="A40" s="60"/>
      <c r="B40" s="61" t="s">
        <v>690</v>
      </c>
      <c r="C40" s="62" t="s">
        <v>94</v>
      </c>
      <c r="D40" s="63" t="s">
        <v>80</v>
      </c>
      <c r="E40" s="63" t="s">
        <v>95</v>
      </c>
      <c r="F40" s="63" t="s">
        <v>654</v>
      </c>
      <c r="G40" s="63" t="s">
        <v>82</v>
      </c>
      <c r="H40" s="63" t="s">
        <v>83</v>
      </c>
      <c r="I40" s="63" t="s">
        <v>23</v>
      </c>
      <c r="J40" s="64" t="s">
        <v>84</v>
      </c>
    </row>
    <row r="41" spans="1:10" x14ac:dyDescent="0.25">
      <c r="A41" s="60"/>
      <c r="B41" s="61" t="s">
        <v>691</v>
      </c>
      <c r="C41" s="62" t="s">
        <v>307</v>
      </c>
      <c r="D41" s="63" t="s">
        <v>308</v>
      </c>
      <c r="E41" s="63" t="s">
        <v>90</v>
      </c>
      <c r="F41" s="63" t="s">
        <v>654</v>
      </c>
      <c r="G41" s="63" t="s">
        <v>99</v>
      </c>
      <c r="H41" s="63" t="s">
        <v>30</v>
      </c>
      <c r="I41" s="63" t="s">
        <v>100</v>
      </c>
      <c r="J41" s="64" t="s">
        <v>25</v>
      </c>
    </row>
    <row r="42" spans="1:10" x14ac:dyDescent="0.25">
      <c r="A42" s="60"/>
      <c r="B42" s="61" t="s">
        <v>692</v>
      </c>
      <c r="C42" s="62" t="s">
        <v>310</v>
      </c>
      <c r="D42" s="63" t="s">
        <v>308</v>
      </c>
      <c r="E42" s="63" t="s">
        <v>95</v>
      </c>
      <c r="F42" s="63" t="s">
        <v>654</v>
      </c>
      <c r="G42" s="63" t="s">
        <v>82</v>
      </c>
      <c r="H42" s="63" t="s">
        <v>83</v>
      </c>
      <c r="I42" s="63" t="s">
        <v>100</v>
      </c>
      <c r="J42" s="64" t="s">
        <v>25</v>
      </c>
    </row>
    <row r="43" spans="1:10" x14ac:dyDescent="0.25">
      <c r="A43" s="60"/>
      <c r="B43" s="61" t="s">
        <v>693</v>
      </c>
      <c r="C43" s="62" t="s">
        <v>503</v>
      </c>
      <c r="D43" s="63" t="s">
        <v>450</v>
      </c>
      <c r="E43" s="63" t="s">
        <v>90</v>
      </c>
      <c r="F43" s="63" t="s">
        <v>654</v>
      </c>
      <c r="G43" s="63" t="s">
        <v>99</v>
      </c>
      <c r="H43" s="63" t="s">
        <v>30</v>
      </c>
      <c r="I43" s="63" t="s">
        <v>23</v>
      </c>
      <c r="J43" s="64" t="s">
        <v>25</v>
      </c>
    </row>
    <row r="44" spans="1:10" x14ac:dyDescent="0.25">
      <c r="A44" s="60"/>
      <c r="B44" s="61" t="s">
        <v>694</v>
      </c>
      <c r="C44" s="62" t="s">
        <v>509</v>
      </c>
      <c r="D44" s="63" t="s">
        <v>450</v>
      </c>
      <c r="E44" s="63" t="s">
        <v>95</v>
      </c>
      <c r="F44" s="63" t="s">
        <v>654</v>
      </c>
      <c r="G44" s="63" t="s">
        <v>82</v>
      </c>
      <c r="H44" s="63" t="s">
        <v>83</v>
      </c>
      <c r="I44" s="63" t="s">
        <v>23</v>
      </c>
      <c r="J44" s="64" t="s">
        <v>25</v>
      </c>
    </row>
    <row r="45" spans="1:10" x14ac:dyDescent="0.25">
      <c r="A45" s="60"/>
      <c r="B45" s="61" t="s">
        <v>695</v>
      </c>
      <c r="C45" s="62" t="s">
        <v>98</v>
      </c>
      <c r="D45" s="63" t="s">
        <v>80</v>
      </c>
      <c r="E45" s="63" t="s">
        <v>90</v>
      </c>
      <c r="F45" s="63" t="s">
        <v>654</v>
      </c>
      <c r="G45" s="63" t="s">
        <v>99</v>
      </c>
      <c r="H45" s="63" t="s">
        <v>30</v>
      </c>
      <c r="I45" s="63" t="s">
        <v>100</v>
      </c>
      <c r="J45" s="64" t="s">
        <v>25</v>
      </c>
    </row>
    <row r="46" spans="1:10" x14ac:dyDescent="0.25">
      <c r="A46" s="60"/>
      <c r="B46" s="61" t="s">
        <v>696</v>
      </c>
      <c r="C46" s="62" t="s">
        <v>102</v>
      </c>
      <c r="D46" s="63" t="s">
        <v>80</v>
      </c>
      <c r="E46" s="63" t="s">
        <v>95</v>
      </c>
      <c r="F46" s="63" t="s">
        <v>654</v>
      </c>
      <c r="G46" s="63" t="s">
        <v>82</v>
      </c>
      <c r="H46" s="63" t="s">
        <v>83</v>
      </c>
      <c r="I46" s="63" t="s">
        <v>100</v>
      </c>
      <c r="J46" s="64" t="s">
        <v>25</v>
      </c>
    </row>
    <row r="47" spans="1:10" x14ac:dyDescent="0.25">
      <c r="A47" s="60"/>
      <c r="B47" s="61" t="s">
        <v>697</v>
      </c>
      <c r="C47" s="62" t="s">
        <v>104</v>
      </c>
      <c r="D47" s="63" t="s">
        <v>80</v>
      </c>
      <c r="E47" s="63" t="s">
        <v>90</v>
      </c>
      <c r="F47" s="63" t="s">
        <v>654</v>
      </c>
      <c r="G47" s="63" t="s">
        <v>99</v>
      </c>
      <c r="H47" s="63" t="s">
        <v>30</v>
      </c>
      <c r="I47" s="63" t="s">
        <v>23</v>
      </c>
      <c r="J47" s="64" t="s">
        <v>25</v>
      </c>
    </row>
    <row r="48" spans="1:10" x14ac:dyDescent="0.25">
      <c r="A48" s="60"/>
      <c r="B48" s="61" t="s">
        <v>698</v>
      </c>
      <c r="C48" s="62" t="s">
        <v>104</v>
      </c>
      <c r="D48" s="63" t="s">
        <v>80</v>
      </c>
      <c r="E48" s="63" t="s">
        <v>90</v>
      </c>
      <c r="F48" s="63" t="s">
        <v>654</v>
      </c>
      <c r="G48" s="63" t="s">
        <v>99</v>
      </c>
      <c r="H48" s="63" t="s">
        <v>30</v>
      </c>
      <c r="I48" s="63" t="s">
        <v>23</v>
      </c>
      <c r="J48" s="64" t="s">
        <v>25</v>
      </c>
    </row>
    <row r="49" spans="1:10" x14ac:dyDescent="0.25">
      <c r="A49" s="60"/>
      <c r="B49" s="61" t="s">
        <v>699</v>
      </c>
      <c r="C49" s="62" t="s">
        <v>104</v>
      </c>
      <c r="D49" s="63" t="s">
        <v>80</v>
      </c>
      <c r="E49" s="63" t="s">
        <v>90</v>
      </c>
      <c r="F49" s="63" t="s">
        <v>654</v>
      </c>
      <c r="G49" s="63" t="s">
        <v>99</v>
      </c>
      <c r="H49" s="63" t="s">
        <v>30</v>
      </c>
      <c r="I49" s="63" t="s">
        <v>23</v>
      </c>
      <c r="J49" s="64" t="s">
        <v>25</v>
      </c>
    </row>
    <row r="50" spans="1:10" x14ac:dyDescent="0.25">
      <c r="A50" s="60"/>
      <c r="B50" s="61" t="s">
        <v>700</v>
      </c>
      <c r="C50" s="62" t="s">
        <v>104</v>
      </c>
      <c r="D50" s="63" t="s">
        <v>80</v>
      </c>
      <c r="E50" s="63" t="s">
        <v>90</v>
      </c>
      <c r="F50" s="63" t="s">
        <v>654</v>
      </c>
      <c r="G50" s="63" t="s">
        <v>99</v>
      </c>
      <c r="H50" s="63" t="s">
        <v>30</v>
      </c>
      <c r="I50" s="63" t="s">
        <v>23</v>
      </c>
      <c r="J50" s="64" t="s">
        <v>25</v>
      </c>
    </row>
    <row r="51" spans="1:10" x14ac:dyDescent="0.25">
      <c r="A51" s="60"/>
      <c r="B51" s="61" t="s">
        <v>701</v>
      </c>
      <c r="C51" s="62" t="s">
        <v>109</v>
      </c>
      <c r="D51" s="63" t="s">
        <v>80</v>
      </c>
      <c r="E51" s="63" t="s">
        <v>95</v>
      </c>
      <c r="F51" s="63" t="s">
        <v>654</v>
      </c>
      <c r="G51" s="63" t="s">
        <v>82</v>
      </c>
      <c r="H51" s="63" t="s">
        <v>83</v>
      </c>
      <c r="I51" s="63" t="s">
        <v>23</v>
      </c>
      <c r="J51" s="64" t="s">
        <v>25</v>
      </c>
    </row>
    <row r="52" spans="1:10" x14ac:dyDescent="0.25">
      <c r="A52" s="60"/>
      <c r="B52" s="61" t="s">
        <v>702</v>
      </c>
      <c r="C52" s="62" t="s">
        <v>109</v>
      </c>
      <c r="D52" s="63" t="s">
        <v>80</v>
      </c>
      <c r="E52" s="63" t="s">
        <v>95</v>
      </c>
      <c r="F52" s="63" t="s">
        <v>654</v>
      </c>
      <c r="G52" s="63" t="s">
        <v>82</v>
      </c>
      <c r="H52" s="63" t="s">
        <v>83</v>
      </c>
      <c r="I52" s="63" t="s">
        <v>23</v>
      </c>
      <c r="J52" s="64" t="s">
        <v>25</v>
      </c>
    </row>
    <row r="53" spans="1:10" x14ac:dyDescent="0.25">
      <c r="A53" s="60"/>
      <c r="B53" s="61" t="s">
        <v>703</v>
      </c>
      <c r="C53" s="62" t="s">
        <v>312</v>
      </c>
      <c r="D53" s="63" t="s">
        <v>308</v>
      </c>
      <c r="E53" s="63" t="s">
        <v>87</v>
      </c>
      <c r="F53" s="63" t="s">
        <v>654</v>
      </c>
      <c r="G53" s="63" t="s">
        <v>82</v>
      </c>
      <c r="H53" s="63" t="s">
        <v>83</v>
      </c>
      <c r="I53" s="63" t="s">
        <v>23</v>
      </c>
      <c r="J53" s="64" t="s">
        <v>257</v>
      </c>
    </row>
    <row r="54" spans="1:10" x14ac:dyDescent="0.25">
      <c r="A54" s="60"/>
      <c r="B54" s="61" t="s">
        <v>704</v>
      </c>
      <c r="C54" s="62" t="s">
        <v>312</v>
      </c>
      <c r="D54" s="63" t="s">
        <v>308</v>
      </c>
      <c r="E54" s="63" t="s">
        <v>87</v>
      </c>
      <c r="F54" s="63" t="s">
        <v>654</v>
      </c>
      <c r="G54" s="63" t="s">
        <v>82</v>
      </c>
      <c r="H54" s="63" t="s">
        <v>83</v>
      </c>
      <c r="I54" s="63" t="s">
        <v>23</v>
      </c>
      <c r="J54" s="64" t="s">
        <v>84</v>
      </c>
    </row>
    <row r="55" spans="1:10" x14ac:dyDescent="0.25">
      <c r="A55" s="60"/>
      <c r="B55" s="61" t="s">
        <v>705</v>
      </c>
      <c r="C55" s="62" t="s">
        <v>312</v>
      </c>
      <c r="D55" s="63" t="s">
        <v>308</v>
      </c>
      <c r="E55" s="63" t="s">
        <v>87</v>
      </c>
      <c r="F55" s="63" t="s">
        <v>654</v>
      </c>
      <c r="G55" s="63" t="s">
        <v>82</v>
      </c>
      <c r="H55" s="63" t="s">
        <v>83</v>
      </c>
      <c r="I55" s="63" t="s">
        <v>23</v>
      </c>
      <c r="J55" s="64" t="s">
        <v>84</v>
      </c>
    </row>
    <row r="56" spans="1:10" x14ac:dyDescent="0.25">
      <c r="A56" s="60"/>
      <c r="B56" s="61" t="s">
        <v>706</v>
      </c>
      <c r="C56" s="62" t="s">
        <v>312</v>
      </c>
      <c r="D56" s="63" t="s">
        <v>308</v>
      </c>
      <c r="E56" s="63" t="s">
        <v>87</v>
      </c>
      <c r="F56" s="63" t="s">
        <v>654</v>
      </c>
      <c r="G56" s="63" t="s">
        <v>82</v>
      </c>
      <c r="H56" s="63" t="s">
        <v>83</v>
      </c>
      <c r="I56" s="63" t="s">
        <v>23</v>
      </c>
      <c r="J56" s="64" t="s">
        <v>84</v>
      </c>
    </row>
    <row r="57" spans="1:10" x14ac:dyDescent="0.25">
      <c r="A57" s="60"/>
      <c r="B57" s="61" t="s">
        <v>707</v>
      </c>
      <c r="C57" s="62" t="s">
        <v>312</v>
      </c>
      <c r="D57" s="63" t="s">
        <v>308</v>
      </c>
      <c r="E57" s="63" t="s">
        <v>87</v>
      </c>
      <c r="F57" s="63" t="s">
        <v>654</v>
      </c>
      <c r="G57" s="63" t="s">
        <v>82</v>
      </c>
      <c r="H57" s="63" t="s">
        <v>83</v>
      </c>
      <c r="I57" s="63" t="s">
        <v>23</v>
      </c>
      <c r="J57" s="64" t="s">
        <v>25</v>
      </c>
    </row>
    <row r="58" spans="1:10" x14ac:dyDescent="0.25">
      <c r="A58" s="60"/>
      <c r="B58" s="61" t="s">
        <v>708</v>
      </c>
      <c r="C58" s="62" t="s">
        <v>312</v>
      </c>
      <c r="D58" s="63" t="s">
        <v>308</v>
      </c>
      <c r="E58" s="63" t="s">
        <v>87</v>
      </c>
      <c r="F58" s="63" t="s">
        <v>654</v>
      </c>
      <c r="G58" s="63" t="s">
        <v>82</v>
      </c>
      <c r="H58" s="63" t="s">
        <v>83</v>
      </c>
      <c r="I58" s="63" t="s">
        <v>23</v>
      </c>
      <c r="J58" s="64" t="s">
        <v>84</v>
      </c>
    </row>
    <row r="59" spans="1:10" x14ac:dyDescent="0.25">
      <c r="A59" s="60"/>
      <c r="B59" s="61" t="s">
        <v>709</v>
      </c>
      <c r="C59" s="62" t="s">
        <v>312</v>
      </c>
      <c r="D59" s="63" t="s">
        <v>308</v>
      </c>
      <c r="E59" s="63" t="s">
        <v>87</v>
      </c>
      <c r="F59" s="63" t="s">
        <v>654</v>
      </c>
      <c r="G59" s="63" t="s">
        <v>82</v>
      </c>
      <c r="H59" s="63" t="s">
        <v>83</v>
      </c>
      <c r="I59" s="63" t="s">
        <v>23</v>
      </c>
      <c r="J59" s="64" t="s">
        <v>84</v>
      </c>
    </row>
    <row r="60" spans="1:10" x14ac:dyDescent="0.25">
      <c r="A60" s="60"/>
      <c r="B60" s="61" t="s">
        <v>710</v>
      </c>
      <c r="C60" s="62" t="s">
        <v>312</v>
      </c>
      <c r="D60" s="63" t="s">
        <v>308</v>
      </c>
      <c r="E60" s="63" t="s">
        <v>87</v>
      </c>
      <c r="F60" s="63" t="s">
        <v>654</v>
      </c>
      <c r="G60" s="63" t="s">
        <v>82</v>
      </c>
      <c r="H60" s="63" t="s">
        <v>83</v>
      </c>
      <c r="I60" s="63" t="s">
        <v>23</v>
      </c>
      <c r="J60" s="64" t="s">
        <v>84</v>
      </c>
    </row>
    <row r="61" spans="1:10" x14ac:dyDescent="0.25">
      <c r="A61" s="60"/>
      <c r="B61" s="61" t="s">
        <v>711</v>
      </c>
      <c r="C61" s="62" t="s">
        <v>312</v>
      </c>
      <c r="D61" s="63" t="s">
        <v>308</v>
      </c>
      <c r="E61" s="63" t="s">
        <v>87</v>
      </c>
      <c r="F61" s="63" t="s">
        <v>654</v>
      </c>
      <c r="G61" s="63" t="s">
        <v>82</v>
      </c>
      <c r="H61" s="63" t="s">
        <v>83</v>
      </c>
      <c r="I61" s="63" t="s">
        <v>23</v>
      </c>
      <c r="J61" s="64" t="s">
        <v>84</v>
      </c>
    </row>
    <row r="62" spans="1:10" x14ac:dyDescent="0.25">
      <c r="A62" s="60"/>
      <c r="B62" s="61" t="s">
        <v>712</v>
      </c>
      <c r="C62" s="62" t="s">
        <v>312</v>
      </c>
      <c r="D62" s="63" t="s">
        <v>308</v>
      </c>
      <c r="E62" s="63" t="s">
        <v>87</v>
      </c>
      <c r="F62" s="63" t="s">
        <v>654</v>
      </c>
      <c r="G62" s="63" t="s">
        <v>82</v>
      </c>
      <c r="H62" s="63" t="s">
        <v>83</v>
      </c>
      <c r="I62" s="63" t="s">
        <v>23</v>
      </c>
      <c r="J62" s="64" t="s">
        <v>84</v>
      </c>
    </row>
    <row r="63" spans="1:10" x14ac:dyDescent="0.25">
      <c r="A63" s="60"/>
      <c r="B63" s="61" t="s">
        <v>713</v>
      </c>
      <c r="C63" s="62" t="s">
        <v>312</v>
      </c>
      <c r="D63" s="63" t="s">
        <v>308</v>
      </c>
      <c r="E63" s="63" t="s">
        <v>87</v>
      </c>
      <c r="F63" s="63" t="s">
        <v>654</v>
      </c>
      <c r="G63" s="63" t="s">
        <v>82</v>
      </c>
      <c r="H63" s="63" t="s">
        <v>83</v>
      </c>
      <c r="I63" s="63" t="s">
        <v>23</v>
      </c>
      <c r="J63" s="64" t="s">
        <v>84</v>
      </c>
    </row>
    <row r="64" spans="1:10" x14ac:dyDescent="0.25">
      <c r="A64" s="60"/>
      <c r="B64" s="61" t="s">
        <v>714</v>
      </c>
      <c r="C64" s="62" t="s">
        <v>316</v>
      </c>
      <c r="D64" s="63" t="s">
        <v>308</v>
      </c>
      <c r="E64" s="63" t="s">
        <v>90</v>
      </c>
      <c r="F64" s="63" t="s">
        <v>654</v>
      </c>
      <c r="G64" s="63" t="s">
        <v>29</v>
      </c>
      <c r="H64" s="63" t="s">
        <v>317</v>
      </c>
      <c r="I64" s="63" t="s">
        <v>23</v>
      </c>
      <c r="J64" s="64" t="s">
        <v>84</v>
      </c>
    </row>
    <row r="65" spans="1:10" x14ac:dyDescent="0.25">
      <c r="A65" s="60"/>
      <c r="B65" s="61" t="s">
        <v>715</v>
      </c>
      <c r="C65" s="62" t="s">
        <v>316</v>
      </c>
      <c r="D65" s="63" t="s">
        <v>308</v>
      </c>
      <c r="E65" s="63" t="s">
        <v>90</v>
      </c>
      <c r="F65" s="63" t="s">
        <v>654</v>
      </c>
      <c r="G65" s="63" t="s">
        <v>29</v>
      </c>
      <c r="H65" s="63" t="s">
        <v>317</v>
      </c>
      <c r="I65" s="63" t="s">
        <v>23</v>
      </c>
      <c r="J65" s="64" t="s">
        <v>84</v>
      </c>
    </row>
    <row r="66" spans="1:10" x14ac:dyDescent="0.25">
      <c r="A66" s="60"/>
      <c r="B66" s="61" t="s">
        <v>716</v>
      </c>
      <c r="C66" s="62" t="s">
        <v>316</v>
      </c>
      <c r="D66" s="63" t="s">
        <v>308</v>
      </c>
      <c r="E66" s="63" t="s">
        <v>90</v>
      </c>
      <c r="F66" s="63" t="s">
        <v>654</v>
      </c>
      <c r="G66" s="63" t="s">
        <v>29</v>
      </c>
      <c r="H66" s="63" t="s">
        <v>317</v>
      </c>
      <c r="I66" s="63" t="s">
        <v>23</v>
      </c>
      <c r="J66" s="64" t="s">
        <v>84</v>
      </c>
    </row>
    <row r="67" spans="1:10" x14ac:dyDescent="0.25">
      <c r="A67" s="60"/>
      <c r="B67" s="61" t="s">
        <v>717</v>
      </c>
      <c r="C67" s="62" t="s">
        <v>316</v>
      </c>
      <c r="D67" s="63" t="s">
        <v>308</v>
      </c>
      <c r="E67" s="63" t="s">
        <v>90</v>
      </c>
      <c r="F67" s="63" t="s">
        <v>654</v>
      </c>
      <c r="G67" s="63" t="s">
        <v>29</v>
      </c>
      <c r="H67" s="63" t="s">
        <v>317</v>
      </c>
      <c r="I67" s="63" t="s">
        <v>23</v>
      </c>
      <c r="J67" s="64" t="s">
        <v>84</v>
      </c>
    </row>
    <row r="68" spans="1:10" x14ac:dyDescent="0.25">
      <c r="A68" s="60"/>
      <c r="B68" s="61" t="s">
        <v>718</v>
      </c>
      <c r="C68" s="62" t="s">
        <v>316</v>
      </c>
      <c r="D68" s="63" t="s">
        <v>308</v>
      </c>
      <c r="E68" s="63" t="s">
        <v>90</v>
      </c>
      <c r="F68" s="63" t="s">
        <v>654</v>
      </c>
      <c r="G68" s="63" t="s">
        <v>29</v>
      </c>
      <c r="H68" s="63" t="s">
        <v>317</v>
      </c>
      <c r="I68" s="63" t="s">
        <v>23</v>
      </c>
      <c r="J68" s="64" t="s">
        <v>257</v>
      </c>
    </row>
    <row r="69" spans="1:10" x14ac:dyDescent="0.25">
      <c r="A69" s="60"/>
      <c r="B69" s="61" t="s">
        <v>719</v>
      </c>
      <c r="C69" s="62" t="s">
        <v>316</v>
      </c>
      <c r="D69" s="63" t="s">
        <v>308</v>
      </c>
      <c r="E69" s="63" t="s">
        <v>90</v>
      </c>
      <c r="F69" s="63" t="s">
        <v>654</v>
      </c>
      <c r="G69" s="63" t="s">
        <v>29</v>
      </c>
      <c r="H69" s="63" t="s">
        <v>317</v>
      </c>
      <c r="I69" s="63" t="s">
        <v>23</v>
      </c>
      <c r="J69" s="64" t="s">
        <v>25</v>
      </c>
    </row>
    <row r="70" spans="1:10" x14ac:dyDescent="0.25">
      <c r="A70" s="60"/>
      <c r="B70" s="61" t="s">
        <v>720</v>
      </c>
      <c r="C70" s="62" t="s">
        <v>316</v>
      </c>
      <c r="D70" s="63" t="s">
        <v>308</v>
      </c>
      <c r="E70" s="63" t="s">
        <v>90</v>
      </c>
      <c r="F70" s="63" t="s">
        <v>654</v>
      </c>
      <c r="G70" s="63" t="s">
        <v>29</v>
      </c>
      <c r="H70" s="63" t="s">
        <v>317</v>
      </c>
      <c r="I70" s="63" t="s">
        <v>23</v>
      </c>
      <c r="J70" s="64" t="s">
        <v>84</v>
      </c>
    </row>
    <row r="71" spans="1:10" x14ac:dyDescent="0.25">
      <c r="A71" s="60"/>
      <c r="B71" s="61" t="s">
        <v>721</v>
      </c>
      <c r="C71" s="62" t="s">
        <v>316</v>
      </c>
      <c r="D71" s="63" t="s">
        <v>308</v>
      </c>
      <c r="E71" s="63" t="s">
        <v>90</v>
      </c>
      <c r="F71" s="63" t="s">
        <v>654</v>
      </c>
      <c r="G71" s="63" t="s">
        <v>29</v>
      </c>
      <c r="H71" s="63" t="s">
        <v>317</v>
      </c>
      <c r="I71" s="63" t="s">
        <v>23</v>
      </c>
      <c r="J71" s="64" t="s">
        <v>84</v>
      </c>
    </row>
    <row r="72" spans="1:10" x14ac:dyDescent="0.25">
      <c r="A72" s="60"/>
      <c r="B72" s="61" t="s">
        <v>722</v>
      </c>
      <c r="C72" s="62" t="s">
        <v>316</v>
      </c>
      <c r="D72" s="63" t="s">
        <v>308</v>
      </c>
      <c r="E72" s="63" t="s">
        <v>90</v>
      </c>
      <c r="F72" s="63" t="s">
        <v>654</v>
      </c>
      <c r="G72" s="63" t="s">
        <v>29</v>
      </c>
      <c r="H72" s="63" t="s">
        <v>317</v>
      </c>
      <c r="I72" s="63" t="s">
        <v>23</v>
      </c>
      <c r="J72" s="64" t="s">
        <v>25</v>
      </c>
    </row>
    <row r="73" spans="1:10" x14ac:dyDescent="0.25">
      <c r="A73" s="60"/>
      <c r="B73" s="61" t="s">
        <v>723</v>
      </c>
      <c r="C73" s="62" t="s">
        <v>316</v>
      </c>
      <c r="D73" s="63" t="s">
        <v>308</v>
      </c>
      <c r="E73" s="63" t="s">
        <v>90</v>
      </c>
      <c r="F73" s="63" t="s">
        <v>654</v>
      </c>
      <c r="G73" s="63" t="s">
        <v>29</v>
      </c>
      <c r="H73" s="63" t="s">
        <v>317</v>
      </c>
      <c r="I73" s="63" t="s">
        <v>23</v>
      </c>
      <c r="J73" s="64" t="s">
        <v>84</v>
      </c>
    </row>
    <row r="74" spans="1:10" x14ac:dyDescent="0.25">
      <c r="A74" s="60"/>
      <c r="B74" s="61" t="s">
        <v>724</v>
      </c>
      <c r="C74" s="62" t="s">
        <v>316</v>
      </c>
      <c r="D74" s="63" t="s">
        <v>308</v>
      </c>
      <c r="E74" s="63" t="s">
        <v>90</v>
      </c>
      <c r="F74" s="63" t="s">
        <v>654</v>
      </c>
      <c r="G74" s="63" t="s">
        <v>29</v>
      </c>
      <c r="H74" s="63" t="s">
        <v>317</v>
      </c>
      <c r="I74" s="63" t="s">
        <v>23</v>
      </c>
      <c r="J74" s="64" t="s">
        <v>84</v>
      </c>
    </row>
    <row r="75" spans="1:10" x14ac:dyDescent="0.25">
      <c r="A75" s="60"/>
      <c r="B75" s="61" t="s">
        <v>725</v>
      </c>
      <c r="C75" s="62" t="s">
        <v>316</v>
      </c>
      <c r="D75" s="63" t="s">
        <v>308</v>
      </c>
      <c r="E75" s="63" t="s">
        <v>90</v>
      </c>
      <c r="F75" s="63" t="s">
        <v>654</v>
      </c>
      <c r="G75" s="63" t="s">
        <v>29</v>
      </c>
      <c r="H75" s="63" t="s">
        <v>317</v>
      </c>
      <c r="I75" s="63" t="s">
        <v>23</v>
      </c>
      <c r="J75" s="64" t="s">
        <v>84</v>
      </c>
    </row>
    <row r="76" spans="1:10" x14ac:dyDescent="0.25">
      <c r="A76" s="60"/>
      <c r="B76" s="61" t="s">
        <v>726</v>
      </c>
      <c r="C76" s="62" t="s">
        <v>316</v>
      </c>
      <c r="D76" s="63" t="s">
        <v>308</v>
      </c>
      <c r="E76" s="63" t="s">
        <v>90</v>
      </c>
      <c r="F76" s="63" t="s">
        <v>654</v>
      </c>
      <c r="G76" s="63" t="s">
        <v>29</v>
      </c>
      <c r="H76" s="63" t="s">
        <v>317</v>
      </c>
      <c r="I76" s="63" t="s">
        <v>23</v>
      </c>
      <c r="J76" s="64" t="s">
        <v>84</v>
      </c>
    </row>
    <row r="77" spans="1:10" x14ac:dyDescent="0.25">
      <c r="A77" s="60"/>
      <c r="B77" s="61" t="s">
        <v>727</v>
      </c>
      <c r="C77" s="62" t="s">
        <v>316</v>
      </c>
      <c r="D77" s="63" t="s">
        <v>308</v>
      </c>
      <c r="E77" s="63" t="s">
        <v>90</v>
      </c>
      <c r="F77" s="63" t="s">
        <v>654</v>
      </c>
      <c r="G77" s="63" t="s">
        <v>29</v>
      </c>
      <c r="H77" s="63" t="s">
        <v>317</v>
      </c>
      <c r="I77" s="63" t="s">
        <v>23</v>
      </c>
      <c r="J77" s="64" t="s">
        <v>84</v>
      </c>
    </row>
    <row r="78" spans="1:10" x14ac:dyDescent="0.25">
      <c r="A78" s="60"/>
      <c r="B78" s="61" t="s">
        <v>728</v>
      </c>
      <c r="C78" s="62" t="s">
        <v>316</v>
      </c>
      <c r="D78" s="63" t="s">
        <v>308</v>
      </c>
      <c r="E78" s="63" t="s">
        <v>90</v>
      </c>
      <c r="F78" s="63" t="s">
        <v>654</v>
      </c>
      <c r="G78" s="63" t="s">
        <v>29</v>
      </c>
      <c r="H78" s="63" t="s">
        <v>317</v>
      </c>
      <c r="I78" s="63" t="s">
        <v>23</v>
      </c>
      <c r="J78" s="64" t="s">
        <v>84</v>
      </c>
    </row>
    <row r="79" spans="1:10" x14ac:dyDescent="0.25">
      <c r="A79" s="60"/>
      <c r="B79" s="61" t="s">
        <v>729</v>
      </c>
      <c r="C79" s="62" t="s">
        <v>316</v>
      </c>
      <c r="D79" s="63" t="s">
        <v>308</v>
      </c>
      <c r="E79" s="63" t="s">
        <v>90</v>
      </c>
      <c r="F79" s="63" t="s">
        <v>654</v>
      </c>
      <c r="G79" s="63" t="s">
        <v>29</v>
      </c>
      <c r="H79" s="63" t="s">
        <v>317</v>
      </c>
      <c r="I79" s="63" t="s">
        <v>23</v>
      </c>
      <c r="J79" s="64" t="s">
        <v>84</v>
      </c>
    </row>
    <row r="80" spans="1:10" x14ac:dyDescent="0.25">
      <c r="A80" s="60"/>
      <c r="B80" s="61" t="s">
        <v>730</v>
      </c>
      <c r="C80" s="62" t="s">
        <v>316</v>
      </c>
      <c r="D80" s="63" t="s">
        <v>308</v>
      </c>
      <c r="E80" s="63" t="s">
        <v>90</v>
      </c>
      <c r="F80" s="63" t="s">
        <v>654</v>
      </c>
      <c r="G80" s="63" t="s">
        <v>29</v>
      </c>
      <c r="H80" s="63" t="s">
        <v>317</v>
      </c>
      <c r="I80" s="63" t="s">
        <v>23</v>
      </c>
      <c r="J80" s="64" t="s">
        <v>84</v>
      </c>
    </row>
    <row r="81" spans="1:10" x14ac:dyDescent="0.25">
      <c r="A81" s="60"/>
      <c r="B81" s="61" t="s">
        <v>731</v>
      </c>
      <c r="C81" s="62" t="s">
        <v>316</v>
      </c>
      <c r="D81" s="63" t="s">
        <v>308</v>
      </c>
      <c r="E81" s="63" t="s">
        <v>90</v>
      </c>
      <c r="F81" s="63" t="s">
        <v>654</v>
      </c>
      <c r="G81" s="63" t="s">
        <v>29</v>
      </c>
      <c r="H81" s="63" t="s">
        <v>317</v>
      </c>
      <c r="I81" s="63" t="s">
        <v>23</v>
      </c>
      <c r="J81" s="64" t="s">
        <v>84</v>
      </c>
    </row>
    <row r="82" spans="1:10" x14ac:dyDescent="0.25">
      <c r="A82" s="60"/>
      <c r="B82" s="61" t="s">
        <v>732</v>
      </c>
      <c r="C82" s="62" t="s">
        <v>316</v>
      </c>
      <c r="D82" s="63" t="s">
        <v>308</v>
      </c>
      <c r="E82" s="63" t="s">
        <v>90</v>
      </c>
      <c r="F82" s="63" t="s">
        <v>654</v>
      </c>
      <c r="G82" s="63" t="s">
        <v>29</v>
      </c>
      <c r="H82" s="63" t="s">
        <v>317</v>
      </c>
      <c r="I82" s="63" t="s">
        <v>23</v>
      </c>
      <c r="J82" s="64" t="s">
        <v>84</v>
      </c>
    </row>
    <row r="83" spans="1:10" x14ac:dyDescent="0.25">
      <c r="A83" s="60"/>
      <c r="B83" s="61" t="s">
        <v>733</v>
      </c>
      <c r="C83" s="62" t="s">
        <v>326</v>
      </c>
      <c r="D83" s="63" t="s">
        <v>308</v>
      </c>
      <c r="E83" s="63" t="s">
        <v>95</v>
      </c>
      <c r="F83" s="63" t="s">
        <v>654</v>
      </c>
      <c r="G83" s="63" t="s">
        <v>82</v>
      </c>
      <c r="H83" s="63" t="s">
        <v>83</v>
      </c>
      <c r="I83" s="63" t="s">
        <v>23</v>
      </c>
      <c r="J83" s="64" t="s">
        <v>257</v>
      </c>
    </row>
    <row r="84" spans="1:10" x14ac:dyDescent="0.25">
      <c r="A84" s="60"/>
      <c r="B84" s="61" t="s">
        <v>734</v>
      </c>
      <c r="C84" s="62" t="s">
        <v>326</v>
      </c>
      <c r="D84" s="63" t="s">
        <v>308</v>
      </c>
      <c r="E84" s="63" t="s">
        <v>95</v>
      </c>
      <c r="F84" s="63" t="s">
        <v>654</v>
      </c>
      <c r="G84" s="63" t="s">
        <v>82</v>
      </c>
      <c r="H84" s="63" t="s">
        <v>83</v>
      </c>
      <c r="I84" s="63" t="s">
        <v>23</v>
      </c>
      <c r="J84" s="64" t="s">
        <v>84</v>
      </c>
    </row>
    <row r="85" spans="1:10" x14ac:dyDescent="0.25">
      <c r="A85" s="60"/>
      <c r="B85" s="61" t="s">
        <v>735</v>
      </c>
      <c r="C85" s="62" t="s">
        <v>326</v>
      </c>
      <c r="D85" s="63" t="s">
        <v>308</v>
      </c>
      <c r="E85" s="63" t="s">
        <v>95</v>
      </c>
      <c r="F85" s="63" t="s">
        <v>654</v>
      </c>
      <c r="G85" s="63" t="s">
        <v>82</v>
      </c>
      <c r="H85" s="63" t="s">
        <v>83</v>
      </c>
      <c r="I85" s="63" t="s">
        <v>23</v>
      </c>
      <c r="J85" s="64" t="s">
        <v>84</v>
      </c>
    </row>
    <row r="86" spans="1:10" x14ac:dyDescent="0.25">
      <c r="A86" s="60"/>
      <c r="B86" s="61" t="s">
        <v>736</v>
      </c>
      <c r="C86" s="62" t="s">
        <v>326</v>
      </c>
      <c r="D86" s="63" t="s">
        <v>308</v>
      </c>
      <c r="E86" s="63" t="s">
        <v>95</v>
      </c>
      <c r="F86" s="63" t="s">
        <v>654</v>
      </c>
      <c r="G86" s="63" t="s">
        <v>82</v>
      </c>
      <c r="H86" s="63" t="s">
        <v>83</v>
      </c>
      <c r="I86" s="63" t="s">
        <v>23</v>
      </c>
      <c r="J86" s="64" t="s">
        <v>25</v>
      </c>
    </row>
    <row r="87" spans="1:10" x14ac:dyDescent="0.25">
      <c r="A87" s="60"/>
      <c r="B87" s="61" t="s">
        <v>737</v>
      </c>
      <c r="C87" s="62" t="s">
        <v>326</v>
      </c>
      <c r="D87" s="63" t="s">
        <v>308</v>
      </c>
      <c r="E87" s="63" t="s">
        <v>95</v>
      </c>
      <c r="F87" s="63" t="s">
        <v>654</v>
      </c>
      <c r="G87" s="63" t="s">
        <v>82</v>
      </c>
      <c r="H87" s="63" t="s">
        <v>83</v>
      </c>
      <c r="I87" s="63" t="s">
        <v>23</v>
      </c>
      <c r="J87" s="64" t="s">
        <v>84</v>
      </c>
    </row>
    <row r="88" spans="1:10" x14ac:dyDescent="0.25">
      <c r="A88" s="60"/>
      <c r="B88" s="61" t="s">
        <v>738</v>
      </c>
      <c r="C88" s="62" t="s">
        <v>326</v>
      </c>
      <c r="D88" s="63" t="s">
        <v>308</v>
      </c>
      <c r="E88" s="63" t="s">
        <v>95</v>
      </c>
      <c r="F88" s="63" t="s">
        <v>654</v>
      </c>
      <c r="G88" s="63" t="s">
        <v>82</v>
      </c>
      <c r="H88" s="63" t="s">
        <v>83</v>
      </c>
      <c r="I88" s="63" t="s">
        <v>23</v>
      </c>
      <c r="J88" s="64" t="s">
        <v>84</v>
      </c>
    </row>
    <row r="89" spans="1:10" x14ac:dyDescent="0.25">
      <c r="A89" s="60"/>
      <c r="B89" s="61" t="s">
        <v>739</v>
      </c>
      <c r="C89" s="62" t="s">
        <v>326</v>
      </c>
      <c r="D89" s="63" t="s">
        <v>308</v>
      </c>
      <c r="E89" s="63" t="s">
        <v>95</v>
      </c>
      <c r="F89" s="63" t="s">
        <v>654</v>
      </c>
      <c r="G89" s="63" t="s">
        <v>82</v>
      </c>
      <c r="H89" s="63" t="s">
        <v>83</v>
      </c>
      <c r="I89" s="63" t="s">
        <v>23</v>
      </c>
      <c r="J89" s="64" t="s">
        <v>84</v>
      </c>
    </row>
    <row r="90" spans="1:10" x14ac:dyDescent="0.25">
      <c r="A90" s="60"/>
      <c r="B90" s="61" t="s">
        <v>740</v>
      </c>
      <c r="C90" s="62" t="s">
        <v>326</v>
      </c>
      <c r="D90" s="63" t="s">
        <v>308</v>
      </c>
      <c r="E90" s="63" t="s">
        <v>95</v>
      </c>
      <c r="F90" s="63" t="s">
        <v>654</v>
      </c>
      <c r="G90" s="63" t="s">
        <v>82</v>
      </c>
      <c r="H90" s="63" t="s">
        <v>83</v>
      </c>
      <c r="I90" s="63" t="s">
        <v>23</v>
      </c>
      <c r="J90" s="64" t="s">
        <v>84</v>
      </c>
    </row>
    <row r="91" spans="1:10" x14ac:dyDescent="0.25">
      <c r="A91" s="60"/>
      <c r="B91" s="61" t="s">
        <v>741</v>
      </c>
      <c r="C91" s="62" t="s">
        <v>326</v>
      </c>
      <c r="D91" s="63" t="s">
        <v>308</v>
      </c>
      <c r="E91" s="63" t="s">
        <v>95</v>
      </c>
      <c r="F91" s="63" t="s">
        <v>654</v>
      </c>
      <c r="G91" s="63" t="s">
        <v>82</v>
      </c>
      <c r="H91" s="63" t="s">
        <v>83</v>
      </c>
      <c r="I91" s="63" t="s">
        <v>23</v>
      </c>
      <c r="J91" s="64" t="s">
        <v>84</v>
      </c>
    </row>
    <row r="92" spans="1:10" x14ac:dyDescent="0.25">
      <c r="A92" s="60"/>
      <c r="B92" s="61" t="s">
        <v>742</v>
      </c>
      <c r="C92" s="62" t="s">
        <v>326</v>
      </c>
      <c r="D92" s="63" t="s">
        <v>308</v>
      </c>
      <c r="E92" s="63" t="s">
        <v>95</v>
      </c>
      <c r="F92" s="63" t="s">
        <v>654</v>
      </c>
      <c r="G92" s="63" t="s">
        <v>82</v>
      </c>
      <c r="H92" s="63" t="s">
        <v>83</v>
      </c>
      <c r="I92" s="63" t="s">
        <v>23</v>
      </c>
      <c r="J92" s="64" t="s">
        <v>25</v>
      </c>
    </row>
    <row r="93" spans="1:10" x14ac:dyDescent="0.25">
      <c r="A93" s="60"/>
      <c r="B93" s="61" t="s">
        <v>743</v>
      </c>
      <c r="C93" s="62" t="s">
        <v>326</v>
      </c>
      <c r="D93" s="63" t="s">
        <v>308</v>
      </c>
      <c r="E93" s="63" t="s">
        <v>95</v>
      </c>
      <c r="F93" s="63" t="s">
        <v>654</v>
      </c>
      <c r="G93" s="63" t="s">
        <v>82</v>
      </c>
      <c r="H93" s="63" t="s">
        <v>83</v>
      </c>
      <c r="I93" s="63" t="s">
        <v>23</v>
      </c>
      <c r="J93" s="64" t="s">
        <v>84</v>
      </c>
    </row>
    <row r="94" spans="1:10" x14ac:dyDescent="0.25">
      <c r="A94" s="60"/>
      <c r="B94" s="61" t="s">
        <v>744</v>
      </c>
      <c r="C94" s="62" t="s">
        <v>326</v>
      </c>
      <c r="D94" s="63" t="s">
        <v>308</v>
      </c>
      <c r="E94" s="63" t="s">
        <v>95</v>
      </c>
      <c r="F94" s="63" t="s">
        <v>654</v>
      </c>
      <c r="G94" s="63" t="s">
        <v>82</v>
      </c>
      <c r="H94" s="63" t="s">
        <v>83</v>
      </c>
      <c r="I94" s="63" t="s">
        <v>23</v>
      </c>
      <c r="J94" s="64" t="s">
        <v>84</v>
      </c>
    </row>
    <row r="95" spans="1:10" x14ac:dyDescent="0.25">
      <c r="A95" s="60"/>
      <c r="B95" s="61" t="s">
        <v>745</v>
      </c>
      <c r="C95" s="62" t="s">
        <v>326</v>
      </c>
      <c r="D95" s="63" t="s">
        <v>308</v>
      </c>
      <c r="E95" s="63" t="s">
        <v>95</v>
      </c>
      <c r="F95" s="63" t="s">
        <v>654</v>
      </c>
      <c r="G95" s="63" t="s">
        <v>82</v>
      </c>
      <c r="H95" s="63" t="s">
        <v>83</v>
      </c>
      <c r="I95" s="63" t="s">
        <v>23</v>
      </c>
      <c r="J95" s="64" t="s">
        <v>84</v>
      </c>
    </row>
    <row r="96" spans="1:10" x14ac:dyDescent="0.25">
      <c r="A96" s="60"/>
      <c r="B96" s="61" t="s">
        <v>746</v>
      </c>
      <c r="C96" s="62" t="s">
        <v>326</v>
      </c>
      <c r="D96" s="63" t="s">
        <v>308</v>
      </c>
      <c r="E96" s="63" t="s">
        <v>95</v>
      </c>
      <c r="F96" s="63" t="s">
        <v>654</v>
      </c>
      <c r="G96" s="63" t="s">
        <v>82</v>
      </c>
      <c r="H96" s="63" t="s">
        <v>83</v>
      </c>
      <c r="I96" s="63" t="s">
        <v>23</v>
      </c>
      <c r="J96" s="64" t="s">
        <v>25</v>
      </c>
    </row>
    <row r="97" spans="1:10" x14ac:dyDescent="0.25">
      <c r="A97" s="60"/>
      <c r="B97" s="61" t="s">
        <v>747</v>
      </c>
      <c r="C97" s="62" t="s">
        <v>326</v>
      </c>
      <c r="D97" s="63" t="s">
        <v>308</v>
      </c>
      <c r="E97" s="63" t="s">
        <v>95</v>
      </c>
      <c r="F97" s="63" t="s">
        <v>654</v>
      </c>
      <c r="G97" s="63" t="s">
        <v>82</v>
      </c>
      <c r="H97" s="63" t="s">
        <v>83</v>
      </c>
      <c r="I97" s="63" t="s">
        <v>23</v>
      </c>
      <c r="J97" s="64" t="s">
        <v>84</v>
      </c>
    </row>
    <row r="98" spans="1:10" x14ac:dyDescent="0.25">
      <c r="A98" s="60"/>
      <c r="B98" s="61" t="s">
        <v>748</v>
      </c>
      <c r="C98" s="62" t="s">
        <v>326</v>
      </c>
      <c r="D98" s="63" t="s">
        <v>308</v>
      </c>
      <c r="E98" s="63" t="s">
        <v>95</v>
      </c>
      <c r="F98" s="63" t="s">
        <v>654</v>
      </c>
      <c r="G98" s="63" t="s">
        <v>82</v>
      </c>
      <c r="H98" s="63" t="s">
        <v>83</v>
      </c>
      <c r="I98" s="63" t="s">
        <v>23</v>
      </c>
      <c r="J98" s="64" t="s">
        <v>84</v>
      </c>
    </row>
    <row r="99" spans="1:10" x14ac:dyDescent="0.25">
      <c r="A99" s="60"/>
      <c r="B99" s="61" t="s">
        <v>749</v>
      </c>
      <c r="C99" s="62" t="s">
        <v>326</v>
      </c>
      <c r="D99" s="63" t="s">
        <v>308</v>
      </c>
      <c r="E99" s="63" t="s">
        <v>95</v>
      </c>
      <c r="F99" s="63" t="s">
        <v>654</v>
      </c>
      <c r="G99" s="63" t="s">
        <v>82</v>
      </c>
      <c r="H99" s="63" t="s">
        <v>83</v>
      </c>
      <c r="I99" s="63" t="s">
        <v>23</v>
      </c>
      <c r="J99" s="64" t="s">
        <v>84</v>
      </c>
    </row>
    <row r="100" spans="1:10" x14ac:dyDescent="0.25">
      <c r="A100" s="60"/>
      <c r="B100" s="61" t="s">
        <v>750</v>
      </c>
      <c r="C100" s="62" t="s">
        <v>338</v>
      </c>
      <c r="D100" s="63" t="s">
        <v>308</v>
      </c>
      <c r="E100" s="63" t="s">
        <v>87</v>
      </c>
      <c r="F100" s="63" t="s">
        <v>654</v>
      </c>
      <c r="G100" s="63" t="s">
        <v>82</v>
      </c>
      <c r="H100" s="63" t="s">
        <v>83</v>
      </c>
      <c r="I100" s="63" t="s">
        <v>23</v>
      </c>
      <c r="J100" s="64" t="s">
        <v>84</v>
      </c>
    </row>
    <row r="101" spans="1:10" x14ac:dyDescent="0.25">
      <c r="A101" s="60"/>
      <c r="B101" s="61" t="s">
        <v>751</v>
      </c>
      <c r="C101" s="62" t="s">
        <v>338</v>
      </c>
      <c r="D101" s="63" t="s">
        <v>308</v>
      </c>
      <c r="E101" s="63" t="s">
        <v>87</v>
      </c>
      <c r="F101" s="63" t="s">
        <v>654</v>
      </c>
      <c r="G101" s="63" t="s">
        <v>82</v>
      </c>
      <c r="H101" s="63" t="s">
        <v>83</v>
      </c>
      <c r="I101" s="63" t="s">
        <v>23</v>
      </c>
      <c r="J101" s="64" t="s">
        <v>84</v>
      </c>
    </row>
    <row r="102" spans="1:10" x14ac:dyDescent="0.25">
      <c r="A102" s="60"/>
      <c r="B102" s="61" t="s">
        <v>752</v>
      </c>
      <c r="C102" s="62" t="s">
        <v>338</v>
      </c>
      <c r="D102" s="63" t="s">
        <v>308</v>
      </c>
      <c r="E102" s="63" t="s">
        <v>87</v>
      </c>
      <c r="F102" s="63" t="s">
        <v>654</v>
      </c>
      <c r="G102" s="63" t="s">
        <v>82</v>
      </c>
      <c r="H102" s="63" t="s">
        <v>83</v>
      </c>
      <c r="I102" s="63" t="s">
        <v>23</v>
      </c>
      <c r="J102" s="64" t="s">
        <v>84</v>
      </c>
    </row>
    <row r="103" spans="1:10" x14ac:dyDescent="0.25">
      <c r="A103" s="60"/>
      <c r="B103" s="61" t="s">
        <v>753</v>
      </c>
      <c r="C103" s="62" t="s">
        <v>342</v>
      </c>
      <c r="D103" s="63" t="s">
        <v>308</v>
      </c>
      <c r="E103" s="63" t="s">
        <v>90</v>
      </c>
      <c r="F103" s="63" t="s">
        <v>654</v>
      </c>
      <c r="G103" s="63" t="s">
        <v>29</v>
      </c>
      <c r="H103" s="63" t="s">
        <v>317</v>
      </c>
      <c r="I103" s="63" t="s">
        <v>23</v>
      </c>
      <c r="J103" s="64" t="s">
        <v>84</v>
      </c>
    </row>
    <row r="104" spans="1:10" x14ac:dyDescent="0.25">
      <c r="A104" s="60"/>
      <c r="B104" s="61" t="s">
        <v>754</v>
      </c>
      <c r="C104" s="62" t="s">
        <v>342</v>
      </c>
      <c r="D104" s="63" t="s">
        <v>308</v>
      </c>
      <c r="E104" s="63" t="s">
        <v>90</v>
      </c>
      <c r="F104" s="63" t="s">
        <v>654</v>
      </c>
      <c r="G104" s="63" t="s">
        <v>29</v>
      </c>
      <c r="H104" s="63" t="s">
        <v>317</v>
      </c>
      <c r="I104" s="63" t="s">
        <v>23</v>
      </c>
      <c r="J104" s="64" t="s">
        <v>84</v>
      </c>
    </row>
    <row r="105" spans="1:10" x14ac:dyDescent="0.25">
      <c r="A105" s="60"/>
      <c r="B105" s="61" t="s">
        <v>755</v>
      </c>
      <c r="C105" s="62" t="s">
        <v>342</v>
      </c>
      <c r="D105" s="63" t="s">
        <v>308</v>
      </c>
      <c r="E105" s="63" t="s">
        <v>90</v>
      </c>
      <c r="F105" s="63" t="s">
        <v>654</v>
      </c>
      <c r="G105" s="63" t="s">
        <v>29</v>
      </c>
      <c r="H105" s="63" t="s">
        <v>317</v>
      </c>
      <c r="I105" s="63" t="s">
        <v>23</v>
      </c>
      <c r="J105" s="64" t="s">
        <v>84</v>
      </c>
    </row>
    <row r="106" spans="1:10" x14ac:dyDescent="0.25">
      <c r="A106" s="60"/>
      <c r="B106" s="61" t="s">
        <v>756</v>
      </c>
      <c r="C106" s="62" t="s">
        <v>346</v>
      </c>
      <c r="D106" s="63" t="s">
        <v>308</v>
      </c>
      <c r="E106" s="63" t="s">
        <v>95</v>
      </c>
      <c r="F106" s="63" t="s">
        <v>654</v>
      </c>
      <c r="G106" s="63" t="s">
        <v>82</v>
      </c>
      <c r="H106" s="63" t="s">
        <v>83</v>
      </c>
      <c r="I106" s="63" t="s">
        <v>23</v>
      </c>
      <c r="J106" s="64" t="s">
        <v>84</v>
      </c>
    </row>
    <row r="107" spans="1:10" x14ac:dyDescent="0.25">
      <c r="A107" s="60"/>
      <c r="B107" s="61" t="s">
        <v>757</v>
      </c>
      <c r="C107" s="62" t="s">
        <v>348</v>
      </c>
      <c r="D107" s="63" t="s">
        <v>308</v>
      </c>
      <c r="E107" s="63" t="s">
        <v>95</v>
      </c>
      <c r="F107" s="63" t="s">
        <v>654</v>
      </c>
      <c r="G107" s="63" t="s">
        <v>82</v>
      </c>
      <c r="H107" s="63" t="s">
        <v>83</v>
      </c>
      <c r="I107" s="63" t="s">
        <v>23</v>
      </c>
      <c r="J107" s="64" t="s">
        <v>25</v>
      </c>
    </row>
    <row r="108" spans="1:10" x14ac:dyDescent="0.25">
      <c r="A108" s="60"/>
      <c r="B108" s="61" t="s">
        <v>758</v>
      </c>
      <c r="C108" s="62" t="s">
        <v>348</v>
      </c>
      <c r="D108" s="63" t="s">
        <v>308</v>
      </c>
      <c r="E108" s="63" t="s">
        <v>95</v>
      </c>
      <c r="F108" s="63" t="s">
        <v>654</v>
      </c>
      <c r="G108" s="63" t="s">
        <v>82</v>
      </c>
      <c r="H108" s="63" t="s">
        <v>83</v>
      </c>
      <c r="I108" s="63" t="s">
        <v>23</v>
      </c>
      <c r="J108" s="64" t="s">
        <v>84</v>
      </c>
    </row>
    <row r="109" spans="1:10" x14ac:dyDescent="0.25">
      <c r="A109" s="60"/>
      <c r="B109" s="61" t="s">
        <v>759</v>
      </c>
      <c r="C109" s="62" t="s">
        <v>348</v>
      </c>
      <c r="D109" s="63" t="s">
        <v>308</v>
      </c>
      <c r="E109" s="63" t="s">
        <v>95</v>
      </c>
      <c r="F109" s="63" t="s">
        <v>654</v>
      </c>
      <c r="G109" s="63" t="s">
        <v>82</v>
      </c>
      <c r="H109" s="63" t="s">
        <v>83</v>
      </c>
      <c r="I109" s="63" t="s">
        <v>23</v>
      </c>
      <c r="J109" s="64" t="s">
        <v>84</v>
      </c>
    </row>
    <row r="110" spans="1:10" x14ac:dyDescent="0.25">
      <c r="A110" s="60"/>
      <c r="B110" s="61" t="s">
        <v>760</v>
      </c>
      <c r="C110" s="62" t="s">
        <v>348</v>
      </c>
      <c r="D110" s="63" t="s">
        <v>308</v>
      </c>
      <c r="E110" s="63" t="s">
        <v>95</v>
      </c>
      <c r="F110" s="63" t="s">
        <v>654</v>
      </c>
      <c r="G110" s="63" t="s">
        <v>82</v>
      </c>
      <c r="H110" s="63" t="s">
        <v>83</v>
      </c>
      <c r="I110" s="63" t="s">
        <v>23</v>
      </c>
      <c r="J110" s="64" t="s">
        <v>84</v>
      </c>
    </row>
    <row r="111" spans="1:10" x14ac:dyDescent="0.25">
      <c r="A111" s="60"/>
      <c r="B111" s="61" t="s">
        <v>761</v>
      </c>
      <c r="C111" s="62" t="s">
        <v>348</v>
      </c>
      <c r="D111" s="63" t="s">
        <v>308</v>
      </c>
      <c r="E111" s="63" t="s">
        <v>95</v>
      </c>
      <c r="F111" s="63" t="s">
        <v>654</v>
      </c>
      <c r="G111" s="63" t="s">
        <v>82</v>
      </c>
      <c r="H111" s="63" t="s">
        <v>83</v>
      </c>
      <c r="I111" s="63" t="s">
        <v>23</v>
      </c>
      <c r="J111" s="64" t="s">
        <v>84</v>
      </c>
    </row>
    <row r="112" spans="1:10" x14ac:dyDescent="0.25">
      <c r="A112" s="60"/>
      <c r="B112" s="61" t="s">
        <v>762</v>
      </c>
      <c r="C112" s="62" t="s">
        <v>348</v>
      </c>
      <c r="D112" s="63" t="s">
        <v>308</v>
      </c>
      <c r="E112" s="63" t="s">
        <v>95</v>
      </c>
      <c r="F112" s="63" t="s">
        <v>654</v>
      </c>
      <c r="G112" s="63" t="s">
        <v>82</v>
      </c>
      <c r="H112" s="63" t="s">
        <v>83</v>
      </c>
      <c r="I112" s="63" t="s">
        <v>23</v>
      </c>
      <c r="J112" s="64" t="s">
        <v>84</v>
      </c>
    </row>
    <row r="113" spans="1:10" x14ac:dyDescent="0.25">
      <c r="A113" s="60"/>
      <c r="B113" s="61" t="s">
        <v>763</v>
      </c>
      <c r="C113" s="62" t="s">
        <v>348</v>
      </c>
      <c r="D113" s="63" t="s">
        <v>308</v>
      </c>
      <c r="E113" s="63" t="s">
        <v>95</v>
      </c>
      <c r="F113" s="63" t="s">
        <v>654</v>
      </c>
      <c r="G113" s="63" t="s">
        <v>82</v>
      </c>
      <c r="H113" s="63" t="s">
        <v>83</v>
      </c>
      <c r="I113" s="63" t="s">
        <v>23</v>
      </c>
      <c r="J113" s="64" t="s">
        <v>84</v>
      </c>
    </row>
    <row r="114" spans="1:10" x14ac:dyDescent="0.25">
      <c r="A114" s="60"/>
      <c r="B114" s="61" t="s">
        <v>764</v>
      </c>
      <c r="C114" s="62" t="s">
        <v>361</v>
      </c>
      <c r="D114" s="63" t="s">
        <v>308</v>
      </c>
      <c r="E114" s="63" t="s">
        <v>90</v>
      </c>
      <c r="F114" s="63" t="s">
        <v>654</v>
      </c>
      <c r="G114" s="63" t="s">
        <v>99</v>
      </c>
      <c r="H114" s="63" t="s">
        <v>598</v>
      </c>
      <c r="I114" s="63" t="s">
        <v>23</v>
      </c>
      <c r="J114" s="64" t="s">
        <v>25</v>
      </c>
    </row>
    <row r="115" spans="1:10" x14ac:dyDescent="0.25">
      <c r="A115" s="60"/>
      <c r="B115" s="61" t="s">
        <v>765</v>
      </c>
      <c r="C115" s="62" t="s">
        <v>363</v>
      </c>
      <c r="D115" s="63" t="s">
        <v>308</v>
      </c>
      <c r="E115" s="63" t="s">
        <v>95</v>
      </c>
      <c r="F115" s="63" t="s">
        <v>654</v>
      </c>
      <c r="G115" s="63" t="s">
        <v>82</v>
      </c>
      <c r="H115" s="63" t="s">
        <v>83</v>
      </c>
      <c r="I115" s="63" t="s">
        <v>23</v>
      </c>
      <c r="J115" s="64" t="s">
        <v>25</v>
      </c>
    </row>
    <row r="116" spans="1:10" x14ac:dyDescent="0.25">
      <c r="A116" s="60"/>
      <c r="B116" s="61" t="s">
        <v>766</v>
      </c>
      <c r="C116" s="62" t="s">
        <v>363</v>
      </c>
      <c r="D116" s="63" t="s">
        <v>308</v>
      </c>
      <c r="E116" s="63" t="s">
        <v>95</v>
      </c>
      <c r="F116" s="63" t="s">
        <v>654</v>
      </c>
      <c r="G116" s="63" t="s">
        <v>82</v>
      </c>
      <c r="H116" s="63" t="s">
        <v>83</v>
      </c>
      <c r="I116" s="63" t="s">
        <v>23</v>
      </c>
      <c r="J116" s="64" t="s">
        <v>25</v>
      </c>
    </row>
    <row r="117" spans="1:10" x14ac:dyDescent="0.25">
      <c r="A117" s="60"/>
      <c r="B117" s="61" t="s">
        <v>767</v>
      </c>
      <c r="C117" s="62" t="s">
        <v>363</v>
      </c>
      <c r="D117" s="63" t="s">
        <v>308</v>
      </c>
      <c r="E117" s="63" t="s">
        <v>95</v>
      </c>
      <c r="F117" s="63" t="s">
        <v>654</v>
      </c>
      <c r="G117" s="63" t="s">
        <v>82</v>
      </c>
      <c r="H117" s="63" t="s">
        <v>83</v>
      </c>
      <c r="I117" s="63" t="s">
        <v>23</v>
      </c>
      <c r="J117" s="64" t="s">
        <v>25</v>
      </c>
    </row>
    <row r="118" spans="1:10" x14ac:dyDescent="0.25">
      <c r="A118" s="60"/>
      <c r="B118" s="61" t="s">
        <v>768</v>
      </c>
      <c r="C118" s="62" t="s">
        <v>112</v>
      </c>
      <c r="D118" s="63" t="s">
        <v>80</v>
      </c>
      <c r="E118" s="63" t="s">
        <v>95</v>
      </c>
      <c r="F118" s="63" t="s">
        <v>654</v>
      </c>
      <c r="G118" s="63" t="s">
        <v>82</v>
      </c>
      <c r="H118" s="63" t="s">
        <v>83</v>
      </c>
      <c r="I118" s="63" t="s">
        <v>23</v>
      </c>
      <c r="J118" s="64" t="s">
        <v>25</v>
      </c>
    </row>
    <row r="119" spans="1:10" x14ac:dyDescent="0.25">
      <c r="A119" s="60"/>
      <c r="B119" s="61" t="s">
        <v>769</v>
      </c>
      <c r="C119" s="62" t="s">
        <v>112</v>
      </c>
      <c r="D119" s="63" t="s">
        <v>80</v>
      </c>
      <c r="E119" s="63" t="s">
        <v>95</v>
      </c>
      <c r="F119" s="63" t="s">
        <v>654</v>
      </c>
      <c r="G119" s="63" t="s">
        <v>82</v>
      </c>
      <c r="H119" s="63" t="s">
        <v>83</v>
      </c>
      <c r="I119" s="63" t="s">
        <v>23</v>
      </c>
      <c r="J119" s="64" t="s">
        <v>25</v>
      </c>
    </row>
    <row r="120" spans="1:10" x14ac:dyDescent="0.25">
      <c r="A120" s="60"/>
      <c r="B120" s="61" t="s">
        <v>770</v>
      </c>
      <c r="C120" s="62" t="s">
        <v>112</v>
      </c>
      <c r="D120" s="63" t="s">
        <v>80</v>
      </c>
      <c r="E120" s="63" t="s">
        <v>95</v>
      </c>
      <c r="F120" s="63" t="s">
        <v>654</v>
      </c>
      <c r="G120" s="63" t="s">
        <v>82</v>
      </c>
      <c r="H120" s="63" t="s">
        <v>83</v>
      </c>
      <c r="I120" s="63" t="s">
        <v>23</v>
      </c>
      <c r="J120" s="64" t="s">
        <v>25</v>
      </c>
    </row>
    <row r="121" spans="1:10" x14ac:dyDescent="0.25">
      <c r="A121" s="60"/>
      <c r="B121" s="61" t="s">
        <v>771</v>
      </c>
      <c r="C121" s="62" t="s">
        <v>112</v>
      </c>
      <c r="D121" s="63" t="s">
        <v>80</v>
      </c>
      <c r="E121" s="63" t="s">
        <v>95</v>
      </c>
      <c r="F121" s="63" t="s">
        <v>654</v>
      </c>
      <c r="G121" s="63" t="s">
        <v>82</v>
      </c>
      <c r="H121" s="63" t="s">
        <v>83</v>
      </c>
      <c r="I121" s="63" t="s">
        <v>23</v>
      </c>
      <c r="J121" s="64" t="s">
        <v>25</v>
      </c>
    </row>
    <row r="122" spans="1:10" x14ac:dyDescent="0.25">
      <c r="A122" s="60"/>
      <c r="B122" s="61" t="s">
        <v>772</v>
      </c>
      <c r="C122" s="62" t="s">
        <v>112</v>
      </c>
      <c r="D122" s="63" t="s">
        <v>80</v>
      </c>
      <c r="E122" s="63" t="s">
        <v>95</v>
      </c>
      <c r="F122" s="63" t="s">
        <v>654</v>
      </c>
      <c r="G122" s="63" t="s">
        <v>82</v>
      </c>
      <c r="H122" s="63" t="s">
        <v>83</v>
      </c>
      <c r="I122" s="63" t="s">
        <v>23</v>
      </c>
      <c r="J122" s="64" t="s">
        <v>25</v>
      </c>
    </row>
    <row r="123" spans="1:10" x14ac:dyDescent="0.25">
      <c r="A123" s="60"/>
      <c r="B123" s="61" t="s">
        <v>773</v>
      </c>
      <c r="C123" s="62" t="s">
        <v>112</v>
      </c>
      <c r="D123" s="63" t="s">
        <v>80</v>
      </c>
      <c r="E123" s="63" t="s">
        <v>95</v>
      </c>
      <c r="F123" s="63" t="s">
        <v>654</v>
      </c>
      <c r="G123" s="63" t="s">
        <v>82</v>
      </c>
      <c r="H123" s="63" t="s">
        <v>83</v>
      </c>
      <c r="I123" s="63" t="s">
        <v>23</v>
      </c>
      <c r="J123" s="64" t="s">
        <v>25</v>
      </c>
    </row>
    <row r="124" spans="1:10" x14ac:dyDescent="0.25">
      <c r="A124" s="60"/>
      <c r="B124" s="61" t="s">
        <v>774</v>
      </c>
      <c r="C124" s="62" t="s">
        <v>112</v>
      </c>
      <c r="D124" s="63" t="s">
        <v>80</v>
      </c>
      <c r="E124" s="63" t="s">
        <v>95</v>
      </c>
      <c r="F124" s="63" t="s">
        <v>654</v>
      </c>
      <c r="G124" s="63" t="s">
        <v>82</v>
      </c>
      <c r="H124" s="63" t="s">
        <v>83</v>
      </c>
      <c r="I124" s="63" t="s">
        <v>23</v>
      </c>
      <c r="J124" s="64" t="s">
        <v>25</v>
      </c>
    </row>
    <row r="125" spans="1:10" x14ac:dyDescent="0.25">
      <c r="A125" s="60"/>
      <c r="B125" s="61" t="s">
        <v>775</v>
      </c>
      <c r="C125" s="62" t="s">
        <v>112</v>
      </c>
      <c r="D125" s="63" t="s">
        <v>80</v>
      </c>
      <c r="E125" s="63" t="s">
        <v>95</v>
      </c>
      <c r="F125" s="63" t="s">
        <v>654</v>
      </c>
      <c r="G125" s="63" t="s">
        <v>82</v>
      </c>
      <c r="H125" s="63" t="s">
        <v>83</v>
      </c>
      <c r="I125" s="63" t="s">
        <v>23</v>
      </c>
      <c r="J125" s="64" t="s">
        <v>25</v>
      </c>
    </row>
    <row r="126" spans="1:10" x14ac:dyDescent="0.25">
      <c r="A126" s="60"/>
      <c r="B126" s="61" t="s">
        <v>776</v>
      </c>
      <c r="C126" s="62" t="s">
        <v>112</v>
      </c>
      <c r="D126" s="63" t="s">
        <v>80</v>
      </c>
      <c r="E126" s="63" t="s">
        <v>95</v>
      </c>
      <c r="F126" s="63" t="s">
        <v>654</v>
      </c>
      <c r="G126" s="63" t="s">
        <v>82</v>
      </c>
      <c r="H126" s="63" t="s">
        <v>83</v>
      </c>
      <c r="I126" s="63" t="s">
        <v>23</v>
      </c>
      <c r="J126" s="64" t="s">
        <v>25</v>
      </c>
    </row>
    <row r="127" spans="1:10" x14ac:dyDescent="0.25">
      <c r="A127" s="60"/>
      <c r="B127" s="61" t="s">
        <v>777</v>
      </c>
      <c r="C127" s="62" t="s">
        <v>112</v>
      </c>
      <c r="D127" s="63" t="s">
        <v>80</v>
      </c>
      <c r="E127" s="63" t="s">
        <v>95</v>
      </c>
      <c r="F127" s="63" t="s">
        <v>654</v>
      </c>
      <c r="G127" s="63" t="s">
        <v>82</v>
      </c>
      <c r="H127" s="63" t="s">
        <v>83</v>
      </c>
      <c r="I127" s="63" t="s">
        <v>23</v>
      </c>
      <c r="J127" s="64" t="s">
        <v>25</v>
      </c>
    </row>
    <row r="128" spans="1:10" x14ac:dyDescent="0.25">
      <c r="A128" s="60"/>
      <c r="B128" s="61" t="s">
        <v>778</v>
      </c>
      <c r="C128" s="62" t="s">
        <v>112</v>
      </c>
      <c r="D128" s="63" t="s">
        <v>80</v>
      </c>
      <c r="E128" s="63" t="s">
        <v>95</v>
      </c>
      <c r="F128" s="63" t="s">
        <v>654</v>
      </c>
      <c r="G128" s="63" t="s">
        <v>82</v>
      </c>
      <c r="H128" s="63" t="s">
        <v>83</v>
      </c>
      <c r="I128" s="63" t="s">
        <v>23</v>
      </c>
      <c r="J128" s="64" t="s">
        <v>25</v>
      </c>
    </row>
    <row r="129" spans="1:10" x14ac:dyDescent="0.25">
      <c r="A129" s="60"/>
      <c r="B129" s="61" t="s">
        <v>779</v>
      </c>
      <c r="C129" s="62" t="s">
        <v>112</v>
      </c>
      <c r="D129" s="63" t="s">
        <v>80</v>
      </c>
      <c r="E129" s="63" t="s">
        <v>95</v>
      </c>
      <c r="F129" s="63" t="s">
        <v>654</v>
      </c>
      <c r="G129" s="63" t="s">
        <v>82</v>
      </c>
      <c r="H129" s="63" t="s">
        <v>83</v>
      </c>
      <c r="I129" s="63" t="s">
        <v>23</v>
      </c>
      <c r="J129" s="64" t="s">
        <v>25</v>
      </c>
    </row>
    <row r="130" spans="1:10" x14ac:dyDescent="0.25">
      <c r="A130" s="60"/>
      <c r="B130" s="61" t="s">
        <v>780</v>
      </c>
      <c r="C130" s="62" t="s">
        <v>112</v>
      </c>
      <c r="D130" s="63" t="s">
        <v>80</v>
      </c>
      <c r="E130" s="63" t="s">
        <v>95</v>
      </c>
      <c r="F130" s="63" t="s">
        <v>654</v>
      </c>
      <c r="G130" s="63" t="s">
        <v>82</v>
      </c>
      <c r="H130" s="63" t="s">
        <v>83</v>
      </c>
      <c r="I130" s="63" t="s">
        <v>23</v>
      </c>
      <c r="J130" s="64" t="s">
        <v>25</v>
      </c>
    </row>
    <row r="131" spans="1:10" x14ac:dyDescent="0.25">
      <c r="A131" s="60"/>
      <c r="B131" s="61" t="s">
        <v>781</v>
      </c>
      <c r="C131" s="62" t="s">
        <v>112</v>
      </c>
      <c r="D131" s="63" t="s">
        <v>80</v>
      </c>
      <c r="E131" s="63" t="s">
        <v>95</v>
      </c>
      <c r="F131" s="63" t="s">
        <v>654</v>
      </c>
      <c r="G131" s="63" t="s">
        <v>82</v>
      </c>
      <c r="H131" s="63" t="s">
        <v>83</v>
      </c>
      <c r="I131" s="63" t="s">
        <v>23</v>
      </c>
      <c r="J131" s="64" t="s">
        <v>25</v>
      </c>
    </row>
    <row r="132" spans="1:10" x14ac:dyDescent="0.25">
      <c r="A132" s="60"/>
      <c r="B132" s="61" t="s">
        <v>782</v>
      </c>
      <c r="C132" s="62" t="s">
        <v>112</v>
      </c>
      <c r="D132" s="63" t="s">
        <v>80</v>
      </c>
      <c r="E132" s="63" t="s">
        <v>95</v>
      </c>
      <c r="F132" s="63" t="s">
        <v>654</v>
      </c>
      <c r="G132" s="63" t="s">
        <v>82</v>
      </c>
      <c r="H132" s="63" t="s">
        <v>83</v>
      </c>
      <c r="I132" s="63" t="s">
        <v>23</v>
      </c>
      <c r="J132" s="64" t="s">
        <v>25</v>
      </c>
    </row>
    <row r="133" spans="1:10" x14ac:dyDescent="0.25">
      <c r="A133" s="60"/>
      <c r="B133" s="61" t="s">
        <v>783</v>
      </c>
      <c r="C133" s="62" t="s">
        <v>127</v>
      </c>
      <c r="D133" s="63" t="s">
        <v>80</v>
      </c>
      <c r="E133" s="63" t="s">
        <v>87</v>
      </c>
      <c r="F133" s="63" t="s">
        <v>654</v>
      </c>
      <c r="G133" s="63" t="s">
        <v>82</v>
      </c>
      <c r="H133" s="63" t="s">
        <v>83</v>
      </c>
      <c r="I133" s="63" t="s">
        <v>23</v>
      </c>
      <c r="J133" s="64" t="s">
        <v>25</v>
      </c>
    </row>
    <row r="134" spans="1:10" x14ac:dyDescent="0.25">
      <c r="A134" s="60"/>
      <c r="B134" s="61" t="s">
        <v>784</v>
      </c>
      <c r="C134" s="62" t="s">
        <v>127</v>
      </c>
      <c r="D134" s="63" t="s">
        <v>80</v>
      </c>
      <c r="E134" s="63" t="s">
        <v>87</v>
      </c>
      <c r="F134" s="63" t="s">
        <v>654</v>
      </c>
      <c r="G134" s="63" t="s">
        <v>82</v>
      </c>
      <c r="H134" s="63" t="s">
        <v>83</v>
      </c>
      <c r="I134" s="63" t="s">
        <v>23</v>
      </c>
      <c r="J134" s="64" t="s">
        <v>25</v>
      </c>
    </row>
    <row r="135" spans="1:10" x14ac:dyDescent="0.25">
      <c r="A135" s="60"/>
      <c r="B135" s="61" t="s">
        <v>785</v>
      </c>
      <c r="C135" s="62" t="s">
        <v>127</v>
      </c>
      <c r="D135" s="63" t="s">
        <v>80</v>
      </c>
      <c r="E135" s="63" t="s">
        <v>87</v>
      </c>
      <c r="F135" s="63" t="s">
        <v>654</v>
      </c>
      <c r="G135" s="63" t="s">
        <v>82</v>
      </c>
      <c r="H135" s="63" t="s">
        <v>83</v>
      </c>
      <c r="I135" s="63" t="s">
        <v>23</v>
      </c>
      <c r="J135" s="64" t="s">
        <v>25</v>
      </c>
    </row>
    <row r="136" spans="1:10" x14ac:dyDescent="0.25">
      <c r="A136" s="60"/>
      <c r="B136" s="61" t="s">
        <v>786</v>
      </c>
      <c r="C136" s="62" t="s">
        <v>127</v>
      </c>
      <c r="D136" s="63" t="s">
        <v>80</v>
      </c>
      <c r="E136" s="63" t="s">
        <v>87</v>
      </c>
      <c r="F136" s="63" t="s">
        <v>654</v>
      </c>
      <c r="G136" s="63" t="s">
        <v>82</v>
      </c>
      <c r="H136" s="63" t="s">
        <v>83</v>
      </c>
      <c r="I136" s="63" t="s">
        <v>23</v>
      </c>
      <c r="J136" s="64" t="s">
        <v>25</v>
      </c>
    </row>
    <row r="137" spans="1:10" x14ac:dyDescent="0.25">
      <c r="A137" s="60"/>
      <c r="B137" s="61" t="s">
        <v>787</v>
      </c>
      <c r="C137" s="62" t="s">
        <v>127</v>
      </c>
      <c r="D137" s="63" t="s">
        <v>80</v>
      </c>
      <c r="E137" s="63" t="s">
        <v>87</v>
      </c>
      <c r="F137" s="63" t="s">
        <v>654</v>
      </c>
      <c r="G137" s="63" t="s">
        <v>82</v>
      </c>
      <c r="H137" s="63" t="s">
        <v>83</v>
      </c>
      <c r="I137" s="63" t="s">
        <v>23</v>
      </c>
      <c r="J137" s="64" t="s">
        <v>25</v>
      </c>
    </row>
    <row r="138" spans="1:10" x14ac:dyDescent="0.25">
      <c r="A138" s="60"/>
      <c r="B138" s="61" t="s">
        <v>788</v>
      </c>
      <c r="C138" s="62" t="s">
        <v>127</v>
      </c>
      <c r="D138" s="63" t="s">
        <v>80</v>
      </c>
      <c r="E138" s="63" t="s">
        <v>87</v>
      </c>
      <c r="F138" s="63" t="s">
        <v>654</v>
      </c>
      <c r="G138" s="63" t="s">
        <v>82</v>
      </c>
      <c r="H138" s="63" t="s">
        <v>83</v>
      </c>
      <c r="I138" s="63" t="s">
        <v>23</v>
      </c>
      <c r="J138" s="64" t="s">
        <v>25</v>
      </c>
    </row>
    <row r="139" spans="1:10" x14ac:dyDescent="0.25">
      <c r="A139" s="60"/>
      <c r="B139" s="61" t="s">
        <v>789</v>
      </c>
      <c r="C139" s="62" t="s">
        <v>127</v>
      </c>
      <c r="D139" s="63" t="s">
        <v>80</v>
      </c>
      <c r="E139" s="63" t="s">
        <v>87</v>
      </c>
      <c r="F139" s="63" t="s">
        <v>654</v>
      </c>
      <c r="G139" s="63" t="s">
        <v>82</v>
      </c>
      <c r="H139" s="63" t="s">
        <v>83</v>
      </c>
      <c r="I139" s="63" t="s">
        <v>23</v>
      </c>
      <c r="J139" s="64" t="s">
        <v>25</v>
      </c>
    </row>
    <row r="140" spans="1:10" x14ac:dyDescent="0.25">
      <c r="A140" s="60"/>
      <c r="B140" s="61" t="s">
        <v>790</v>
      </c>
      <c r="C140" s="62" t="s">
        <v>127</v>
      </c>
      <c r="D140" s="63" t="s">
        <v>80</v>
      </c>
      <c r="E140" s="63" t="s">
        <v>87</v>
      </c>
      <c r="F140" s="63" t="s">
        <v>654</v>
      </c>
      <c r="G140" s="63" t="s">
        <v>82</v>
      </c>
      <c r="H140" s="63" t="s">
        <v>83</v>
      </c>
      <c r="I140" s="63" t="s">
        <v>23</v>
      </c>
      <c r="J140" s="64" t="s">
        <v>25</v>
      </c>
    </row>
    <row r="141" spans="1:10" x14ac:dyDescent="0.25">
      <c r="A141" s="60"/>
      <c r="B141" s="61" t="s">
        <v>791</v>
      </c>
      <c r="C141" s="62" t="s">
        <v>127</v>
      </c>
      <c r="D141" s="63" t="s">
        <v>80</v>
      </c>
      <c r="E141" s="63" t="s">
        <v>87</v>
      </c>
      <c r="F141" s="63" t="s">
        <v>654</v>
      </c>
      <c r="G141" s="63" t="s">
        <v>82</v>
      </c>
      <c r="H141" s="63" t="s">
        <v>83</v>
      </c>
      <c r="I141" s="63" t="s">
        <v>23</v>
      </c>
      <c r="J141" s="64" t="s">
        <v>25</v>
      </c>
    </row>
    <row r="142" spans="1:10" x14ac:dyDescent="0.25">
      <c r="A142" s="60"/>
      <c r="B142" s="61" t="s">
        <v>792</v>
      </c>
      <c r="C142" s="62" t="s">
        <v>127</v>
      </c>
      <c r="D142" s="63" t="s">
        <v>80</v>
      </c>
      <c r="E142" s="63" t="s">
        <v>87</v>
      </c>
      <c r="F142" s="63" t="s">
        <v>654</v>
      </c>
      <c r="G142" s="63" t="s">
        <v>82</v>
      </c>
      <c r="H142" s="63" t="s">
        <v>83</v>
      </c>
      <c r="I142" s="63" t="s">
        <v>23</v>
      </c>
      <c r="J142" s="64" t="s">
        <v>25</v>
      </c>
    </row>
    <row r="143" spans="1:10" x14ac:dyDescent="0.25">
      <c r="A143" s="60"/>
      <c r="B143" s="61" t="s">
        <v>793</v>
      </c>
      <c r="C143" s="62" t="s">
        <v>127</v>
      </c>
      <c r="D143" s="63" t="s">
        <v>80</v>
      </c>
      <c r="E143" s="63" t="s">
        <v>87</v>
      </c>
      <c r="F143" s="63" t="s">
        <v>654</v>
      </c>
      <c r="G143" s="63" t="s">
        <v>82</v>
      </c>
      <c r="H143" s="63" t="s">
        <v>83</v>
      </c>
      <c r="I143" s="63" t="s">
        <v>23</v>
      </c>
      <c r="J143" s="64" t="s">
        <v>25</v>
      </c>
    </row>
    <row r="144" spans="1:10" x14ac:dyDescent="0.25">
      <c r="A144" s="60"/>
      <c r="B144" s="61" t="s">
        <v>794</v>
      </c>
      <c r="C144" s="62" t="s">
        <v>127</v>
      </c>
      <c r="D144" s="63" t="s">
        <v>80</v>
      </c>
      <c r="E144" s="63" t="s">
        <v>87</v>
      </c>
      <c r="F144" s="63" t="s">
        <v>654</v>
      </c>
      <c r="G144" s="63" t="s">
        <v>82</v>
      </c>
      <c r="H144" s="63" t="s">
        <v>83</v>
      </c>
      <c r="I144" s="63" t="s">
        <v>23</v>
      </c>
      <c r="J144" s="64" t="s">
        <v>25</v>
      </c>
    </row>
    <row r="145" spans="1:10" x14ac:dyDescent="0.25">
      <c r="A145" s="60"/>
      <c r="B145" s="61" t="s">
        <v>795</v>
      </c>
      <c r="C145" s="62" t="s">
        <v>127</v>
      </c>
      <c r="D145" s="63" t="s">
        <v>80</v>
      </c>
      <c r="E145" s="63" t="s">
        <v>87</v>
      </c>
      <c r="F145" s="63" t="s">
        <v>654</v>
      </c>
      <c r="G145" s="63" t="s">
        <v>82</v>
      </c>
      <c r="H145" s="63" t="s">
        <v>83</v>
      </c>
      <c r="I145" s="63" t="s">
        <v>23</v>
      </c>
      <c r="J145" s="64" t="s">
        <v>25</v>
      </c>
    </row>
    <row r="146" spans="1:10" x14ac:dyDescent="0.25">
      <c r="A146" s="60"/>
      <c r="B146" s="61" t="s">
        <v>796</v>
      </c>
      <c r="C146" s="62" t="s">
        <v>127</v>
      </c>
      <c r="D146" s="63" t="s">
        <v>80</v>
      </c>
      <c r="E146" s="63" t="s">
        <v>87</v>
      </c>
      <c r="F146" s="63" t="s">
        <v>654</v>
      </c>
      <c r="G146" s="63" t="s">
        <v>82</v>
      </c>
      <c r="H146" s="63" t="s">
        <v>83</v>
      </c>
      <c r="I146" s="63" t="s">
        <v>23</v>
      </c>
      <c r="J146" s="64" t="s">
        <v>25</v>
      </c>
    </row>
    <row r="147" spans="1:10" x14ac:dyDescent="0.25">
      <c r="A147" s="60"/>
      <c r="B147" s="61" t="s">
        <v>797</v>
      </c>
      <c r="C147" s="62" t="s">
        <v>127</v>
      </c>
      <c r="D147" s="63" t="s">
        <v>80</v>
      </c>
      <c r="E147" s="63" t="s">
        <v>87</v>
      </c>
      <c r="F147" s="63" t="s">
        <v>654</v>
      </c>
      <c r="G147" s="63" t="s">
        <v>82</v>
      </c>
      <c r="H147" s="63" t="s">
        <v>83</v>
      </c>
      <c r="I147" s="63" t="s">
        <v>23</v>
      </c>
      <c r="J147" s="64" t="s">
        <v>25</v>
      </c>
    </row>
    <row r="148" spans="1:10" x14ac:dyDescent="0.25">
      <c r="A148" s="60"/>
      <c r="B148" s="61" t="s">
        <v>798</v>
      </c>
      <c r="C148" s="62" t="s">
        <v>127</v>
      </c>
      <c r="D148" s="63" t="s">
        <v>80</v>
      </c>
      <c r="E148" s="63" t="s">
        <v>87</v>
      </c>
      <c r="F148" s="63" t="s">
        <v>654</v>
      </c>
      <c r="G148" s="63" t="s">
        <v>82</v>
      </c>
      <c r="H148" s="63" t="s">
        <v>83</v>
      </c>
      <c r="I148" s="63" t="s">
        <v>23</v>
      </c>
      <c r="J148" s="64" t="s">
        <v>25</v>
      </c>
    </row>
    <row r="149" spans="1:10" x14ac:dyDescent="0.25">
      <c r="A149" s="60"/>
      <c r="B149" s="61" t="s">
        <v>799</v>
      </c>
      <c r="C149" s="62" t="s">
        <v>127</v>
      </c>
      <c r="D149" s="63" t="s">
        <v>80</v>
      </c>
      <c r="E149" s="63" t="s">
        <v>87</v>
      </c>
      <c r="F149" s="63" t="s">
        <v>654</v>
      </c>
      <c r="G149" s="63" t="s">
        <v>82</v>
      </c>
      <c r="H149" s="63" t="s">
        <v>83</v>
      </c>
      <c r="I149" s="63" t="s">
        <v>23</v>
      </c>
      <c r="J149" s="64" t="s">
        <v>25</v>
      </c>
    </row>
    <row r="150" spans="1:10" x14ac:dyDescent="0.25">
      <c r="A150" s="60"/>
      <c r="B150" s="61" t="s">
        <v>800</v>
      </c>
      <c r="C150" s="62" t="s">
        <v>127</v>
      </c>
      <c r="D150" s="63" t="s">
        <v>80</v>
      </c>
      <c r="E150" s="63" t="s">
        <v>87</v>
      </c>
      <c r="F150" s="63" t="s">
        <v>654</v>
      </c>
      <c r="G150" s="63" t="s">
        <v>82</v>
      </c>
      <c r="H150" s="63" t="s">
        <v>83</v>
      </c>
      <c r="I150" s="63" t="s">
        <v>23</v>
      </c>
      <c r="J150" s="64" t="s">
        <v>25</v>
      </c>
    </row>
    <row r="151" spans="1:10" x14ac:dyDescent="0.25">
      <c r="A151" s="60"/>
      <c r="B151" s="61" t="s">
        <v>801</v>
      </c>
      <c r="C151" s="62" t="s">
        <v>127</v>
      </c>
      <c r="D151" s="63" t="s">
        <v>80</v>
      </c>
      <c r="E151" s="63" t="s">
        <v>87</v>
      </c>
      <c r="F151" s="63" t="s">
        <v>654</v>
      </c>
      <c r="G151" s="63" t="s">
        <v>82</v>
      </c>
      <c r="H151" s="63" t="s">
        <v>83</v>
      </c>
      <c r="I151" s="63" t="s">
        <v>23</v>
      </c>
      <c r="J151" s="64" t="s">
        <v>25</v>
      </c>
    </row>
    <row r="152" spans="1:10" x14ac:dyDescent="0.25">
      <c r="A152" s="60"/>
      <c r="B152" s="61" t="s">
        <v>802</v>
      </c>
      <c r="C152" s="62" t="s">
        <v>127</v>
      </c>
      <c r="D152" s="63" t="s">
        <v>80</v>
      </c>
      <c r="E152" s="63" t="s">
        <v>87</v>
      </c>
      <c r="F152" s="63" t="s">
        <v>654</v>
      </c>
      <c r="G152" s="63" t="s">
        <v>82</v>
      </c>
      <c r="H152" s="63" t="s">
        <v>83</v>
      </c>
      <c r="I152" s="63" t="s">
        <v>23</v>
      </c>
      <c r="J152" s="64" t="s">
        <v>25</v>
      </c>
    </row>
    <row r="153" spans="1:10" x14ac:dyDescent="0.25">
      <c r="A153" s="60"/>
      <c r="B153" s="61" t="s">
        <v>803</v>
      </c>
      <c r="C153" s="62" t="s">
        <v>127</v>
      </c>
      <c r="D153" s="63" t="s">
        <v>80</v>
      </c>
      <c r="E153" s="63" t="s">
        <v>87</v>
      </c>
      <c r="F153" s="63" t="s">
        <v>654</v>
      </c>
      <c r="G153" s="63" t="s">
        <v>82</v>
      </c>
      <c r="H153" s="63" t="s">
        <v>83</v>
      </c>
      <c r="I153" s="63" t="s">
        <v>23</v>
      </c>
      <c r="J153" s="64" t="s">
        <v>25</v>
      </c>
    </row>
    <row r="154" spans="1:10" x14ac:dyDescent="0.25">
      <c r="A154" s="60"/>
      <c r="B154" s="61" t="s">
        <v>804</v>
      </c>
      <c r="C154" s="62" t="s">
        <v>127</v>
      </c>
      <c r="D154" s="63" t="s">
        <v>80</v>
      </c>
      <c r="E154" s="63" t="s">
        <v>87</v>
      </c>
      <c r="F154" s="63" t="s">
        <v>654</v>
      </c>
      <c r="G154" s="63" t="s">
        <v>82</v>
      </c>
      <c r="H154" s="63" t="s">
        <v>83</v>
      </c>
      <c r="I154" s="63" t="s">
        <v>23</v>
      </c>
      <c r="J154" s="64" t="s">
        <v>25</v>
      </c>
    </row>
    <row r="155" spans="1:10" x14ac:dyDescent="0.25">
      <c r="A155" s="60"/>
      <c r="B155" s="61" t="s">
        <v>805</v>
      </c>
      <c r="C155" s="62" t="s">
        <v>127</v>
      </c>
      <c r="D155" s="63" t="s">
        <v>80</v>
      </c>
      <c r="E155" s="63" t="s">
        <v>87</v>
      </c>
      <c r="F155" s="63" t="s">
        <v>654</v>
      </c>
      <c r="G155" s="63" t="s">
        <v>82</v>
      </c>
      <c r="H155" s="63" t="s">
        <v>83</v>
      </c>
      <c r="I155" s="63" t="s">
        <v>23</v>
      </c>
      <c r="J155" s="64" t="s">
        <v>25</v>
      </c>
    </row>
    <row r="156" spans="1:10" x14ac:dyDescent="0.25">
      <c r="A156" s="60"/>
      <c r="B156" s="61" t="s">
        <v>806</v>
      </c>
      <c r="C156" s="62" t="s">
        <v>127</v>
      </c>
      <c r="D156" s="63" t="s">
        <v>80</v>
      </c>
      <c r="E156" s="63" t="s">
        <v>87</v>
      </c>
      <c r="F156" s="63" t="s">
        <v>654</v>
      </c>
      <c r="G156" s="63" t="s">
        <v>82</v>
      </c>
      <c r="H156" s="63" t="s">
        <v>83</v>
      </c>
      <c r="I156" s="63" t="s">
        <v>23</v>
      </c>
      <c r="J156" s="64" t="s">
        <v>25</v>
      </c>
    </row>
    <row r="157" spans="1:10" x14ac:dyDescent="0.25">
      <c r="A157" s="60"/>
      <c r="B157" s="61" t="s">
        <v>807</v>
      </c>
      <c r="C157" s="62" t="s">
        <v>127</v>
      </c>
      <c r="D157" s="63" t="s">
        <v>80</v>
      </c>
      <c r="E157" s="63" t="s">
        <v>87</v>
      </c>
      <c r="F157" s="63" t="s">
        <v>654</v>
      </c>
      <c r="G157" s="63" t="s">
        <v>82</v>
      </c>
      <c r="H157" s="63" t="s">
        <v>83</v>
      </c>
      <c r="I157" s="63" t="s">
        <v>23</v>
      </c>
      <c r="J157" s="64" t="s">
        <v>25</v>
      </c>
    </row>
    <row r="158" spans="1:10" x14ac:dyDescent="0.25">
      <c r="A158" s="60"/>
      <c r="B158" s="61" t="s">
        <v>808</v>
      </c>
      <c r="C158" s="62" t="s">
        <v>127</v>
      </c>
      <c r="D158" s="63" t="s">
        <v>80</v>
      </c>
      <c r="E158" s="63" t="s">
        <v>87</v>
      </c>
      <c r="F158" s="63" t="s">
        <v>654</v>
      </c>
      <c r="G158" s="63" t="s">
        <v>82</v>
      </c>
      <c r="H158" s="63" t="s">
        <v>83</v>
      </c>
      <c r="I158" s="63" t="s">
        <v>23</v>
      </c>
      <c r="J158" s="64" t="s">
        <v>25</v>
      </c>
    </row>
    <row r="159" spans="1:10" x14ac:dyDescent="0.25">
      <c r="A159" s="60"/>
      <c r="B159" s="61" t="s">
        <v>809</v>
      </c>
      <c r="C159" s="62" t="s">
        <v>127</v>
      </c>
      <c r="D159" s="63" t="s">
        <v>80</v>
      </c>
      <c r="E159" s="63" t="s">
        <v>87</v>
      </c>
      <c r="F159" s="63" t="s">
        <v>654</v>
      </c>
      <c r="G159" s="63" t="s">
        <v>82</v>
      </c>
      <c r="H159" s="63" t="s">
        <v>83</v>
      </c>
      <c r="I159" s="63" t="s">
        <v>23</v>
      </c>
      <c r="J159" s="64" t="s">
        <v>25</v>
      </c>
    </row>
    <row r="160" spans="1:10" x14ac:dyDescent="0.25">
      <c r="A160" s="60"/>
      <c r="B160" s="61" t="s">
        <v>810</v>
      </c>
      <c r="C160" s="62" t="s">
        <v>127</v>
      </c>
      <c r="D160" s="63" t="s">
        <v>80</v>
      </c>
      <c r="E160" s="63" t="s">
        <v>87</v>
      </c>
      <c r="F160" s="63" t="s">
        <v>654</v>
      </c>
      <c r="G160" s="63" t="s">
        <v>82</v>
      </c>
      <c r="H160" s="63" t="s">
        <v>83</v>
      </c>
      <c r="I160" s="63" t="s">
        <v>23</v>
      </c>
      <c r="J160" s="64" t="s">
        <v>25</v>
      </c>
    </row>
    <row r="161" spans="1:10" x14ac:dyDescent="0.25">
      <c r="A161" s="60"/>
      <c r="B161" s="61" t="s">
        <v>811</v>
      </c>
      <c r="C161" s="62" t="s">
        <v>144</v>
      </c>
      <c r="D161" s="63" t="s">
        <v>80</v>
      </c>
      <c r="E161" s="63" t="s">
        <v>90</v>
      </c>
      <c r="F161" s="63" t="s">
        <v>685</v>
      </c>
      <c r="G161" s="63" t="s">
        <v>91</v>
      </c>
      <c r="H161" s="63" t="s">
        <v>30</v>
      </c>
      <c r="I161" s="63" t="s">
        <v>23</v>
      </c>
      <c r="J161" s="64" t="s">
        <v>25</v>
      </c>
    </row>
    <row r="162" spans="1:10" x14ac:dyDescent="0.25">
      <c r="A162" s="60"/>
      <c r="B162" s="61" t="s">
        <v>812</v>
      </c>
      <c r="C162" s="62" t="s">
        <v>144</v>
      </c>
      <c r="D162" s="63" t="s">
        <v>80</v>
      </c>
      <c r="E162" s="63" t="s">
        <v>90</v>
      </c>
      <c r="F162" s="63" t="s">
        <v>685</v>
      </c>
      <c r="G162" s="63" t="s">
        <v>91</v>
      </c>
      <c r="H162" s="63" t="s">
        <v>30</v>
      </c>
      <c r="I162" s="63" t="s">
        <v>23</v>
      </c>
      <c r="J162" s="64" t="s">
        <v>25</v>
      </c>
    </row>
    <row r="163" spans="1:10" x14ac:dyDescent="0.25">
      <c r="A163" s="60"/>
      <c r="B163" s="61" t="s">
        <v>813</v>
      </c>
      <c r="C163" s="62" t="s">
        <v>144</v>
      </c>
      <c r="D163" s="63" t="s">
        <v>80</v>
      </c>
      <c r="E163" s="63" t="s">
        <v>90</v>
      </c>
      <c r="F163" s="63" t="s">
        <v>685</v>
      </c>
      <c r="G163" s="63" t="s">
        <v>91</v>
      </c>
      <c r="H163" s="63" t="s">
        <v>30</v>
      </c>
      <c r="I163" s="63" t="s">
        <v>23</v>
      </c>
      <c r="J163" s="64" t="s">
        <v>25</v>
      </c>
    </row>
    <row r="164" spans="1:10" x14ac:dyDescent="0.25">
      <c r="A164" s="60"/>
      <c r="B164" s="61" t="s">
        <v>814</v>
      </c>
      <c r="C164" s="62" t="s">
        <v>144</v>
      </c>
      <c r="D164" s="63" t="s">
        <v>80</v>
      </c>
      <c r="E164" s="63" t="s">
        <v>90</v>
      </c>
      <c r="F164" s="63" t="s">
        <v>685</v>
      </c>
      <c r="G164" s="63" t="s">
        <v>91</v>
      </c>
      <c r="H164" s="63" t="s">
        <v>30</v>
      </c>
      <c r="I164" s="63" t="s">
        <v>23</v>
      </c>
      <c r="J164" s="64" t="s">
        <v>25</v>
      </c>
    </row>
    <row r="165" spans="1:10" x14ac:dyDescent="0.25">
      <c r="A165" s="60"/>
      <c r="B165" s="61" t="s">
        <v>815</v>
      </c>
      <c r="C165" s="62" t="s">
        <v>144</v>
      </c>
      <c r="D165" s="63" t="s">
        <v>80</v>
      </c>
      <c r="E165" s="63" t="s">
        <v>90</v>
      </c>
      <c r="F165" s="63" t="s">
        <v>685</v>
      </c>
      <c r="G165" s="63" t="s">
        <v>91</v>
      </c>
      <c r="H165" s="63" t="s">
        <v>30</v>
      </c>
      <c r="I165" s="63" t="s">
        <v>23</v>
      </c>
      <c r="J165" s="64" t="s">
        <v>25</v>
      </c>
    </row>
    <row r="166" spans="1:10" x14ac:dyDescent="0.25">
      <c r="A166" s="60"/>
      <c r="B166" s="61" t="s">
        <v>816</v>
      </c>
      <c r="C166" s="62" t="s">
        <v>144</v>
      </c>
      <c r="D166" s="63" t="s">
        <v>80</v>
      </c>
      <c r="E166" s="63" t="s">
        <v>90</v>
      </c>
      <c r="F166" s="63" t="s">
        <v>685</v>
      </c>
      <c r="G166" s="63" t="s">
        <v>91</v>
      </c>
      <c r="H166" s="63" t="s">
        <v>30</v>
      </c>
      <c r="I166" s="63" t="s">
        <v>23</v>
      </c>
      <c r="J166" s="64" t="s">
        <v>25</v>
      </c>
    </row>
    <row r="167" spans="1:10" x14ac:dyDescent="0.25">
      <c r="A167" s="60"/>
      <c r="B167" s="61" t="s">
        <v>817</v>
      </c>
      <c r="C167" s="62" t="s">
        <v>144</v>
      </c>
      <c r="D167" s="63" t="s">
        <v>80</v>
      </c>
      <c r="E167" s="63" t="s">
        <v>90</v>
      </c>
      <c r="F167" s="63" t="s">
        <v>685</v>
      </c>
      <c r="G167" s="63" t="s">
        <v>91</v>
      </c>
      <c r="H167" s="63" t="s">
        <v>30</v>
      </c>
      <c r="I167" s="63" t="s">
        <v>23</v>
      </c>
      <c r="J167" s="64" t="s">
        <v>25</v>
      </c>
    </row>
    <row r="168" spans="1:10" x14ac:dyDescent="0.25">
      <c r="A168" s="60"/>
      <c r="B168" s="61" t="s">
        <v>818</v>
      </c>
      <c r="C168" s="62" t="s">
        <v>144</v>
      </c>
      <c r="D168" s="63" t="s">
        <v>80</v>
      </c>
      <c r="E168" s="63" t="s">
        <v>90</v>
      </c>
      <c r="F168" s="63" t="s">
        <v>685</v>
      </c>
      <c r="G168" s="63" t="s">
        <v>91</v>
      </c>
      <c r="H168" s="63" t="s">
        <v>30</v>
      </c>
      <c r="I168" s="63" t="s">
        <v>23</v>
      </c>
      <c r="J168" s="64" t="s">
        <v>25</v>
      </c>
    </row>
    <row r="169" spans="1:10" x14ac:dyDescent="0.25">
      <c r="A169" s="60"/>
      <c r="B169" s="61" t="s">
        <v>819</v>
      </c>
      <c r="C169" s="62" t="s">
        <v>144</v>
      </c>
      <c r="D169" s="63" t="s">
        <v>80</v>
      </c>
      <c r="E169" s="63" t="s">
        <v>90</v>
      </c>
      <c r="F169" s="63" t="s">
        <v>685</v>
      </c>
      <c r="G169" s="63" t="s">
        <v>91</v>
      </c>
      <c r="H169" s="63" t="s">
        <v>30</v>
      </c>
      <c r="I169" s="63" t="s">
        <v>23</v>
      </c>
      <c r="J169" s="64" t="s">
        <v>25</v>
      </c>
    </row>
    <row r="170" spans="1:10" x14ac:dyDescent="0.25">
      <c r="A170" s="60"/>
      <c r="B170" s="61" t="s">
        <v>820</v>
      </c>
      <c r="C170" s="62" t="s">
        <v>144</v>
      </c>
      <c r="D170" s="63" t="s">
        <v>80</v>
      </c>
      <c r="E170" s="63" t="s">
        <v>90</v>
      </c>
      <c r="F170" s="63" t="s">
        <v>685</v>
      </c>
      <c r="G170" s="63" t="s">
        <v>91</v>
      </c>
      <c r="H170" s="63" t="s">
        <v>30</v>
      </c>
      <c r="I170" s="63" t="s">
        <v>23</v>
      </c>
      <c r="J170" s="64" t="s">
        <v>25</v>
      </c>
    </row>
    <row r="171" spans="1:10" x14ac:dyDescent="0.25">
      <c r="A171" s="60"/>
      <c r="B171" s="61" t="s">
        <v>821</v>
      </c>
      <c r="C171" s="62" t="s">
        <v>144</v>
      </c>
      <c r="D171" s="63" t="s">
        <v>80</v>
      </c>
      <c r="E171" s="63" t="s">
        <v>90</v>
      </c>
      <c r="F171" s="63" t="s">
        <v>685</v>
      </c>
      <c r="G171" s="63" t="s">
        <v>91</v>
      </c>
      <c r="H171" s="63" t="s">
        <v>30</v>
      </c>
      <c r="I171" s="63" t="s">
        <v>23</v>
      </c>
      <c r="J171" s="64" t="s">
        <v>25</v>
      </c>
    </row>
    <row r="172" spans="1:10" x14ac:dyDescent="0.25">
      <c r="A172" s="60"/>
      <c r="B172" s="61" t="s">
        <v>822</v>
      </c>
      <c r="C172" s="62" t="s">
        <v>144</v>
      </c>
      <c r="D172" s="63" t="s">
        <v>80</v>
      </c>
      <c r="E172" s="63" t="s">
        <v>90</v>
      </c>
      <c r="F172" s="63" t="s">
        <v>685</v>
      </c>
      <c r="G172" s="63" t="s">
        <v>91</v>
      </c>
      <c r="H172" s="63" t="s">
        <v>30</v>
      </c>
      <c r="I172" s="63" t="s">
        <v>23</v>
      </c>
      <c r="J172" s="64" t="s">
        <v>25</v>
      </c>
    </row>
    <row r="173" spans="1:10" x14ac:dyDescent="0.25">
      <c r="A173" s="60"/>
      <c r="B173" s="61" t="s">
        <v>823</v>
      </c>
      <c r="C173" s="62" t="s">
        <v>144</v>
      </c>
      <c r="D173" s="63" t="s">
        <v>80</v>
      </c>
      <c r="E173" s="63" t="s">
        <v>90</v>
      </c>
      <c r="F173" s="63" t="s">
        <v>685</v>
      </c>
      <c r="G173" s="63" t="s">
        <v>91</v>
      </c>
      <c r="H173" s="63" t="s">
        <v>30</v>
      </c>
      <c r="I173" s="63" t="s">
        <v>23</v>
      </c>
      <c r="J173" s="64" t="s">
        <v>25</v>
      </c>
    </row>
    <row r="174" spans="1:10" x14ac:dyDescent="0.25">
      <c r="A174" s="60"/>
      <c r="B174" s="61" t="s">
        <v>824</v>
      </c>
      <c r="C174" s="62" t="s">
        <v>144</v>
      </c>
      <c r="D174" s="63" t="s">
        <v>80</v>
      </c>
      <c r="E174" s="63" t="s">
        <v>90</v>
      </c>
      <c r="F174" s="63" t="s">
        <v>685</v>
      </c>
      <c r="G174" s="63" t="s">
        <v>91</v>
      </c>
      <c r="H174" s="63" t="s">
        <v>30</v>
      </c>
      <c r="I174" s="63" t="s">
        <v>23</v>
      </c>
      <c r="J174" s="64" t="s">
        <v>25</v>
      </c>
    </row>
    <row r="175" spans="1:10" x14ac:dyDescent="0.25">
      <c r="A175" s="60"/>
      <c r="B175" s="61" t="s">
        <v>825</v>
      </c>
      <c r="C175" s="62" t="s">
        <v>144</v>
      </c>
      <c r="D175" s="63" t="s">
        <v>80</v>
      </c>
      <c r="E175" s="63" t="s">
        <v>90</v>
      </c>
      <c r="F175" s="63" t="s">
        <v>685</v>
      </c>
      <c r="G175" s="63" t="s">
        <v>91</v>
      </c>
      <c r="H175" s="63" t="s">
        <v>30</v>
      </c>
      <c r="I175" s="63" t="s">
        <v>23</v>
      </c>
      <c r="J175" s="64" t="s">
        <v>25</v>
      </c>
    </row>
    <row r="176" spans="1:10" x14ac:dyDescent="0.25">
      <c r="A176" s="60"/>
      <c r="B176" s="61" t="s">
        <v>826</v>
      </c>
      <c r="C176" s="62" t="s">
        <v>144</v>
      </c>
      <c r="D176" s="63" t="s">
        <v>80</v>
      </c>
      <c r="E176" s="63" t="s">
        <v>90</v>
      </c>
      <c r="F176" s="63" t="s">
        <v>685</v>
      </c>
      <c r="G176" s="63" t="s">
        <v>91</v>
      </c>
      <c r="H176" s="63" t="s">
        <v>30</v>
      </c>
      <c r="I176" s="63" t="s">
        <v>23</v>
      </c>
      <c r="J176" s="64" t="s">
        <v>25</v>
      </c>
    </row>
    <row r="177" spans="1:10" x14ac:dyDescent="0.25">
      <c r="A177" s="60"/>
      <c r="B177" s="61" t="s">
        <v>827</v>
      </c>
      <c r="C177" s="62" t="s">
        <v>144</v>
      </c>
      <c r="D177" s="63" t="s">
        <v>80</v>
      </c>
      <c r="E177" s="63" t="s">
        <v>90</v>
      </c>
      <c r="F177" s="63" t="s">
        <v>685</v>
      </c>
      <c r="G177" s="63" t="s">
        <v>91</v>
      </c>
      <c r="H177" s="63" t="s">
        <v>30</v>
      </c>
      <c r="I177" s="63" t="s">
        <v>23</v>
      </c>
      <c r="J177" s="64" t="s">
        <v>25</v>
      </c>
    </row>
    <row r="178" spans="1:10" x14ac:dyDescent="0.25">
      <c r="A178" s="60"/>
      <c r="B178" s="61" t="s">
        <v>828</v>
      </c>
      <c r="C178" s="62" t="s">
        <v>144</v>
      </c>
      <c r="D178" s="63" t="s">
        <v>80</v>
      </c>
      <c r="E178" s="63" t="s">
        <v>90</v>
      </c>
      <c r="F178" s="63" t="s">
        <v>685</v>
      </c>
      <c r="G178" s="63" t="s">
        <v>91</v>
      </c>
      <c r="H178" s="63" t="s">
        <v>30</v>
      </c>
      <c r="I178" s="63" t="s">
        <v>23</v>
      </c>
      <c r="J178" s="64" t="s">
        <v>25</v>
      </c>
    </row>
    <row r="179" spans="1:10" x14ac:dyDescent="0.25">
      <c r="A179" s="60"/>
      <c r="B179" s="61" t="s">
        <v>829</v>
      </c>
      <c r="C179" s="62" t="s">
        <v>144</v>
      </c>
      <c r="D179" s="63" t="s">
        <v>80</v>
      </c>
      <c r="E179" s="63" t="s">
        <v>90</v>
      </c>
      <c r="F179" s="63" t="s">
        <v>685</v>
      </c>
      <c r="G179" s="63" t="s">
        <v>91</v>
      </c>
      <c r="H179" s="63" t="s">
        <v>30</v>
      </c>
      <c r="I179" s="63" t="s">
        <v>23</v>
      </c>
      <c r="J179" s="64" t="s">
        <v>25</v>
      </c>
    </row>
    <row r="180" spans="1:10" x14ac:dyDescent="0.25">
      <c r="A180" s="60"/>
      <c r="B180" s="61" t="s">
        <v>830</v>
      </c>
      <c r="C180" s="62" t="s">
        <v>144</v>
      </c>
      <c r="D180" s="63" t="s">
        <v>80</v>
      </c>
      <c r="E180" s="63" t="s">
        <v>90</v>
      </c>
      <c r="F180" s="63" t="s">
        <v>685</v>
      </c>
      <c r="G180" s="63" t="s">
        <v>91</v>
      </c>
      <c r="H180" s="63" t="s">
        <v>30</v>
      </c>
      <c r="I180" s="63" t="s">
        <v>23</v>
      </c>
      <c r="J180" s="64" t="s">
        <v>25</v>
      </c>
    </row>
    <row r="181" spans="1:10" x14ac:dyDescent="0.25">
      <c r="A181" s="60"/>
      <c r="B181" s="61" t="s">
        <v>831</v>
      </c>
      <c r="C181" s="62" t="s">
        <v>144</v>
      </c>
      <c r="D181" s="63" t="s">
        <v>80</v>
      </c>
      <c r="E181" s="63" t="s">
        <v>90</v>
      </c>
      <c r="F181" s="63" t="s">
        <v>685</v>
      </c>
      <c r="G181" s="63" t="s">
        <v>91</v>
      </c>
      <c r="H181" s="63" t="s">
        <v>30</v>
      </c>
      <c r="I181" s="63" t="s">
        <v>23</v>
      </c>
      <c r="J181" s="64" t="s">
        <v>25</v>
      </c>
    </row>
    <row r="182" spans="1:10" x14ac:dyDescent="0.25">
      <c r="A182" s="60"/>
      <c r="B182" s="61" t="s">
        <v>832</v>
      </c>
      <c r="C182" s="62" t="s">
        <v>144</v>
      </c>
      <c r="D182" s="63" t="s">
        <v>80</v>
      </c>
      <c r="E182" s="63" t="s">
        <v>90</v>
      </c>
      <c r="F182" s="63" t="s">
        <v>685</v>
      </c>
      <c r="G182" s="63" t="s">
        <v>91</v>
      </c>
      <c r="H182" s="63" t="s">
        <v>30</v>
      </c>
      <c r="I182" s="63" t="s">
        <v>23</v>
      </c>
      <c r="J182" s="64" t="s">
        <v>25</v>
      </c>
    </row>
    <row r="183" spans="1:10" x14ac:dyDescent="0.25">
      <c r="A183" s="60"/>
      <c r="B183" s="61" t="s">
        <v>833</v>
      </c>
      <c r="C183" s="62" t="s">
        <v>144</v>
      </c>
      <c r="D183" s="63" t="s">
        <v>80</v>
      </c>
      <c r="E183" s="63" t="s">
        <v>90</v>
      </c>
      <c r="F183" s="63" t="s">
        <v>685</v>
      </c>
      <c r="G183" s="63" t="s">
        <v>91</v>
      </c>
      <c r="H183" s="63" t="s">
        <v>30</v>
      </c>
      <c r="I183" s="63" t="s">
        <v>23</v>
      </c>
      <c r="J183" s="64" t="s">
        <v>25</v>
      </c>
    </row>
    <row r="184" spans="1:10" x14ac:dyDescent="0.25">
      <c r="A184" s="60"/>
      <c r="B184" s="61" t="s">
        <v>834</v>
      </c>
      <c r="C184" s="62" t="s">
        <v>144</v>
      </c>
      <c r="D184" s="63" t="s">
        <v>80</v>
      </c>
      <c r="E184" s="63" t="s">
        <v>90</v>
      </c>
      <c r="F184" s="63" t="s">
        <v>685</v>
      </c>
      <c r="G184" s="63" t="s">
        <v>91</v>
      </c>
      <c r="H184" s="63" t="s">
        <v>30</v>
      </c>
      <c r="I184" s="63" t="s">
        <v>23</v>
      </c>
      <c r="J184" s="64" t="s">
        <v>25</v>
      </c>
    </row>
    <row r="185" spans="1:10" x14ac:dyDescent="0.25">
      <c r="A185" s="60"/>
      <c r="B185" s="61" t="s">
        <v>835</v>
      </c>
      <c r="C185" s="62" t="s">
        <v>144</v>
      </c>
      <c r="D185" s="63" t="s">
        <v>80</v>
      </c>
      <c r="E185" s="63" t="s">
        <v>90</v>
      </c>
      <c r="F185" s="63" t="s">
        <v>685</v>
      </c>
      <c r="G185" s="63" t="s">
        <v>91</v>
      </c>
      <c r="H185" s="63" t="s">
        <v>30</v>
      </c>
      <c r="I185" s="63" t="s">
        <v>23</v>
      </c>
      <c r="J185" s="64" t="s">
        <v>25</v>
      </c>
    </row>
    <row r="186" spans="1:10" x14ac:dyDescent="0.25">
      <c r="A186" s="60"/>
      <c r="B186" s="61" t="s">
        <v>836</v>
      </c>
      <c r="C186" s="62" t="s">
        <v>144</v>
      </c>
      <c r="D186" s="63" t="s">
        <v>80</v>
      </c>
      <c r="E186" s="63" t="s">
        <v>90</v>
      </c>
      <c r="F186" s="63" t="s">
        <v>685</v>
      </c>
      <c r="G186" s="63" t="s">
        <v>91</v>
      </c>
      <c r="H186" s="63" t="s">
        <v>30</v>
      </c>
      <c r="I186" s="63" t="s">
        <v>23</v>
      </c>
      <c r="J186" s="64" t="s">
        <v>25</v>
      </c>
    </row>
    <row r="187" spans="1:10" x14ac:dyDescent="0.25">
      <c r="A187" s="60"/>
      <c r="B187" s="61" t="s">
        <v>837</v>
      </c>
      <c r="C187" s="62" t="s">
        <v>144</v>
      </c>
      <c r="D187" s="63" t="s">
        <v>80</v>
      </c>
      <c r="E187" s="63" t="s">
        <v>90</v>
      </c>
      <c r="F187" s="63" t="s">
        <v>685</v>
      </c>
      <c r="G187" s="63" t="s">
        <v>91</v>
      </c>
      <c r="H187" s="63" t="s">
        <v>30</v>
      </c>
      <c r="I187" s="63" t="s">
        <v>23</v>
      </c>
      <c r="J187" s="64" t="s">
        <v>25</v>
      </c>
    </row>
    <row r="188" spans="1:10" x14ac:dyDescent="0.25">
      <c r="A188" s="60"/>
      <c r="B188" s="61" t="s">
        <v>838</v>
      </c>
      <c r="C188" s="62" t="s">
        <v>144</v>
      </c>
      <c r="D188" s="63" t="s">
        <v>80</v>
      </c>
      <c r="E188" s="63" t="s">
        <v>90</v>
      </c>
      <c r="F188" s="63" t="s">
        <v>685</v>
      </c>
      <c r="G188" s="63" t="s">
        <v>91</v>
      </c>
      <c r="H188" s="63" t="s">
        <v>30</v>
      </c>
      <c r="I188" s="63" t="s">
        <v>23</v>
      </c>
      <c r="J188" s="64" t="s">
        <v>25</v>
      </c>
    </row>
    <row r="189" spans="1:10" x14ac:dyDescent="0.25">
      <c r="A189" s="60"/>
      <c r="B189" s="61" t="s">
        <v>839</v>
      </c>
      <c r="C189" s="62" t="s">
        <v>144</v>
      </c>
      <c r="D189" s="63" t="s">
        <v>80</v>
      </c>
      <c r="E189" s="63" t="s">
        <v>90</v>
      </c>
      <c r="F189" s="63" t="s">
        <v>685</v>
      </c>
      <c r="G189" s="63" t="s">
        <v>91</v>
      </c>
      <c r="H189" s="63" t="s">
        <v>30</v>
      </c>
      <c r="I189" s="63" t="s">
        <v>23</v>
      </c>
      <c r="J189" s="64" t="s">
        <v>25</v>
      </c>
    </row>
    <row r="190" spans="1:10" x14ac:dyDescent="0.25">
      <c r="A190" s="60"/>
      <c r="B190" s="61" t="s">
        <v>840</v>
      </c>
      <c r="C190" s="62" t="s">
        <v>144</v>
      </c>
      <c r="D190" s="63" t="s">
        <v>80</v>
      </c>
      <c r="E190" s="63" t="s">
        <v>90</v>
      </c>
      <c r="F190" s="63" t="s">
        <v>685</v>
      </c>
      <c r="G190" s="63" t="s">
        <v>91</v>
      </c>
      <c r="H190" s="63" t="s">
        <v>30</v>
      </c>
      <c r="I190" s="63" t="s">
        <v>23</v>
      </c>
      <c r="J190" s="64" t="s">
        <v>25</v>
      </c>
    </row>
    <row r="191" spans="1:10" x14ac:dyDescent="0.25">
      <c r="A191" s="60"/>
      <c r="B191" s="61" t="s">
        <v>841</v>
      </c>
      <c r="C191" s="62" t="s">
        <v>144</v>
      </c>
      <c r="D191" s="63" t="s">
        <v>80</v>
      </c>
      <c r="E191" s="63" t="s">
        <v>90</v>
      </c>
      <c r="F191" s="63" t="s">
        <v>685</v>
      </c>
      <c r="G191" s="63" t="s">
        <v>91</v>
      </c>
      <c r="H191" s="63" t="s">
        <v>30</v>
      </c>
      <c r="I191" s="63" t="s">
        <v>23</v>
      </c>
      <c r="J191" s="64" t="s">
        <v>25</v>
      </c>
    </row>
    <row r="192" spans="1:10" x14ac:dyDescent="0.25">
      <c r="A192" s="60"/>
      <c r="B192" s="61" t="s">
        <v>842</v>
      </c>
      <c r="C192" s="62" t="s">
        <v>144</v>
      </c>
      <c r="D192" s="63" t="s">
        <v>80</v>
      </c>
      <c r="E192" s="63" t="s">
        <v>90</v>
      </c>
      <c r="F192" s="63" t="s">
        <v>685</v>
      </c>
      <c r="G192" s="63" t="s">
        <v>91</v>
      </c>
      <c r="H192" s="63" t="s">
        <v>30</v>
      </c>
      <c r="I192" s="63" t="s">
        <v>23</v>
      </c>
      <c r="J192" s="64" t="s">
        <v>25</v>
      </c>
    </row>
    <row r="193" spans="1:10" x14ac:dyDescent="0.25">
      <c r="A193" s="60"/>
      <c r="B193" s="61" t="s">
        <v>843</v>
      </c>
      <c r="C193" s="62" t="s">
        <v>144</v>
      </c>
      <c r="D193" s="63" t="s">
        <v>80</v>
      </c>
      <c r="E193" s="63" t="s">
        <v>90</v>
      </c>
      <c r="F193" s="63" t="s">
        <v>685</v>
      </c>
      <c r="G193" s="63" t="s">
        <v>91</v>
      </c>
      <c r="H193" s="63" t="s">
        <v>30</v>
      </c>
      <c r="I193" s="63" t="s">
        <v>23</v>
      </c>
      <c r="J193" s="64" t="s">
        <v>25</v>
      </c>
    </row>
    <row r="194" spans="1:10" x14ac:dyDescent="0.25">
      <c r="A194" s="60"/>
      <c r="B194" s="61" t="s">
        <v>844</v>
      </c>
      <c r="C194" s="62" t="s">
        <v>144</v>
      </c>
      <c r="D194" s="63" t="s">
        <v>80</v>
      </c>
      <c r="E194" s="63" t="s">
        <v>90</v>
      </c>
      <c r="F194" s="63" t="s">
        <v>685</v>
      </c>
      <c r="G194" s="63" t="s">
        <v>91</v>
      </c>
      <c r="H194" s="63" t="s">
        <v>30</v>
      </c>
      <c r="I194" s="63" t="s">
        <v>23</v>
      </c>
      <c r="J194" s="64" t="s">
        <v>25</v>
      </c>
    </row>
    <row r="195" spans="1:10" x14ac:dyDescent="0.25">
      <c r="A195" s="60"/>
      <c r="B195" s="61" t="s">
        <v>845</v>
      </c>
      <c r="C195" s="62" t="s">
        <v>144</v>
      </c>
      <c r="D195" s="63" t="s">
        <v>80</v>
      </c>
      <c r="E195" s="63" t="s">
        <v>90</v>
      </c>
      <c r="F195" s="63" t="s">
        <v>685</v>
      </c>
      <c r="G195" s="63" t="s">
        <v>91</v>
      </c>
      <c r="H195" s="63" t="s">
        <v>30</v>
      </c>
      <c r="I195" s="63" t="s">
        <v>23</v>
      </c>
      <c r="J195" s="64" t="s">
        <v>25</v>
      </c>
    </row>
    <row r="196" spans="1:10" x14ac:dyDescent="0.25">
      <c r="A196" s="60"/>
      <c r="B196" s="61" t="s">
        <v>846</v>
      </c>
      <c r="C196" s="62" t="s">
        <v>144</v>
      </c>
      <c r="D196" s="63" t="s">
        <v>80</v>
      </c>
      <c r="E196" s="63" t="s">
        <v>90</v>
      </c>
      <c r="F196" s="63" t="s">
        <v>685</v>
      </c>
      <c r="G196" s="63" t="s">
        <v>91</v>
      </c>
      <c r="H196" s="63" t="s">
        <v>30</v>
      </c>
      <c r="I196" s="63" t="s">
        <v>23</v>
      </c>
      <c r="J196" s="64" t="s">
        <v>25</v>
      </c>
    </row>
    <row r="197" spans="1:10" x14ac:dyDescent="0.25">
      <c r="A197" s="60"/>
      <c r="B197" s="61" t="s">
        <v>847</v>
      </c>
      <c r="C197" s="62" t="s">
        <v>161</v>
      </c>
      <c r="D197" s="63" t="s">
        <v>80</v>
      </c>
      <c r="E197" s="63" t="s">
        <v>87</v>
      </c>
      <c r="F197" s="63" t="s">
        <v>654</v>
      </c>
      <c r="G197" s="63" t="s">
        <v>82</v>
      </c>
      <c r="H197" s="63" t="s">
        <v>83</v>
      </c>
      <c r="I197" s="63" t="s">
        <v>23</v>
      </c>
      <c r="J197" s="64" t="s">
        <v>25</v>
      </c>
    </row>
    <row r="198" spans="1:10" x14ac:dyDescent="0.25">
      <c r="A198" s="60"/>
      <c r="B198" s="61" t="s">
        <v>848</v>
      </c>
      <c r="C198" s="62" t="s">
        <v>161</v>
      </c>
      <c r="D198" s="63" t="s">
        <v>80</v>
      </c>
      <c r="E198" s="63" t="s">
        <v>87</v>
      </c>
      <c r="F198" s="63" t="s">
        <v>654</v>
      </c>
      <c r="G198" s="63" t="s">
        <v>82</v>
      </c>
      <c r="H198" s="63" t="s">
        <v>83</v>
      </c>
      <c r="I198" s="63" t="s">
        <v>23</v>
      </c>
      <c r="J198" s="64" t="s">
        <v>25</v>
      </c>
    </row>
    <row r="199" spans="1:10" x14ac:dyDescent="0.25">
      <c r="A199" s="60"/>
      <c r="B199" s="61" t="s">
        <v>849</v>
      </c>
      <c r="C199" s="62" t="s">
        <v>161</v>
      </c>
      <c r="D199" s="63" t="s">
        <v>80</v>
      </c>
      <c r="E199" s="63" t="s">
        <v>87</v>
      </c>
      <c r="F199" s="63" t="s">
        <v>654</v>
      </c>
      <c r="G199" s="63" t="s">
        <v>82</v>
      </c>
      <c r="H199" s="63" t="s">
        <v>83</v>
      </c>
      <c r="I199" s="63" t="s">
        <v>23</v>
      </c>
      <c r="J199" s="64" t="s">
        <v>25</v>
      </c>
    </row>
    <row r="200" spans="1:10" x14ac:dyDescent="0.25">
      <c r="A200" s="60"/>
      <c r="B200" s="61" t="s">
        <v>850</v>
      </c>
      <c r="C200" s="62" t="s">
        <v>161</v>
      </c>
      <c r="D200" s="63" t="s">
        <v>80</v>
      </c>
      <c r="E200" s="63" t="s">
        <v>87</v>
      </c>
      <c r="F200" s="63" t="s">
        <v>654</v>
      </c>
      <c r="G200" s="63" t="s">
        <v>82</v>
      </c>
      <c r="H200" s="63" t="s">
        <v>83</v>
      </c>
      <c r="I200" s="63" t="s">
        <v>23</v>
      </c>
      <c r="J200" s="64" t="s">
        <v>25</v>
      </c>
    </row>
    <row r="201" spans="1:10" x14ac:dyDescent="0.25">
      <c r="A201" s="60"/>
      <c r="B201" s="61" t="s">
        <v>851</v>
      </c>
      <c r="C201" s="62" t="s">
        <v>161</v>
      </c>
      <c r="D201" s="63" t="s">
        <v>80</v>
      </c>
      <c r="E201" s="63" t="s">
        <v>87</v>
      </c>
      <c r="F201" s="63" t="s">
        <v>654</v>
      </c>
      <c r="G201" s="63" t="s">
        <v>82</v>
      </c>
      <c r="H201" s="63" t="s">
        <v>83</v>
      </c>
      <c r="I201" s="63" t="s">
        <v>23</v>
      </c>
      <c r="J201" s="64" t="s">
        <v>25</v>
      </c>
    </row>
    <row r="202" spans="1:10" x14ac:dyDescent="0.25">
      <c r="A202" s="60"/>
      <c r="B202" s="61" t="s">
        <v>852</v>
      </c>
      <c r="C202" s="62" t="s">
        <v>161</v>
      </c>
      <c r="D202" s="63" t="s">
        <v>80</v>
      </c>
      <c r="E202" s="63" t="s">
        <v>87</v>
      </c>
      <c r="F202" s="63" t="s">
        <v>654</v>
      </c>
      <c r="G202" s="63" t="s">
        <v>82</v>
      </c>
      <c r="H202" s="63" t="s">
        <v>83</v>
      </c>
      <c r="I202" s="63" t="s">
        <v>23</v>
      </c>
      <c r="J202" s="64" t="s">
        <v>25</v>
      </c>
    </row>
    <row r="203" spans="1:10" x14ac:dyDescent="0.25">
      <c r="A203" s="60"/>
      <c r="B203" s="61" t="s">
        <v>853</v>
      </c>
      <c r="C203" s="62" t="s">
        <v>161</v>
      </c>
      <c r="D203" s="63" t="s">
        <v>80</v>
      </c>
      <c r="E203" s="63" t="s">
        <v>87</v>
      </c>
      <c r="F203" s="63" t="s">
        <v>654</v>
      </c>
      <c r="G203" s="63" t="s">
        <v>82</v>
      </c>
      <c r="H203" s="63" t="s">
        <v>83</v>
      </c>
      <c r="I203" s="63" t="s">
        <v>23</v>
      </c>
      <c r="J203" s="64" t="s">
        <v>25</v>
      </c>
    </row>
    <row r="204" spans="1:10" x14ac:dyDescent="0.25">
      <c r="A204" s="60"/>
      <c r="B204" s="61" t="s">
        <v>854</v>
      </c>
      <c r="C204" s="62" t="s">
        <v>161</v>
      </c>
      <c r="D204" s="63" t="s">
        <v>80</v>
      </c>
      <c r="E204" s="63" t="s">
        <v>87</v>
      </c>
      <c r="F204" s="63" t="s">
        <v>654</v>
      </c>
      <c r="G204" s="63" t="s">
        <v>82</v>
      </c>
      <c r="H204" s="63" t="s">
        <v>83</v>
      </c>
      <c r="I204" s="63" t="s">
        <v>23</v>
      </c>
      <c r="J204" s="64" t="s">
        <v>25</v>
      </c>
    </row>
    <row r="205" spans="1:10" x14ac:dyDescent="0.25">
      <c r="A205" s="60"/>
      <c r="B205" s="61" t="s">
        <v>855</v>
      </c>
      <c r="C205" s="62" t="s">
        <v>856</v>
      </c>
      <c r="D205" s="63" t="s">
        <v>80</v>
      </c>
      <c r="E205" s="63" t="s">
        <v>90</v>
      </c>
      <c r="F205" s="63" t="s">
        <v>654</v>
      </c>
      <c r="G205" s="63" t="s">
        <v>91</v>
      </c>
      <c r="H205" s="63" t="s">
        <v>30</v>
      </c>
      <c r="I205" s="63" t="s">
        <v>23</v>
      </c>
      <c r="J205" s="64" t="s">
        <v>25</v>
      </c>
    </row>
    <row r="206" spans="1:10" x14ac:dyDescent="0.25">
      <c r="A206" s="60"/>
      <c r="B206" s="61" t="s">
        <v>857</v>
      </c>
      <c r="C206" s="62" t="s">
        <v>169</v>
      </c>
      <c r="D206" s="63" t="s">
        <v>80</v>
      </c>
      <c r="E206" s="63" t="s">
        <v>95</v>
      </c>
      <c r="F206" s="63" t="s">
        <v>654</v>
      </c>
      <c r="G206" s="63" t="s">
        <v>82</v>
      </c>
      <c r="H206" s="63" t="s">
        <v>83</v>
      </c>
      <c r="I206" s="63" t="s">
        <v>23</v>
      </c>
      <c r="J206" s="64" t="s">
        <v>25</v>
      </c>
    </row>
    <row r="207" spans="1:10" x14ac:dyDescent="0.25">
      <c r="A207" s="60"/>
      <c r="B207" s="61" t="s">
        <v>858</v>
      </c>
      <c r="C207" s="62" t="s">
        <v>171</v>
      </c>
      <c r="D207" s="63" t="s">
        <v>80</v>
      </c>
      <c r="E207" s="63" t="s">
        <v>90</v>
      </c>
      <c r="F207" s="63" t="s">
        <v>654</v>
      </c>
      <c r="G207" s="63" t="s">
        <v>99</v>
      </c>
      <c r="H207" s="63" t="s">
        <v>30</v>
      </c>
      <c r="I207" s="63" t="s">
        <v>23</v>
      </c>
      <c r="J207" s="64" t="s">
        <v>25</v>
      </c>
    </row>
    <row r="208" spans="1:10" x14ac:dyDescent="0.25">
      <c r="A208" s="60"/>
      <c r="B208" s="61" t="s">
        <v>859</v>
      </c>
      <c r="C208" s="62" t="s">
        <v>173</v>
      </c>
      <c r="D208" s="63" t="s">
        <v>80</v>
      </c>
      <c r="E208" s="63" t="s">
        <v>90</v>
      </c>
      <c r="F208" s="63" t="s">
        <v>654</v>
      </c>
      <c r="G208" s="63" t="s">
        <v>99</v>
      </c>
      <c r="H208" s="63" t="s">
        <v>30</v>
      </c>
      <c r="I208" s="63" t="s">
        <v>23</v>
      </c>
      <c r="J208" s="64" t="s">
        <v>84</v>
      </c>
    </row>
    <row r="209" spans="1:10" x14ac:dyDescent="0.25">
      <c r="A209" s="60"/>
      <c r="B209" s="61" t="s">
        <v>860</v>
      </c>
      <c r="C209" s="62" t="s">
        <v>175</v>
      </c>
      <c r="D209" s="63" t="s">
        <v>80</v>
      </c>
      <c r="E209" s="63" t="s">
        <v>95</v>
      </c>
      <c r="F209" s="63" t="s">
        <v>654</v>
      </c>
      <c r="G209" s="63" t="s">
        <v>82</v>
      </c>
      <c r="H209" s="63" t="s">
        <v>83</v>
      </c>
      <c r="I209" s="63" t="s">
        <v>23</v>
      </c>
      <c r="J209" s="64" t="s">
        <v>84</v>
      </c>
    </row>
    <row r="210" spans="1:10" x14ac:dyDescent="0.25">
      <c r="A210" s="60"/>
      <c r="B210" s="61" t="s">
        <v>861</v>
      </c>
      <c r="C210" s="62" t="s">
        <v>571</v>
      </c>
      <c r="D210" s="63" t="s">
        <v>572</v>
      </c>
      <c r="E210" s="63" t="s">
        <v>90</v>
      </c>
      <c r="F210" s="63" t="s">
        <v>654</v>
      </c>
      <c r="G210" s="63" t="s">
        <v>91</v>
      </c>
      <c r="H210" s="63" t="s">
        <v>30</v>
      </c>
      <c r="I210" s="63" t="s">
        <v>23</v>
      </c>
      <c r="J210" s="64" t="s">
        <v>25</v>
      </c>
    </row>
    <row r="211" spans="1:10" x14ac:dyDescent="0.25">
      <c r="A211" s="60"/>
      <c r="B211" s="61" t="s">
        <v>862</v>
      </c>
      <c r="C211" s="62" t="s">
        <v>177</v>
      </c>
      <c r="D211" s="63" t="s">
        <v>80</v>
      </c>
      <c r="E211" s="63" t="s">
        <v>90</v>
      </c>
      <c r="F211" s="63" t="s">
        <v>685</v>
      </c>
      <c r="G211" s="63" t="s">
        <v>91</v>
      </c>
      <c r="H211" s="63" t="s">
        <v>30</v>
      </c>
      <c r="I211" s="63" t="s">
        <v>23</v>
      </c>
      <c r="J211" s="64" t="s">
        <v>84</v>
      </c>
    </row>
    <row r="212" spans="1:10" x14ac:dyDescent="0.25">
      <c r="A212" s="60"/>
      <c r="B212" s="61" t="s">
        <v>863</v>
      </c>
      <c r="C212" s="62" t="s">
        <v>177</v>
      </c>
      <c r="D212" s="63" t="s">
        <v>80</v>
      </c>
      <c r="E212" s="63" t="s">
        <v>90</v>
      </c>
      <c r="F212" s="63" t="s">
        <v>685</v>
      </c>
      <c r="G212" s="63" t="s">
        <v>91</v>
      </c>
      <c r="H212" s="63" t="s">
        <v>30</v>
      </c>
      <c r="I212" s="63" t="s">
        <v>23</v>
      </c>
      <c r="J212" s="64" t="s">
        <v>84</v>
      </c>
    </row>
    <row r="213" spans="1:10" x14ac:dyDescent="0.25">
      <c r="A213" s="60"/>
      <c r="B213" s="61" t="s">
        <v>864</v>
      </c>
      <c r="C213" s="62" t="s">
        <v>177</v>
      </c>
      <c r="D213" s="63" t="s">
        <v>80</v>
      </c>
      <c r="E213" s="63" t="s">
        <v>90</v>
      </c>
      <c r="F213" s="63" t="s">
        <v>685</v>
      </c>
      <c r="G213" s="63" t="s">
        <v>91</v>
      </c>
      <c r="H213" s="63" t="s">
        <v>30</v>
      </c>
      <c r="I213" s="63" t="s">
        <v>23</v>
      </c>
      <c r="J213" s="64" t="s">
        <v>25</v>
      </c>
    </row>
    <row r="214" spans="1:10" x14ac:dyDescent="0.25">
      <c r="A214" s="60"/>
      <c r="B214" s="61" t="s">
        <v>865</v>
      </c>
      <c r="C214" s="62" t="s">
        <v>177</v>
      </c>
      <c r="D214" s="63" t="s">
        <v>80</v>
      </c>
      <c r="E214" s="63" t="s">
        <v>90</v>
      </c>
      <c r="F214" s="63" t="s">
        <v>685</v>
      </c>
      <c r="G214" s="63" t="s">
        <v>91</v>
      </c>
      <c r="H214" s="63" t="s">
        <v>30</v>
      </c>
      <c r="I214" s="63" t="s">
        <v>23</v>
      </c>
      <c r="J214" s="64" t="s">
        <v>84</v>
      </c>
    </row>
    <row r="215" spans="1:10" x14ac:dyDescent="0.25">
      <c r="A215" s="60"/>
      <c r="B215" s="61" t="s">
        <v>866</v>
      </c>
      <c r="C215" s="62" t="s">
        <v>177</v>
      </c>
      <c r="D215" s="63" t="s">
        <v>80</v>
      </c>
      <c r="E215" s="63" t="s">
        <v>90</v>
      </c>
      <c r="F215" s="63" t="s">
        <v>685</v>
      </c>
      <c r="G215" s="63" t="s">
        <v>91</v>
      </c>
      <c r="H215" s="63" t="s">
        <v>30</v>
      </c>
      <c r="I215" s="63" t="s">
        <v>23</v>
      </c>
      <c r="J215" s="64" t="s">
        <v>84</v>
      </c>
    </row>
    <row r="216" spans="1:10" x14ac:dyDescent="0.25">
      <c r="A216" s="60"/>
      <c r="B216" s="61" t="s">
        <v>867</v>
      </c>
      <c r="C216" s="62" t="s">
        <v>177</v>
      </c>
      <c r="D216" s="63" t="s">
        <v>80</v>
      </c>
      <c r="E216" s="63" t="s">
        <v>90</v>
      </c>
      <c r="F216" s="63" t="s">
        <v>685</v>
      </c>
      <c r="G216" s="63" t="s">
        <v>91</v>
      </c>
      <c r="H216" s="63" t="s">
        <v>30</v>
      </c>
      <c r="I216" s="63" t="s">
        <v>23</v>
      </c>
      <c r="J216" s="64" t="s">
        <v>84</v>
      </c>
    </row>
    <row r="217" spans="1:10" x14ac:dyDescent="0.25">
      <c r="A217" s="60"/>
      <c r="B217" s="61" t="s">
        <v>868</v>
      </c>
      <c r="C217" s="62" t="s">
        <v>177</v>
      </c>
      <c r="D217" s="63" t="s">
        <v>80</v>
      </c>
      <c r="E217" s="63" t="s">
        <v>90</v>
      </c>
      <c r="F217" s="63" t="s">
        <v>685</v>
      </c>
      <c r="G217" s="63" t="s">
        <v>91</v>
      </c>
      <c r="H217" s="63" t="s">
        <v>30</v>
      </c>
      <c r="I217" s="63" t="s">
        <v>23</v>
      </c>
      <c r="J217" s="64" t="s">
        <v>84</v>
      </c>
    </row>
    <row r="218" spans="1:10" x14ac:dyDescent="0.25">
      <c r="A218" s="60"/>
      <c r="B218" s="61" t="s">
        <v>869</v>
      </c>
      <c r="C218" s="62" t="s">
        <v>177</v>
      </c>
      <c r="D218" s="63" t="s">
        <v>80</v>
      </c>
      <c r="E218" s="63" t="s">
        <v>90</v>
      </c>
      <c r="F218" s="63" t="s">
        <v>685</v>
      </c>
      <c r="G218" s="63" t="s">
        <v>91</v>
      </c>
      <c r="H218" s="63" t="s">
        <v>30</v>
      </c>
      <c r="I218" s="63" t="s">
        <v>23</v>
      </c>
      <c r="J218" s="64" t="s">
        <v>84</v>
      </c>
    </row>
    <row r="219" spans="1:10" x14ac:dyDescent="0.25">
      <c r="A219" s="60"/>
      <c r="B219" s="61" t="s">
        <v>870</v>
      </c>
      <c r="C219" s="62" t="s">
        <v>177</v>
      </c>
      <c r="D219" s="63" t="s">
        <v>80</v>
      </c>
      <c r="E219" s="63" t="s">
        <v>90</v>
      </c>
      <c r="F219" s="63" t="s">
        <v>685</v>
      </c>
      <c r="G219" s="63" t="s">
        <v>91</v>
      </c>
      <c r="H219" s="63" t="s">
        <v>30</v>
      </c>
      <c r="I219" s="63" t="s">
        <v>23</v>
      </c>
      <c r="J219" s="64" t="s">
        <v>84</v>
      </c>
    </row>
    <row r="220" spans="1:10" x14ac:dyDescent="0.25">
      <c r="A220" s="60"/>
      <c r="B220" s="61" t="s">
        <v>871</v>
      </c>
      <c r="C220" s="62" t="s">
        <v>177</v>
      </c>
      <c r="D220" s="63" t="s">
        <v>80</v>
      </c>
      <c r="E220" s="63" t="s">
        <v>90</v>
      </c>
      <c r="F220" s="63" t="s">
        <v>685</v>
      </c>
      <c r="G220" s="63" t="s">
        <v>91</v>
      </c>
      <c r="H220" s="63" t="s">
        <v>30</v>
      </c>
      <c r="I220" s="63" t="s">
        <v>23</v>
      </c>
      <c r="J220" s="64" t="s">
        <v>84</v>
      </c>
    </row>
    <row r="221" spans="1:10" x14ac:dyDescent="0.25">
      <c r="A221" s="60"/>
      <c r="B221" s="61" t="s">
        <v>872</v>
      </c>
      <c r="C221" s="62" t="s">
        <v>186</v>
      </c>
      <c r="D221" s="63" t="s">
        <v>80</v>
      </c>
      <c r="E221" s="63" t="s">
        <v>95</v>
      </c>
      <c r="F221" s="63" t="s">
        <v>654</v>
      </c>
      <c r="G221" s="63" t="s">
        <v>82</v>
      </c>
      <c r="H221" s="63" t="s">
        <v>83</v>
      </c>
      <c r="I221" s="63" t="s">
        <v>23</v>
      </c>
      <c r="J221" s="64" t="s">
        <v>25</v>
      </c>
    </row>
    <row r="222" spans="1:10" x14ac:dyDescent="0.25">
      <c r="A222" s="60"/>
      <c r="B222" s="61" t="s">
        <v>873</v>
      </c>
      <c r="C222" s="62" t="s">
        <v>186</v>
      </c>
      <c r="D222" s="63" t="s">
        <v>80</v>
      </c>
      <c r="E222" s="63" t="s">
        <v>95</v>
      </c>
      <c r="F222" s="63" t="s">
        <v>654</v>
      </c>
      <c r="G222" s="63" t="s">
        <v>82</v>
      </c>
      <c r="H222" s="63" t="s">
        <v>83</v>
      </c>
      <c r="I222" s="63" t="s">
        <v>23</v>
      </c>
      <c r="J222" s="64" t="s">
        <v>84</v>
      </c>
    </row>
    <row r="223" spans="1:10" x14ac:dyDescent="0.25">
      <c r="A223" s="60"/>
      <c r="B223" s="61" t="s">
        <v>874</v>
      </c>
      <c r="C223" s="62" t="s">
        <v>186</v>
      </c>
      <c r="D223" s="63" t="s">
        <v>80</v>
      </c>
      <c r="E223" s="63" t="s">
        <v>95</v>
      </c>
      <c r="F223" s="63" t="s">
        <v>654</v>
      </c>
      <c r="G223" s="63" t="s">
        <v>82</v>
      </c>
      <c r="H223" s="63" t="s">
        <v>83</v>
      </c>
      <c r="I223" s="63" t="s">
        <v>23</v>
      </c>
      <c r="J223" s="64" t="s">
        <v>84</v>
      </c>
    </row>
    <row r="224" spans="1:10" x14ac:dyDescent="0.25">
      <c r="A224" s="60"/>
      <c r="B224" s="61" t="s">
        <v>875</v>
      </c>
      <c r="C224" s="62" t="s">
        <v>186</v>
      </c>
      <c r="D224" s="63" t="s">
        <v>80</v>
      </c>
      <c r="E224" s="63" t="s">
        <v>95</v>
      </c>
      <c r="F224" s="63" t="s">
        <v>654</v>
      </c>
      <c r="G224" s="63" t="s">
        <v>82</v>
      </c>
      <c r="H224" s="63" t="s">
        <v>83</v>
      </c>
      <c r="I224" s="63" t="s">
        <v>23</v>
      </c>
      <c r="J224" s="64" t="s">
        <v>84</v>
      </c>
    </row>
    <row r="225" spans="1:10" x14ac:dyDescent="0.25">
      <c r="A225" s="60"/>
      <c r="B225" s="61" t="s">
        <v>876</v>
      </c>
      <c r="C225" s="62" t="s">
        <v>367</v>
      </c>
      <c r="D225" s="63" t="s">
        <v>308</v>
      </c>
      <c r="E225" s="63" t="s">
        <v>90</v>
      </c>
      <c r="F225" s="63" t="s">
        <v>685</v>
      </c>
      <c r="G225" s="63" t="s">
        <v>91</v>
      </c>
      <c r="H225" s="63" t="s">
        <v>30</v>
      </c>
      <c r="I225" s="63" t="s">
        <v>23</v>
      </c>
      <c r="J225" s="64" t="s">
        <v>84</v>
      </c>
    </row>
    <row r="226" spans="1:10" x14ac:dyDescent="0.25">
      <c r="A226" s="60"/>
      <c r="B226" s="61" t="s">
        <v>877</v>
      </c>
      <c r="C226" s="62" t="s">
        <v>367</v>
      </c>
      <c r="D226" s="63" t="s">
        <v>308</v>
      </c>
      <c r="E226" s="63" t="s">
        <v>90</v>
      </c>
      <c r="F226" s="63" t="s">
        <v>685</v>
      </c>
      <c r="G226" s="63" t="s">
        <v>91</v>
      </c>
      <c r="H226" s="63" t="s">
        <v>30</v>
      </c>
      <c r="I226" s="63" t="s">
        <v>23</v>
      </c>
      <c r="J226" s="64" t="s">
        <v>84</v>
      </c>
    </row>
    <row r="227" spans="1:10" x14ac:dyDescent="0.25">
      <c r="A227" s="60"/>
      <c r="B227" s="61" t="s">
        <v>878</v>
      </c>
      <c r="C227" s="62" t="s">
        <v>370</v>
      </c>
      <c r="D227" s="63" t="s">
        <v>308</v>
      </c>
      <c r="E227" s="63" t="s">
        <v>95</v>
      </c>
      <c r="F227" s="63" t="s">
        <v>654</v>
      </c>
      <c r="G227" s="63" t="s">
        <v>82</v>
      </c>
      <c r="H227" s="63" t="s">
        <v>83</v>
      </c>
      <c r="I227" s="63" t="s">
        <v>23</v>
      </c>
      <c r="J227" s="64" t="s">
        <v>84</v>
      </c>
    </row>
    <row r="228" spans="1:10" x14ac:dyDescent="0.25">
      <c r="A228" s="60"/>
      <c r="B228" s="61" t="s">
        <v>879</v>
      </c>
      <c r="C228" s="62" t="s">
        <v>370</v>
      </c>
      <c r="D228" s="63" t="s">
        <v>308</v>
      </c>
      <c r="E228" s="63" t="s">
        <v>95</v>
      </c>
      <c r="F228" s="63" t="s">
        <v>654</v>
      </c>
      <c r="G228" s="63" t="s">
        <v>82</v>
      </c>
      <c r="H228" s="63" t="s">
        <v>83</v>
      </c>
      <c r="I228" s="63" t="s">
        <v>23</v>
      </c>
      <c r="J228" s="64" t="s">
        <v>84</v>
      </c>
    </row>
    <row r="229" spans="1:10" x14ac:dyDescent="0.25">
      <c r="A229" s="60"/>
      <c r="B229" s="61" t="s">
        <v>880</v>
      </c>
      <c r="C229" s="62" t="s">
        <v>370</v>
      </c>
      <c r="D229" s="63" t="s">
        <v>308</v>
      </c>
      <c r="E229" s="63" t="s">
        <v>95</v>
      </c>
      <c r="F229" s="63" t="s">
        <v>654</v>
      </c>
      <c r="G229" s="63" t="s">
        <v>82</v>
      </c>
      <c r="H229" s="63" t="s">
        <v>83</v>
      </c>
      <c r="I229" s="63" t="s">
        <v>23</v>
      </c>
      <c r="J229" s="64" t="s">
        <v>84</v>
      </c>
    </row>
    <row r="230" spans="1:10" x14ac:dyDescent="0.25">
      <c r="A230" s="60"/>
      <c r="B230" s="61" t="s">
        <v>881</v>
      </c>
      <c r="C230" s="62" t="s">
        <v>190</v>
      </c>
      <c r="D230" s="63" t="s">
        <v>80</v>
      </c>
      <c r="E230" s="63" t="s">
        <v>81</v>
      </c>
      <c r="F230" s="63" t="s">
        <v>654</v>
      </c>
      <c r="G230" s="63" t="s">
        <v>82</v>
      </c>
      <c r="H230" s="63" t="s">
        <v>83</v>
      </c>
      <c r="I230" s="63" t="s">
        <v>100</v>
      </c>
      <c r="J230" s="64" t="s">
        <v>25</v>
      </c>
    </row>
    <row r="231" spans="1:10" x14ac:dyDescent="0.25">
      <c r="A231" s="60"/>
      <c r="B231" s="61" t="s">
        <v>882</v>
      </c>
      <c r="C231" s="62" t="s">
        <v>192</v>
      </c>
      <c r="D231" s="63" t="s">
        <v>80</v>
      </c>
      <c r="E231" s="63" t="s">
        <v>87</v>
      </c>
      <c r="F231" s="63" t="s">
        <v>654</v>
      </c>
      <c r="G231" s="63" t="s">
        <v>82</v>
      </c>
      <c r="H231" s="63" t="s">
        <v>83</v>
      </c>
      <c r="I231" s="63" t="s">
        <v>100</v>
      </c>
      <c r="J231" s="64" t="s">
        <v>25</v>
      </c>
    </row>
    <row r="232" spans="1:10" x14ac:dyDescent="0.25">
      <c r="A232" s="60"/>
      <c r="B232" s="61" t="s">
        <v>883</v>
      </c>
      <c r="C232" s="62" t="s">
        <v>192</v>
      </c>
      <c r="D232" s="63" t="s">
        <v>80</v>
      </c>
      <c r="E232" s="63" t="s">
        <v>87</v>
      </c>
      <c r="F232" s="63" t="s">
        <v>654</v>
      </c>
      <c r="G232" s="63" t="s">
        <v>82</v>
      </c>
      <c r="H232" s="63" t="s">
        <v>83</v>
      </c>
      <c r="I232" s="63" t="s">
        <v>100</v>
      </c>
      <c r="J232" s="64" t="s">
        <v>25</v>
      </c>
    </row>
    <row r="233" spans="1:10" x14ac:dyDescent="0.25">
      <c r="A233" s="60"/>
      <c r="B233" s="61" t="s">
        <v>884</v>
      </c>
      <c r="C233" s="62" t="s">
        <v>195</v>
      </c>
      <c r="D233" s="63" t="s">
        <v>80</v>
      </c>
      <c r="E233" s="63" t="s">
        <v>90</v>
      </c>
      <c r="F233" s="63" t="s">
        <v>654</v>
      </c>
      <c r="G233" s="63" t="s">
        <v>91</v>
      </c>
      <c r="H233" s="63" t="s">
        <v>30</v>
      </c>
      <c r="I233" s="63" t="s">
        <v>100</v>
      </c>
      <c r="J233" s="64" t="s">
        <v>25</v>
      </c>
    </row>
    <row r="234" spans="1:10" x14ac:dyDescent="0.25">
      <c r="A234" s="60"/>
      <c r="B234" s="61" t="s">
        <v>885</v>
      </c>
      <c r="C234" s="62" t="s">
        <v>195</v>
      </c>
      <c r="D234" s="63" t="s">
        <v>80</v>
      </c>
      <c r="E234" s="63" t="s">
        <v>90</v>
      </c>
      <c r="F234" s="63" t="s">
        <v>654</v>
      </c>
      <c r="G234" s="63" t="s">
        <v>91</v>
      </c>
      <c r="H234" s="63" t="s">
        <v>30</v>
      </c>
      <c r="I234" s="63" t="s">
        <v>100</v>
      </c>
      <c r="J234" s="64" t="s">
        <v>25</v>
      </c>
    </row>
    <row r="235" spans="1:10" x14ac:dyDescent="0.25">
      <c r="A235" s="60"/>
      <c r="B235" s="61" t="s">
        <v>886</v>
      </c>
      <c r="C235" s="62" t="s">
        <v>198</v>
      </c>
      <c r="D235" s="63" t="s">
        <v>80</v>
      </c>
      <c r="E235" s="63" t="s">
        <v>95</v>
      </c>
      <c r="F235" s="63" t="s">
        <v>654</v>
      </c>
      <c r="G235" s="63" t="s">
        <v>82</v>
      </c>
      <c r="H235" s="63" t="s">
        <v>83</v>
      </c>
      <c r="I235" s="63" t="s">
        <v>100</v>
      </c>
      <c r="J235" s="64" t="s">
        <v>25</v>
      </c>
    </row>
    <row r="236" spans="1:10" x14ac:dyDescent="0.25">
      <c r="A236" s="60"/>
      <c r="B236" s="61" t="s">
        <v>887</v>
      </c>
      <c r="C236" s="62" t="s">
        <v>198</v>
      </c>
      <c r="D236" s="63" t="s">
        <v>80</v>
      </c>
      <c r="E236" s="63" t="s">
        <v>95</v>
      </c>
      <c r="F236" s="63" t="s">
        <v>654</v>
      </c>
      <c r="G236" s="63" t="s">
        <v>82</v>
      </c>
      <c r="H236" s="63" t="s">
        <v>83</v>
      </c>
      <c r="I236" s="63" t="s">
        <v>100</v>
      </c>
      <c r="J236" s="64" t="s">
        <v>25</v>
      </c>
    </row>
    <row r="237" spans="1:10" x14ac:dyDescent="0.25">
      <c r="A237" s="60"/>
      <c r="B237" s="61" t="s">
        <v>888</v>
      </c>
      <c r="C237" s="62" t="s">
        <v>201</v>
      </c>
      <c r="D237" s="63" t="s">
        <v>80</v>
      </c>
      <c r="E237" s="63" t="s">
        <v>90</v>
      </c>
      <c r="F237" s="63" t="s">
        <v>654</v>
      </c>
      <c r="G237" s="63" t="s">
        <v>91</v>
      </c>
      <c r="H237" s="63" t="s">
        <v>30</v>
      </c>
      <c r="I237" s="63" t="s">
        <v>100</v>
      </c>
      <c r="J237" s="64" t="s">
        <v>25</v>
      </c>
    </row>
    <row r="238" spans="1:10" x14ac:dyDescent="0.25">
      <c r="A238" s="60"/>
      <c r="B238" s="61" t="s">
        <v>889</v>
      </c>
      <c r="C238" s="62" t="s">
        <v>203</v>
      </c>
      <c r="D238" s="63" t="s">
        <v>80</v>
      </c>
      <c r="E238" s="63" t="s">
        <v>95</v>
      </c>
      <c r="F238" s="63" t="s">
        <v>654</v>
      </c>
      <c r="G238" s="63" t="s">
        <v>82</v>
      </c>
      <c r="H238" s="63" t="s">
        <v>83</v>
      </c>
      <c r="I238" s="63" t="s">
        <v>100</v>
      </c>
      <c r="J238" s="64" t="s">
        <v>25</v>
      </c>
    </row>
    <row r="239" spans="1:10" x14ac:dyDescent="0.25">
      <c r="A239" s="60"/>
      <c r="B239" s="61" t="s">
        <v>890</v>
      </c>
      <c r="C239" s="62" t="s">
        <v>205</v>
      </c>
      <c r="D239" s="63" t="s">
        <v>80</v>
      </c>
      <c r="E239" s="63" t="s">
        <v>81</v>
      </c>
      <c r="F239" s="63" t="s">
        <v>654</v>
      </c>
      <c r="G239" s="63" t="s">
        <v>82</v>
      </c>
      <c r="H239" s="63" t="s">
        <v>83</v>
      </c>
      <c r="I239" s="63" t="s">
        <v>100</v>
      </c>
      <c r="J239" s="64" t="s">
        <v>25</v>
      </c>
    </row>
    <row r="240" spans="1:10" x14ac:dyDescent="0.25">
      <c r="A240" s="60"/>
      <c r="B240" s="61" t="s">
        <v>891</v>
      </c>
      <c r="C240" s="62" t="s">
        <v>207</v>
      </c>
      <c r="D240" s="63" t="s">
        <v>80</v>
      </c>
      <c r="E240" s="63" t="s">
        <v>90</v>
      </c>
      <c r="F240" s="63" t="s">
        <v>654</v>
      </c>
      <c r="G240" s="63" t="s">
        <v>91</v>
      </c>
      <c r="H240" s="63" t="s">
        <v>30</v>
      </c>
      <c r="I240" s="63" t="s">
        <v>100</v>
      </c>
      <c r="J240" s="64" t="s">
        <v>25</v>
      </c>
    </row>
    <row r="241" spans="1:10" x14ac:dyDescent="0.25">
      <c r="A241" s="60"/>
      <c r="B241" s="61" t="s">
        <v>892</v>
      </c>
      <c r="C241" s="62" t="s">
        <v>207</v>
      </c>
      <c r="D241" s="63" t="s">
        <v>80</v>
      </c>
      <c r="E241" s="63" t="s">
        <v>90</v>
      </c>
      <c r="F241" s="63" t="s">
        <v>654</v>
      </c>
      <c r="G241" s="63" t="s">
        <v>91</v>
      </c>
      <c r="H241" s="63" t="s">
        <v>30</v>
      </c>
      <c r="I241" s="63" t="s">
        <v>100</v>
      </c>
      <c r="J241" s="64" t="s">
        <v>25</v>
      </c>
    </row>
    <row r="242" spans="1:10" x14ac:dyDescent="0.25">
      <c r="A242" s="60"/>
      <c r="B242" s="61" t="s">
        <v>893</v>
      </c>
      <c r="C242" s="62" t="s">
        <v>207</v>
      </c>
      <c r="D242" s="63" t="s">
        <v>80</v>
      </c>
      <c r="E242" s="63" t="s">
        <v>90</v>
      </c>
      <c r="F242" s="63" t="s">
        <v>654</v>
      </c>
      <c r="G242" s="63" t="s">
        <v>91</v>
      </c>
      <c r="H242" s="63" t="s">
        <v>30</v>
      </c>
      <c r="I242" s="63" t="s">
        <v>100</v>
      </c>
      <c r="J242" s="64" t="s">
        <v>25</v>
      </c>
    </row>
    <row r="243" spans="1:10" x14ac:dyDescent="0.25">
      <c r="A243" s="60"/>
      <c r="B243" s="61" t="s">
        <v>894</v>
      </c>
      <c r="C243" s="62" t="s">
        <v>207</v>
      </c>
      <c r="D243" s="63" t="s">
        <v>80</v>
      </c>
      <c r="E243" s="63" t="s">
        <v>90</v>
      </c>
      <c r="F243" s="63" t="s">
        <v>654</v>
      </c>
      <c r="G243" s="63" t="s">
        <v>91</v>
      </c>
      <c r="H243" s="63" t="s">
        <v>30</v>
      </c>
      <c r="I243" s="63" t="s">
        <v>100</v>
      </c>
      <c r="J243" s="64" t="s">
        <v>25</v>
      </c>
    </row>
    <row r="244" spans="1:10" x14ac:dyDescent="0.25">
      <c r="A244" s="60"/>
      <c r="B244" s="61" t="s">
        <v>895</v>
      </c>
      <c r="C244" s="62" t="s">
        <v>207</v>
      </c>
      <c r="D244" s="63" t="s">
        <v>80</v>
      </c>
      <c r="E244" s="63" t="s">
        <v>90</v>
      </c>
      <c r="F244" s="63" t="s">
        <v>654</v>
      </c>
      <c r="G244" s="63" t="s">
        <v>91</v>
      </c>
      <c r="H244" s="63" t="s">
        <v>30</v>
      </c>
      <c r="I244" s="63" t="s">
        <v>100</v>
      </c>
      <c r="J244" s="64" t="s">
        <v>25</v>
      </c>
    </row>
    <row r="245" spans="1:10" x14ac:dyDescent="0.25">
      <c r="A245" s="60"/>
      <c r="B245" s="61" t="s">
        <v>896</v>
      </c>
      <c r="C245" s="62" t="s">
        <v>213</v>
      </c>
      <c r="D245" s="63" t="s">
        <v>80</v>
      </c>
      <c r="E245" s="63" t="s">
        <v>95</v>
      </c>
      <c r="F245" s="63" t="s">
        <v>654</v>
      </c>
      <c r="G245" s="63" t="s">
        <v>82</v>
      </c>
      <c r="H245" s="63" t="s">
        <v>83</v>
      </c>
      <c r="I245" s="63" t="s">
        <v>100</v>
      </c>
      <c r="J245" s="64" t="s">
        <v>25</v>
      </c>
    </row>
    <row r="246" spans="1:10" x14ac:dyDescent="0.25">
      <c r="A246" s="60"/>
      <c r="B246" s="61" t="s">
        <v>897</v>
      </c>
      <c r="C246" s="62" t="s">
        <v>213</v>
      </c>
      <c r="D246" s="63" t="s">
        <v>80</v>
      </c>
      <c r="E246" s="63" t="s">
        <v>95</v>
      </c>
      <c r="F246" s="63" t="s">
        <v>654</v>
      </c>
      <c r="G246" s="63" t="s">
        <v>82</v>
      </c>
      <c r="H246" s="63" t="s">
        <v>83</v>
      </c>
      <c r="I246" s="63" t="s">
        <v>100</v>
      </c>
      <c r="J246" s="64" t="s">
        <v>25</v>
      </c>
    </row>
    <row r="247" spans="1:10" x14ac:dyDescent="0.25">
      <c r="A247" s="60"/>
      <c r="B247" s="61" t="s">
        <v>898</v>
      </c>
      <c r="C247" s="62" t="s">
        <v>213</v>
      </c>
      <c r="D247" s="63" t="s">
        <v>80</v>
      </c>
      <c r="E247" s="63" t="s">
        <v>95</v>
      </c>
      <c r="F247" s="63" t="s">
        <v>654</v>
      </c>
      <c r="G247" s="63" t="s">
        <v>82</v>
      </c>
      <c r="H247" s="63" t="s">
        <v>83</v>
      </c>
      <c r="I247" s="63" t="s">
        <v>100</v>
      </c>
      <c r="J247" s="64" t="s">
        <v>25</v>
      </c>
    </row>
    <row r="248" spans="1:10" x14ac:dyDescent="0.25">
      <c r="A248" s="60"/>
      <c r="B248" s="61" t="s">
        <v>899</v>
      </c>
      <c r="C248" s="62" t="s">
        <v>213</v>
      </c>
      <c r="D248" s="63" t="s">
        <v>80</v>
      </c>
      <c r="E248" s="63" t="s">
        <v>95</v>
      </c>
      <c r="F248" s="63" t="s">
        <v>654</v>
      </c>
      <c r="G248" s="63" t="s">
        <v>82</v>
      </c>
      <c r="H248" s="63" t="s">
        <v>83</v>
      </c>
      <c r="I248" s="63" t="s">
        <v>100</v>
      </c>
      <c r="J248" s="64" t="s">
        <v>25</v>
      </c>
    </row>
    <row r="249" spans="1:10" x14ac:dyDescent="0.25">
      <c r="A249" s="60"/>
      <c r="B249" s="61" t="s">
        <v>900</v>
      </c>
      <c r="C249" s="62" t="s">
        <v>218</v>
      </c>
      <c r="D249" s="63" t="s">
        <v>80</v>
      </c>
      <c r="E249" s="63" t="s">
        <v>90</v>
      </c>
      <c r="F249" s="63" t="s">
        <v>685</v>
      </c>
      <c r="G249" s="63" t="s">
        <v>91</v>
      </c>
      <c r="H249" s="63" t="s">
        <v>30</v>
      </c>
      <c r="I249" s="63" t="s">
        <v>23</v>
      </c>
      <c r="J249" s="64" t="s">
        <v>84</v>
      </c>
    </row>
    <row r="250" spans="1:10" x14ac:dyDescent="0.25">
      <c r="A250" s="60"/>
      <c r="B250" s="61" t="s">
        <v>901</v>
      </c>
      <c r="C250" s="62" t="s">
        <v>218</v>
      </c>
      <c r="D250" s="63" t="s">
        <v>80</v>
      </c>
      <c r="E250" s="63" t="s">
        <v>90</v>
      </c>
      <c r="F250" s="63" t="s">
        <v>685</v>
      </c>
      <c r="G250" s="63" t="s">
        <v>91</v>
      </c>
      <c r="H250" s="63" t="s">
        <v>30</v>
      </c>
      <c r="I250" s="63" t="s">
        <v>23</v>
      </c>
      <c r="J250" s="64" t="s">
        <v>84</v>
      </c>
    </row>
    <row r="251" spans="1:10" x14ac:dyDescent="0.25">
      <c r="A251" s="60"/>
      <c r="B251" s="61" t="s">
        <v>902</v>
      </c>
      <c r="C251" s="62" t="s">
        <v>218</v>
      </c>
      <c r="D251" s="63" t="s">
        <v>80</v>
      </c>
      <c r="E251" s="63" t="s">
        <v>90</v>
      </c>
      <c r="F251" s="63" t="s">
        <v>685</v>
      </c>
      <c r="G251" s="63" t="s">
        <v>91</v>
      </c>
      <c r="H251" s="63" t="s">
        <v>30</v>
      </c>
      <c r="I251" s="63" t="s">
        <v>23</v>
      </c>
      <c r="J251" s="64" t="s">
        <v>84</v>
      </c>
    </row>
    <row r="252" spans="1:10" x14ac:dyDescent="0.25">
      <c r="A252" s="60"/>
      <c r="B252" s="61" t="s">
        <v>903</v>
      </c>
      <c r="C252" s="62" t="s">
        <v>218</v>
      </c>
      <c r="D252" s="63" t="s">
        <v>80</v>
      </c>
      <c r="E252" s="63" t="s">
        <v>90</v>
      </c>
      <c r="F252" s="63" t="s">
        <v>685</v>
      </c>
      <c r="G252" s="63" t="s">
        <v>91</v>
      </c>
      <c r="H252" s="63" t="s">
        <v>30</v>
      </c>
      <c r="I252" s="63" t="s">
        <v>23</v>
      </c>
      <c r="J252" s="64" t="s">
        <v>84</v>
      </c>
    </row>
    <row r="253" spans="1:10" x14ac:dyDescent="0.25">
      <c r="A253" s="60"/>
      <c r="B253" s="61" t="s">
        <v>904</v>
      </c>
      <c r="C253" s="62" t="s">
        <v>218</v>
      </c>
      <c r="D253" s="63" t="s">
        <v>80</v>
      </c>
      <c r="E253" s="63" t="s">
        <v>90</v>
      </c>
      <c r="F253" s="63" t="s">
        <v>685</v>
      </c>
      <c r="G253" s="63" t="s">
        <v>91</v>
      </c>
      <c r="H253" s="63" t="s">
        <v>30</v>
      </c>
      <c r="I253" s="63" t="s">
        <v>23</v>
      </c>
      <c r="J253" s="64" t="s">
        <v>84</v>
      </c>
    </row>
    <row r="254" spans="1:10" x14ac:dyDescent="0.25">
      <c r="A254" s="60"/>
      <c r="B254" s="61" t="s">
        <v>905</v>
      </c>
      <c r="C254" s="62" t="s">
        <v>218</v>
      </c>
      <c r="D254" s="63" t="s">
        <v>80</v>
      </c>
      <c r="E254" s="63" t="s">
        <v>90</v>
      </c>
      <c r="F254" s="63" t="s">
        <v>685</v>
      </c>
      <c r="G254" s="63" t="s">
        <v>91</v>
      </c>
      <c r="H254" s="63" t="s">
        <v>30</v>
      </c>
      <c r="I254" s="63" t="s">
        <v>23</v>
      </c>
      <c r="J254" s="64" t="s">
        <v>84</v>
      </c>
    </row>
    <row r="255" spans="1:10" x14ac:dyDescent="0.25">
      <c r="A255" s="60"/>
      <c r="B255" s="61" t="s">
        <v>906</v>
      </c>
      <c r="C255" s="62" t="s">
        <v>374</v>
      </c>
      <c r="D255" s="63" t="s">
        <v>308</v>
      </c>
      <c r="E255" s="63" t="s">
        <v>81</v>
      </c>
      <c r="F255" s="63" t="s">
        <v>654</v>
      </c>
      <c r="G255" s="63" t="s">
        <v>82</v>
      </c>
      <c r="H255" s="63" t="s">
        <v>83</v>
      </c>
      <c r="I255" s="63" t="s">
        <v>100</v>
      </c>
      <c r="J255" s="64" t="s">
        <v>25</v>
      </c>
    </row>
    <row r="256" spans="1:10" x14ac:dyDescent="0.25">
      <c r="A256" s="60"/>
      <c r="B256" s="61" t="s">
        <v>907</v>
      </c>
      <c r="C256" s="62" t="s">
        <v>374</v>
      </c>
      <c r="D256" s="63" t="s">
        <v>308</v>
      </c>
      <c r="E256" s="63" t="s">
        <v>81</v>
      </c>
      <c r="F256" s="63" t="s">
        <v>654</v>
      </c>
      <c r="G256" s="63" t="s">
        <v>82</v>
      </c>
      <c r="H256" s="63" t="s">
        <v>83</v>
      </c>
      <c r="I256" s="63" t="s">
        <v>100</v>
      </c>
      <c r="J256" s="64" t="s">
        <v>25</v>
      </c>
    </row>
    <row r="257" spans="1:10" x14ac:dyDescent="0.25">
      <c r="A257" s="60"/>
      <c r="B257" s="61" t="s">
        <v>908</v>
      </c>
      <c r="C257" s="62" t="s">
        <v>377</v>
      </c>
      <c r="D257" s="63" t="s">
        <v>308</v>
      </c>
      <c r="E257" s="63" t="s">
        <v>90</v>
      </c>
      <c r="F257" s="63" t="s">
        <v>654</v>
      </c>
      <c r="G257" s="63" t="s">
        <v>91</v>
      </c>
      <c r="H257" s="63" t="s">
        <v>30</v>
      </c>
      <c r="I257" s="63" t="s">
        <v>100</v>
      </c>
      <c r="J257" s="64" t="s">
        <v>25</v>
      </c>
    </row>
    <row r="258" spans="1:10" x14ac:dyDescent="0.25">
      <c r="A258" s="60"/>
      <c r="B258" s="61" t="s">
        <v>909</v>
      </c>
      <c r="C258" s="62" t="s">
        <v>377</v>
      </c>
      <c r="D258" s="63" t="s">
        <v>308</v>
      </c>
      <c r="E258" s="63" t="s">
        <v>90</v>
      </c>
      <c r="F258" s="63" t="s">
        <v>654</v>
      </c>
      <c r="G258" s="63" t="s">
        <v>91</v>
      </c>
      <c r="H258" s="63" t="s">
        <v>30</v>
      </c>
      <c r="I258" s="63" t="s">
        <v>100</v>
      </c>
      <c r="J258" s="64" t="s">
        <v>25</v>
      </c>
    </row>
    <row r="259" spans="1:10" x14ac:dyDescent="0.25">
      <c r="A259" s="60"/>
      <c r="B259" s="61" t="s">
        <v>910</v>
      </c>
      <c r="C259" s="62" t="s">
        <v>377</v>
      </c>
      <c r="D259" s="63" t="s">
        <v>308</v>
      </c>
      <c r="E259" s="63" t="s">
        <v>90</v>
      </c>
      <c r="F259" s="63" t="s">
        <v>654</v>
      </c>
      <c r="G259" s="63" t="s">
        <v>91</v>
      </c>
      <c r="H259" s="63" t="s">
        <v>30</v>
      </c>
      <c r="I259" s="63" t="s">
        <v>100</v>
      </c>
      <c r="J259" s="64" t="s">
        <v>25</v>
      </c>
    </row>
    <row r="260" spans="1:10" x14ac:dyDescent="0.25">
      <c r="A260" s="60"/>
      <c r="B260" s="61" t="s">
        <v>911</v>
      </c>
      <c r="C260" s="62" t="s">
        <v>377</v>
      </c>
      <c r="D260" s="63" t="s">
        <v>308</v>
      </c>
      <c r="E260" s="63" t="s">
        <v>90</v>
      </c>
      <c r="F260" s="63" t="s">
        <v>654</v>
      </c>
      <c r="G260" s="63" t="s">
        <v>91</v>
      </c>
      <c r="H260" s="63" t="s">
        <v>30</v>
      </c>
      <c r="I260" s="63" t="s">
        <v>100</v>
      </c>
      <c r="J260" s="64" t="s">
        <v>25</v>
      </c>
    </row>
    <row r="261" spans="1:10" x14ac:dyDescent="0.25">
      <c r="A261" s="60"/>
      <c r="B261" s="61" t="s">
        <v>912</v>
      </c>
      <c r="C261" s="62" t="s">
        <v>382</v>
      </c>
      <c r="D261" s="63" t="s">
        <v>308</v>
      </c>
      <c r="E261" s="63" t="s">
        <v>95</v>
      </c>
      <c r="F261" s="63" t="s">
        <v>654</v>
      </c>
      <c r="G261" s="63" t="s">
        <v>82</v>
      </c>
      <c r="H261" s="63" t="s">
        <v>83</v>
      </c>
      <c r="I261" s="63" t="s">
        <v>100</v>
      </c>
      <c r="J261" s="64" t="s">
        <v>25</v>
      </c>
    </row>
    <row r="262" spans="1:10" x14ac:dyDescent="0.25">
      <c r="A262" s="60"/>
      <c r="B262" s="61" t="s">
        <v>913</v>
      </c>
      <c r="C262" s="62" t="s">
        <v>382</v>
      </c>
      <c r="D262" s="63" t="s">
        <v>308</v>
      </c>
      <c r="E262" s="63" t="s">
        <v>95</v>
      </c>
      <c r="F262" s="63" t="s">
        <v>654</v>
      </c>
      <c r="G262" s="63" t="s">
        <v>82</v>
      </c>
      <c r="H262" s="63" t="s">
        <v>83</v>
      </c>
      <c r="I262" s="63" t="s">
        <v>100</v>
      </c>
      <c r="J262" s="64" t="s">
        <v>25</v>
      </c>
    </row>
    <row r="263" spans="1:10" x14ac:dyDescent="0.25">
      <c r="A263" s="60"/>
      <c r="B263" s="61" t="s">
        <v>914</v>
      </c>
      <c r="C263" s="62" t="s">
        <v>382</v>
      </c>
      <c r="D263" s="63" t="s">
        <v>308</v>
      </c>
      <c r="E263" s="63" t="s">
        <v>95</v>
      </c>
      <c r="F263" s="63" t="s">
        <v>654</v>
      </c>
      <c r="G263" s="63" t="s">
        <v>82</v>
      </c>
      <c r="H263" s="63" t="s">
        <v>83</v>
      </c>
      <c r="I263" s="63" t="s">
        <v>100</v>
      </c>
      <c r="J263" s="64" t="s">
        <v>25</v>
      </c>
    </row>
    <row r="264" spans="1:10" x14ac:dyDescent="0.25">
      <c r="A264" s="60"/>
      <c r="B264" s="61" t="s">
        <v>915</v>
      </c>
      <c r="C264" s="62" t="s">
        <v>382</v>
      </c>
      <c r="D264" s="63" t="s">
        <v>308</v>
      </c>
      <c r="E264" s="63" t="s">
        <v>95</v>
      </c>
      <c r="F264" s="63" t="s">
        <v>654</v>
      </c>
      <c r="G264" s="63" t="s">
        <v>82</v>
      </c>
      <c r="H264" s="63" t="s">
        <v>83</v>
      </c>
      <c r="I264" s="63" t="s">
        <v>100</v>
      </c>
      <c r="J264" s="64" t="s">
        <v>25</v>
      </c>
    </row>
    <row r="265" spans="1:10" x14ac:dyDescent="0.25">
      <c r="A265" s="60"/>
      <c r="B265" s="61" t="s">
        <v>916</v>
      </c>
      <c r="C265" s="62" t="s">
        <v>387</v>
      </c>
      <c r="D265" s="63" t="s">
        <v>308</v>
      </c>
      <c r="E265" s="63" t="s">
        <v>90</v>
      </c>
      <c r="F265" s="63" t="s">
        <v>654</v>
      </c>
      <c r="G265" s="63" t="s">
        <v>91</v>
      </c>
      <c r="H265" s="63" t="s">
        <v>83</v>
      </c>
      <c r="I265" s="63" t="s">
        <v>100</v>
      </c>
      <c r="J265" s="64" t="s">
        <v>84</v>
      </c>
    </row>
    <row r="266" spans="1:10" x14ac:dyDescent="0.25">
      <c r="A266" s="60"/>
      <c r="B266" s="61" t="s">
        <v>917</v>
      </c>
      <c r="C266" s="62" t="s">
        <v>389</v>
      </c>
      <c r="D266" s="63" t="s">
        <v>308</v>
      </c>
      <c r="E266" s="63" t="s">
        <v>95</v>
      </c>
      <c r="F266" s="63" t="s">
        <v>654</v>
      </c>
      <c r="G266" s="63" t="s">
        <v>82</v>
      </c>
      <c r="H266" s="63" t="s">
        <v>83</v>
      </c>
      <c r="I266" s="63" t="s">
        <v>100</v>
      </c>
      <c r="J266" s="64" t="s">
        <v>84</v>
      </c>
    </row>
    <row r="267" spans="1:10" x14ac:dyDescent="0.25">
      <c r="A267" s="60"/>
      <c r="B267" s="61" t="s">
        <v>918</v>
      </c>
      <c r="C267" s="62" t="s">
        <v>230</v>
      </c>
      <c r="D267" s="63" t="s">
        <v>80</v>
      </c>
      <c r="E267" s="63" t="s">
        <v>90</v>
      </c>
      <c r="F267" s="63" t="s">
        <v>654</v>
      </c>
      <c r="G267" s="63" t="s">
        <v>91</v>
      </c>
      <c r="H267" s="63" t="s">
        <v>30</v>
      </c>
      <c r="I267" s="63" t="s">
        <v>23</v>
      </c>
      <c r="J267" s="64" t="s">
        <v>25</v>
      </c>
    </row>
    <row r="268" spans="1:10" x14ac:dyDescent="0.25">
      <c r="A268" s="60"/>
      <c r="B268" s="61" t="s">
        <v>919</v>
      </c>
      <c r="C268" s="62" t="s">
        <v>230</v>
      </c>
      <c r="D268" s="63" t="s">
        <v>80</v>
      </c>
      <c r="E268" s="63" t="s">
        <v>90</v>
      </c>
      <c r="F268" s="63" t="s">
        <v>654</v>
      </c>
      <c r="G268" s="63" t="s">
        <v>91</v>
      </c>
      <c r="H268" s="63" t="s">
        <v>30</v>
      </c>
      <c r="I268" s="63" t="s">
        <v>23</v>
      </c>
      <c r="J268" s="64" t="s">
        <v>25</v>
      </c>
    </row>
    <row r="269" spans="1:10" x14ac:dyDescent="0.25">
      <c r="A269" s="60"/>
      <c r="B269" s="61" t="s">
        <v>920</v>
      </c>
      <c r="C269" s="62" t="s">
        <v>230</v>
      </c>
      <c r="D269" s="63" t="s">
        <v>80</v>
      </c>
      <c r="E269" s="63" t="s">
        <v>90</v>
      </c>
      <c r="F269" s="63" t="s">
        <v>654</v>
      </c>
      <c r="G269" s="63" t="s">
        <v>91</v>
      </c>
      <c r="H269" s="63" t="s">
        <v>30</v>
      </c>
      <c r="I269" s="63" t="s">
        <v>23</v>
      </c>
      <c r="J269" s="64" t="s">
        <v>25</v>
      </c>
    </row>
    <row r="270" spans="1:10" x14ac:dyDescent="0.25">
      <c r="A270" s="60"/>
      <c r="B270" s="61" t="s">
        <v>921</v>
      </c>
      <c r="C270" s="62" t="s">
        <v>234</v>
      </c>
      <c r="D270" s="63" t="s">
        <v>80</v>
      </c>
      <c r="E270" s="63" t="s">
        <v>95</v>
      </c>
      <c r="F270" s="63" t="s">
        <v>654</v>
      </c>
      <c r="G270" s="63" t="s">
        <v>82</v>
      </c>
      <c r="H270" s="63" t="s">
        <v>83</v>
      </c>
      <c r="I270" s="63" t="s">
        <v>23</v>
      </c>
      <c r="J270" s="64" t="s">
        <v>25</v>
      </c>
    </row>
    <row r="271" spans="1:10" x14ac:dyDescent="0.25">
      <c r="A271" s="60"/>
      <c r="B271" s="61" t="s">
        <v>922</v>
      </c>
      <c r="C271" s="62" t="s">
        <v>234</v>
      </c>
      <c r="D271" s="63" t="s">
        <v>80</v>
      </c>
      <c r="E271" s="63" t="s">
        <v>95</v>
      </c>
      <c r="F271" s="63" t="s">
        <v>654</v>
      </c>
      <c r="G271" s="63" t="s">
        <v>82</v>
      </c>
      <c r="H271" s="63" t="s">
        <v>83</v>
      </c>
      <c r="I271" s="63" t="s">
        <v>23</v>
      </c>
      <c r="J271" s="64" t="s">
        <v>25</v>
      </c>
    </row>
    <row r="272" spans="1:10" x14ac:dyDescent="0.25">
      <c r="A272" s="60"/>
      <c r="B272" s="61" t="s">
        <v>923</v>
      </c>
      <c r="C272" s="62" t="s">
        <v>234</v>
      </c>
      <c r="D272" s="63" t="s">
        <v>80</v>
      </c>
      <c r="E272" s="63" t="s">
        <v>95</v>
      </c>
      <c r="F272" s="63" t="s">
        <v>654</v>
      </c>
      <c r="G272" s="63" t="s">
        <v>82</v>
      </c>
      <c r="H272" s="63" t="s">
        <v>83</v>
      </c>
      <c r="I272" s="63" t="s">
        <v>23</v>
      </c>
      <c r="J272" s="64" t="s">
        <v>25</v>
      </c>
    </row>
    <row r="273" spans="1:10" x14ac:dyDescent="0.25">
      <c r="A273" s="60"/>
      <c r="B273" s="61" t="s">
        <v>924</v>
      </c>
      <c r="C273" s="62" t="s">
        <v>925</v>
      </c>
      <c r="D273" s="63" t="s">
        <v>80</v>
      </c>
      <c r="E273" s="63" t="s">
        <v>90</v>
      </c>
      <c r="F273" s="63" t="s">
        <v>654</v>
      </c>
      <c r="G273" s="63" t="s">
        <v>91</v>
      </c>
      <c r="H273" s="63" t="s">
        <v>30</v>
      </c>
      <c r="I273" s="63" t="s">
        <v>100</v>
      </c>
      <c r="J273" s="64" t="s">
        <v>25</v>
      </c>
    </row>
    <row r="274" spans="1:10" x14ac:dyDescent="0.25">
      <c r="A274" s="60"/>
      <c r="B274" s="61" t="s">
        <v>926</v>
      </c>
      <c r="C274" s="62" t="s">
        <v>925</v>
      </c>
      <c r="D274" s="63" t="s">
        <v>80</v>
      </c>
      <c r="E274" s="63" t="s">
        <v>90</v>
      </c>
      <c r="F274" s="63" t="s">
        <v>654</v>
      </c>
      <c r="G274" s="63" t="s">
        <v>91</v>
      </c>
      <c r="H274" s="63" t="s">
        <v>30</v>
      </c>
      <c r="I274" s="63" t="s">
        <v>100</v>
      </c>
      <c r="J274" s="64" t="s">
        <v>25</v>
      </c>
    </row>
    <row r="275" spans="1:10" x14ac:dyDescent="0.25">
      <c r="A275" s="60"/>
      <c r="B275" s="61" t="s">
        <v>927</v>
      </c>
      <c r="C275" s="62" t="s">
        <v>925</v>
      </c>
      <c r="D275" s="63" t="s">
        <v>80</v>
      </c>
      <c r="E275" s="63" t="s">
        <v>90</v>
      </c>
      <c r="F275" s="63" t="s">
        <v>654</v>
      </c>
      <c r="G275" s="63" t="s">
        <v>91</v>
      </c>
      <c r="H275" s="63" t="s">
        <v>30</v>
      </c>
      <c r="I275" s="63" t="s">
        <v>100</v>
      </c>
      <c r="J275" s="64" t="s">
        <v>25</v>
      </c>
    </row>
    <row r="276" spans="1:10" x14ac:dyDescent="0.25">
      <c r="A276" s="60"/>
      <c r="B276" s="61" t="s">
        <v>928</v>
      </c>
      <c r="C276" s="62" t="s">
        <v>925</v>
      </c>
      <c r="D276" s="63" t="s">
        <v>80</v>
      </c>
      <c r="E276" s="63" t="s">
        <v>90</v>
      </c>
      <c r="F276" s="63" t="s">
        <v>654</v>
      </c>
      <c r="G276" s="63" t="s">
        <v>91</v>
      </c>
      <c r="H276" s="63" t="s">
        <v>30</v>
      </c>
      <c r="I276" s="63" t="s">
        <v>100</v>
      </c>
      <c r="J276" s="64" t="s">
        <v>25</v>
      </c>
    </row>
    <row r="277" spans="1:10" x14ac:dyDescent="0.25">
      <c r="A277" s="60"/>
      <c r="B277" s="61" t="s">
        <v>929</v>
      </c>
      <c r="C277" s="62" t="s">
        <v>925</v>
      </c>
      <c r="D277" s="63" t="s">
        <v>80</v>
      </c>
      <c r="E277" s="63" t="s">
        <v>90</v>
      </c>
      <c r="F277" s="63" t="s">
        <v>654</v>
      </c>
      <c r="G277" s="63" t="s">
        <v>91</v>
      </c>
      <c r="H277" s="63" t="s">
        <v>30</v>
      </c>
      <c r="I277" s="63" t="s">
        <v>100</v>
      </c>
      <c r="J277" s="64" t="s">
        <v>25</v>
      </c>
    </row>
    <row r="278" spans="1:10" x14ac:dyDescent="0.25">
      <c r="A278" s="60"/>
      <c r="B278" s="61" t="s">
        <v>930</v>
      </c>
      <c r="C278" s="62" t="s">
        <v>925</v>
      </c>
      <c r="D278" s="63" t="s">
        <v>80</v>
      </c>
      <c r="E278" s="63" t="s">
        <v>90</v>
      </c>
      <c r="F278" s="63" t="s">
        <v>654</v>
      </c>
      <c r="G278" s="63" t="s">
        <v>91</v>
      </c>
      <c r="H278" s="63" t="s">
        <v>30</v>
      </c>
      <c r="I278" s="63" t="s">
        <v>100</v>
      </c>
      <c r="J278" s="64" t="s">
        <v>25</v>
      </c>
    </row>
    <row r="279" spans="1:10" x14ac:dyDescent="0.25">
      <c r="A279" s="60"/>
      <c r="B279" s="61" t="s">
        <v>931</v>
      </c>
      <c r="C279" s="62" t="s">
        <v>932</v>
      </c>
      <c r="D279" s="63" t="s">
        <v>80</v>
      </c>
      <c r="E279" s="63" t="s">
        <v>95</v>
      </c>
      <c r="F279" s="63" t="s">
        <v>654</v>
      </c>
      <c r="G279" s="63" t="s">
        <v>82</v>
      </c>
      <c r="H279" s="63" t="s">
        <v>83</v>
      </c>
      <c r="I279" s="63" t="s">
        <v>100</v>
      </c>
      <c r="J279" s="64" t="s">
        <v>25</v>
      </c>
    </row>
    <row r="280" spans="1:10" x14ac:dyDescent="0.25">
      <c r="A280" s="60"/>
      <c r="B280" s="61" t="s">
        <v>933</v>
      </c>
      <c r="C280" s="62" t="s">
        <v>932</v>
      </c>
      <c r="D280" s="63" t="s">
        <v>80</v>
      </c>
      <c r="E280" s="63" t="s">
        <v>95</v>
      </c>
      <c r="F280" s="63" t="s">
        <v>654</v>
      </c>
      <c r="G280" s="63" t="s">
        <v>82</v>
      </c>
      <c r="H280" s="63" t="s">
        <v>83</v>
      </c>
      <c r="I280" s="63" t="s">
        <v>100</v>
      </c>
      <c r="J280" s="64" t="s">
        <v>25</v>
      </c>
    </row>
    <row r="281" spans="1:10" x14ac:dyDescent="0.25">
      <c r="A281" s="60"/>
      <c r="B281" s="61" t="s">
        <v>934</v>
      </c>
      <c r="C281" s="62" t="s">
        <v>932</v>
      </c>
      <c r="D281" s="63" t="s">
        <v>80</v>
      </c>
      <c r="E281" s="63" t="s">
        <v>95</v>
      </c>
      <c r="F281" s="63" t="s">
        <v>654</v>
      </c>
      <c r="G281" s="63" t="s">
        <v>82</v>
      </c>
      <c r="H281" s="63" t="s">
        <v>83</v>
      </c>
      <c r="I281" s="63" t="s">
        <v>100</v>
      </c>
      <c r="J281" s="64" t="s">
        <v>25</v>
      </c>
    </row>
    <row r="282" spans="1:10" x14ac:dyDescent="0.25">
      <c r="A282" s="60"/>
      <c r="B282" s="61" t="s">
        <v>935</v>
      </c>
      <c r="C282" s="62" t="s">
        <v>514</v>
      </c>
      <c r="D282" s="63" t="s">
        <v>450</v>
      </c>
      <c r="E282" s="63" t="s">
        <v>90</v>
      </c>
      <c r="F282" s="63" t="s">
        <v>654</v>
      </c>
      <c r="G282" s="63" t="s">
        <v>99</v>
      </c>
      <c r="H282" s="63" t="s">
        <v>30</v>
      </c>
      <c r="I282" s="63" t="s">
        <v>100</v>
      </c>
      <c r="J282" s="64" t="s">
        <v>25</v>
      </c>
    </row>
    <row r="283" spans="1:10" x14ac:dyDescent="0.25">
      <c r="A283" s="60"/>
      <c r="B283" s="61" t="s">
        <v>936</v>
      </c>
      <c r="C283" s="62" t="s">
        <v>516</v>
      </c>
      <c r="D283" s="63" t="s">
        <v>450</v>
      </c>
      <c r="E283" s="63" t="s">
        <v>95</v>
      </c>
      <c r="F283" s="63" t="s">
        <v>654</v>
      </c>
      <c r="G283" s="63" t="s">
        <v>82</v>
      </c>
      <c r="H283" s="63" t="s">
        <v>83</v>
      </c>
      <c r="I283" s="63" t="s">
        <v>100</v>
      </c>
      <c r="J283" s="64" t="s">
        <v>25</v>
      </c>
    </row>
    <row r="284" spans="1:10" x14ac:dyDescent="0.25">
      <c r="A284" s="60"/>
      <c r="B284" s="61" t="s">
        <v>937</v>
      </c>
      <c r="C284" s="62" t="s">
        <v>238</v>
      </c>
      <c r="D284" s="63" t="s">
        <v>80</v>
      </c>
      <c r="E284" s="63" t="s">
        <v>81</v>
      </c>
      <c r="F284" s="63" t="s">
        <v>654</v>
      </c>
      <c r="G284" s="63" t="s">
        <v>82</v>
      </c>
      <c r="H284" s="63" t="s">
        <v>83</v>
      </c>
      <c r="I284" s="63" t="s">
        <v>23</v>
      </c>
      <c r="J284" s="64" t="s">
        <v>25</v>
      </c>
    </row>
    <row r="285" spans="1:10" x14ac:dyDescent="0.25">
      <c r="A285" s="60"/>
      <c r="B285" s="61" t="s">
        <v>938</v>
      </c>
      <c r="C285" s="62" t="s">
        <v>240</v>
      </c>
      <c r="D285" s="63" t="s">
        <v>80</v>
      </c>
      <c r="E285" s="63" t="s">
        <v>90</v>
      </c>
      <c r="F285" s="63" t="s">
        <v>654</v>
      </c>
      <c r="G285" s="63" t="s">
        <v>91</v>
      </c>
      <c r="H285" s="63" t="s">
        <v>30</v>
      </c>
      <c r="I285" s="63" t="s">
        <v>23</v>
      </c>
      <c r="J285" s="64" t="s">
        <v>25</v>
      </c>
    </row>
    <row r="286" spans="1:10" x14ac:dyDescent="0.25">
      <c r="A286" s="60"/>
      <c r="B286" s="61" t="s">
        <v>939</v>
      </c>
      <c r="C286" s="62" t="s">
        <v>242</v>
      </c>
      <c r="D286" s="63" t="s">
        <v>80</v>
      </c>
      <c r="E286" s="63" t="s">
        <v>95</v>
      </c>
      <c r="F286" s="63" t="s">
        <v>654</v>
      </c>
      <c r="G286" s="63" t="s">
        <v>82</v>
      </c>
      <c r="H286" s="63" t="s">
        <v>83</v>
      </c>
      <c r="I286" s="63" t="s">
        <v>23</v>
      </c>
      <c r="J286" s="64" t="s">
        <v>25</v>
      </c>
    </row>
    <row r="287" spans="1:10" x14ac:dyDescent="0.25">
      <c r="A287" s="60"/>
      <c r="B287" s="61" t="s">
        <v>940</v>
      </c>
      <c r="C287" s="62" t="s">
        <v>518</v>
      </c>
      <c r="D287" s="63" t="s">
        <v>450</v>
      </c>
      <c r="E287" s="63" t="s">
        <v>90</v>
      </c>
      <c r="F287" s="63" t="s">
        <v>654</v>
      </c>
      <c r="G287" s="63" t="s">
        <v>99</v>
      </c>
      <c r="H287" s="63" t="s">
        <v>83</v>
      </c>
      <c r="I287" s="63" t="s">
        <v>100</v>
      </c>
      <c r="J287" s="64" t="s">
        <v>25</v>
      </c>
    </row>
    <row r="288" spans="1:10" x14ac:dyDescent="0.25">
      <c r="A288" s="60"/>
      <c r="B288" s="61" t="s">
        <v>941</v>
      </c>
      <c r="C288" s="62" t="s">
        <v>520</v>
      </c>
      <c r="D288" s="63" t="s">
        <v>450</v>
      </c>
      <c r="E288" s="63" t="s">
        <v>95</v>
      </c>
      <c r="F288" s="63" t="s">
        <v>654</v>
      </c>
      <c r="G288" s="63" t="s">
        <v>82</v>
      </c>
      <c r="H288" s="63" t="s">
        <v>83</v>
      </c>
      <c r="I288" s="63" t="s">
        <v>100</v>
      </c>
      <c r="J288" s="64" t="s">
        <v>25</v>
      </c>
    </row>
    <row r="289" spans="1:10" x14ac:dyDescent="0.25">
      <c r="A289" s="60"/>
      <c r="B289" s="61" t="s">
        <v>942</v>
      </c>
      <c r="C289" s="62" t="s">
        <v>244</v>
      </c>
      <c r="D289" s="63" t="s">
        <v>80</v>
      </c>
      <c r="E289" s="63" t="s">
        <v>90</v>
      </c>
      <c r="F289" s="63" t="s">
        <v>654</v>
      </c>
      <c r="G289" s="63" t="s">
        <v>99</v>
      </c>
      <c r="H289" s="63" t="s">
        <v>30</v>
      </c>
      <c r="I289" s="63" t="s">
        <v>23</v>
      </c>
      <c r="J289" s="64" t="s">
        <v>25</v>
      </c>
    </row>
    <row r="290" spans="1:10" x14ac:dyDescent="0.25">
      <c r="A290" s="60"/>
      <c r="B290" s="61" t="s">
        <v>943</v>
      </c>
      <c r="C290" s="62" t="s">
        <v>246</v>
      </c>
      <c r="D290" s="63" t="s">
        <v>80</v>
      </c>
      <c r="E290" s="63" t="s">
        <v>90</v>
      </c>
      <c r="F290" s="63" t="s">
        <v>654</v>
      </c>
      <c r="G290" s="63" t="s">
        <v>99</v>
      </c>
      <c r="H290" s="63" t="s">
        <v>30</v>
      </c>
      <c r="I290" s="63" t="s">
        <v>23</v>
      </c>
      <c r="J290" s="64" t="s">
        <v>25</v>
      </c>
    </row>
    <row r="291" spans="1:10" x14ac:dyDescent="0.25">
      <c r="A291" s="60"/>
      <c r="B291" s="61" t="s">
        <v>944</v>
      </c>
      <c r="C291" s="62" t="s">
        <v>248</v>
      </c>
      <c r="D291" s="63" t="s">
        <v>80</v>
      </c>
      <c r="E291" s="63" t="s">
        <v>90</v>
      </c>
      <c r="F291" s="63" t="s">
        <v>654</v>
      </c>
      <c r="G291" s="63" t="s">
        <v>99</v>
      </c>
      <c r="H291" s="63" t="s">
        <v>30</v>
      </c>
      <c r="I291" s="63" t="s">
        <v>23</v>
      </c>
      <c r="J291" s="64" t="s">
        <v>25</v>
      </c>
    </row>
    <row r="292" spans="1:10" x14ac:dyDescent="0.25">
      <c r="A292" s="60"/>
      <c r="B292" s="61" t="s">
        <v>945</v>
      </c>
      <c r="C292" s="62" t="s">
        <v>250</v>
      </c>
      <c r="D292" s="63" t="s">
        <v>80</v>
      </c>
      <c r="E292" s="63" t="s">
        <v>95</v>
      </c>
      <c r="F292" s="63" t="s">
        <v>654</v>
      </c>
      <c r="G292" s="63" t="s">
        <v>82</v>
      </c>
      <c r="H292" s="63" t="s">
        <v>83</v>
      </c>
      <c r="I292" s="63" t="s">
        <v>23</v>
      </c>
      <c r="J292" s="64" t="s">
        <v>25</v>
      </c>
    </row>
    <row r="293" spans="1:10" x14ac:dyDescent="0.25">
      <c r="A293" s="60"/>
      <c r="B293" s="61" t="s">
        <v>946</v>
      </c>
      <c r="C293" s="62" t="s">
        <v>252</v>
      </c>
      <c r="D293" s="63" t="s">
        <v>80</v>
      </c>
      <c r="E293" s="63" t="s">
        <v>90</v>
      </c>
      <c r="F293" s="63" t="s">
        <v>654</v>
      </c>
      <c r="G293" s="63" t="s">
        <v>99</v>
      </c>
      <c r="H293" s="63" t="s">
        <v>30</v>
      </c>
      <c r="I293" s="63" t="s">
        <v>23</v>
      </c>
      <c r="J293" s="64" t="s">
        <v>84</v>
      </c>
    </row>
    <row r="294" spans="1:10" x14ac:dyDescent="0.25">
      <c r="A294" s="60"/>
      <c r="B294" s="61" t="s">
        <v>947</v>
      </c>
      <c r="C294" s="62" t="s">
        <v>254</v>
      </c>
      <c r="D294" s="63" t="s">
        <v>80</v>
      </c>
      <c r="E294" s="63" t="s">
        <v>95</v>
      </c>
      <c r="F294" s="63" t="s">
        <v>654</v>
      </c>
      <c r="G294" s="63" t="s">
        <v>82</v>
      </c>
      <c r="H294" s="63" t="s">
        <v>83</v>
      </c>
      <c r="I294" s="63" t="s">
        <v>23</v>
      </c>
      <c r="J294" s="64" t="s">
        <v>84</v>
      </c>
    </row>
    <row r="295" spans="1:10" x14ac:dyDescent="0.25">
      <c r="A295" s="60"/>
      <c r="B295" s="61" t="s">
        <v>948</v>
      </c>
      <c r="C295" s="62" t="s">
        <v>256</v>
      </c>
      <c r="D295" s="63" t="s">
        <v>80</v>
      </c>
      <c r="E295" s="63" t="s">
        <v>90</v>
      </c>
      <c r="F295" s="63" t="s">
        <v>654</v>
      </c>
      <c r="G295" s="63" t="s">
        <v>91</v>
      </c>
      <c r="H295" s="63" t="s">
        <v>30</v>
      </c>
      <c r="I295" s="63" t="s">
        <v>23</v>
      </c>
      <c r="J295" s="64" t="s">
        <v>257</v>
      </c>
    </row>
    <row r="296" spans="1:10" x14ac:dyDescent="0.25">
      <c r="A296" s="60"/>
      <c r="B296" s="61" t="s">
        <v>949</v>
      </c>
      <c r="C296" s="62" t="s">
        <v>256</v>
      </c>
      <c r="D296" s="63" t="s">
        <v>80</v>
      </c>
      <c r="E296" s="63" t="s">
        <v>90</v>
      </c>
      <c r="F296" s="63" t="s">
        <v>654</v>
      </c>
      <c r="G296" s="63" t="s">
        <v>91</v>
      </c>
      <c r="H296" s="63" t="s">
        <v>30</v>
      </c>
      <c r="I296" s="63" t="s">
        <v>23</v>
      </c>
      <c r="J296" s="64" t="s">
        <v>257</v>
      </c>
    </row>
    <row r="297" spans="1:10" x14ac:dyDescent="0.25">
      <c r="A297" s="60"/>
      <c r="B297" s="61" t="s">
        <v>950</v>
      </c>
      <c r="C297" s="62" t="s">
        <v>256</v>
      </c>
      <c r="D297" s="63" t="s">
        <v>80</v>
      </c>
      <c r="E297" s="63" t="s">
        <v>90</v>
      </c>
      <c r="F297" s="63" t="s">
        <v>654</v>
      </c>
      <c r="G297" s="63" t="s">
        <v>91</v>
      </c>
      <c r="H297" s="63" t="s">
        <v>30</v>
      </c>
      <c r="I297" s="63" t="s">
        <v>23</v>
      </c>
      <c r="J297" s="64" t="s">
        <v>257</v>
      </c>
    </row>
    <row r="298" spans="1:10" x14ac:dyDescent="0.25">
      <c r="A298" s="60"/>
      <c r="B298" s="61" t="s">
        <v>951</v>
      </c>
      <c r="C298" s="62" t="s">
        <v>256</v>
      </c>
      <c r="D298" s="63" t="s">
        <v>80</v>
      </c>
      <c r="E298" s="63" t="s">
        <v>90</v>
      </c>
      <c r="F298" s="63" t="s">
        <v>654</v>
      </c>
      <c r="G298" s="63" t="s">
        <v>91</v>
      </c>
      <c r="H298" s="63" t="s">
        <v>30</v>
      </c>
      <c r="I298" s="63" t="s">
        <v>23</v>
      </c>
      <c r="J298" s="64" t="s">
        <v>257</v>
      </c>
    </row>
    <row r="299" spans="1:10" x14ac:dyDescent="0.25">
      <c r="A299" s="60"/>
      <c r="B299" s="61" t="s">
        <v>952</v>
      </c>
      <c r="C299" s="62" t="s">
        <v>256</v>
      </c>
      <c r="D299" s="63" t="s">
        <v>80</v>
      </c>
      <c r="E299" s="63" t="s">
        <v>90</v>
      </c>
      <c r="F299" s="63" t="s">
        <v>654</v>
      </c>
      <c r="G299" s="63" t="s">
        <v>91</v>
      </c>
      <c r="H299" s="63" t="s">
        <v>30</v>
      </c>
      <c r="I299" s="63" t="s">
        <v>23</v>
      </c>
      <c r="J299" s="64" t="s">
        <v>257</v>
      </c>
    </row>
    <row r="300" spans="1:10" x14ac:dyDescent="0.25">
      <c r="A300" s="60"/>
      <c r="B300" s="61" t="s">
        <v>953</v>
      </c>
      <c r="C300" s="62" t="s">
        <v>256</v>
      </c>
      <c r="D300" s="63" t="s">
        <v>80</v>
      </c>
      <c r="E300" s="63" t="s">
        <v>90</v>
      </c>
      <c r="F300" s="63" t="s">
        <v>654</v>
      </c>
      <c r="G300" s="63" t="s">
        <v>91</v>
      </c>
      <c r="H300" s="63" t="s">
        <v>30</v>
      </c>
      <c r="I300" s="63" t="s">
        <v>23</v>
      </c>
      <c r="J300" s="64" t="s">
        <v>257</v>
      </c>
    </row>
    <row r="301" spans="1:10" x14ac:dyDescent="0.25">
      <c r="A301" s="60"/>
      <c r="B301" s="61" t="s">
        <v>954</v>
      </c>
      <c r="C301" s="62" t="s">
        <v>256</v>
      </c>
      <c r="D301" s="63" t="s">
        <v>80</v>
      </c>
      <c r="E301" s="63" t="s">
        <v>90</v>
      </c>
      <c r="F301" s="63" t="s">
        <v>654</v>
      </c>
      <c r="G301" s="63" t="s">
        <v>91</v>
      </c>
      <c r="H301" s="63" t="s">
        <v>30</v>
      </c>
      <c r="I301" s="63" t="s">
        <v>23</v>
      </c>
      <c r="J301" s="64" t="s">
        <v>257</v>
      </c>
    </row>
    <row r="302" spans="1:10" x14ac:dyDescent="0.25">
      <c r="A302" s="60"/>
      <c r="B302" s="61" t="s">
        <v>955</v>
      </c>
      <c r="C302" s="62" t="s">
        <v>256</v>
      </c>
      <c r="D302" s="63" t="s">
        <v>80</v>
      </c>
      <c r="E302" s="63" t="s">
        <v>90</v>
      </c>
      <c r="F302" s="63" t="s">
        <v>654</v>
      </c>
      <c r="G302" s="63" t="s">
        <v>91</v>
      </c>
      <c r="H302" s="63" t="s">
        <v>30</v>
      </c>
      <c r="I302" s="63" t="s">
        <v>23</v>
      </c>
      <c r="J302" s="64" t="s">
        <v>257</v>
      </c>
    </row>
    <row r="303" spans="1:10" x14ac:dyDescent="0.25">
      <c r="A303" s="60"/>
      <c r="B303" s="61" t="s">
        <v>956</v>
      </c>
      <c r="C303" s="62" t="s">
        <v>256</v>
      </c>
      <c r="D303" s="63" t="s">
        <v>80</v>
      </c>
      <c r="E303" s="63" t="s">
        <v>90</v>
      </c>
      <c r="F303" s="63" t="s">
        <v>654</v>
      </c>
      <c r="G303" s="63" t="s">
        <v>91</v>
      </c>
      <c r="H303" s="63" t="s">
        <v>30</v>
      </c>
      <c r="I303" s="63" t="s">
        <v>23</v>
      </c>
      <c r="J303" s="64" t="s">
        <v>257</v>
      </c>
    </row>
    <row r="304" spans="1:10" x14ac:dyDescent="0.25">
      <c r="A304" s="60"/>
      <c r="B304" s="61" t="s">
        <v>957</v>
      </c>
      <c r="C304" s="62" t="s">
        <v>256</v>
      </c>
      <c r="D304" s="63" t="s">
        <v>80</v>
      </c>
      <c r="E304" s="63" t="s">
        <v>90</v>
      </c>
      <c r="F304" s="63" t="s">
        <v>654</v>
      </c>
      <c r="G304" s="63" t="s">
        <v>91</v>
      </c>
      <c r="H304" s="63" t="s">
        <v>30</v>
      </c>
      <c r="I304" s="63" t="s">
        <v>23</v>
      </c>
      <c r="J304" s="64" t="s">
        <v>257</v>
      </c>
    </row>
    <row r="305" spans="1:10" x14ac:dyDescent="0.25">
      <c r="A305" s="60"/>
      <c r="B305" s="61" t="s">
        <v>958</v>
      </c>
      <c r="C305" s="62" t="s">
        <v>256</v>
      </c>
      <c r="D305" s="63" t="s">
        <v>80</v>
      </c>
      <c r="E305" s="63" t="s">
        <v>90</v>
      </c>
      <c r="F305" s="63" t="s">
        <v>654</v>
      </c>
      <c r="G305" s="63" t="s">
        <v>91</v>
      </c>
      <c r="H305" s="63" t="s">
        <v>30</v>
      </c>
      <c r="I305" s="63" t="s">
        <v>23</v>
      </c>
      <c r="J305" s="64" t="s">
        <v>257</v>
      </c>
    </row>
    <row r="306" spans="1:10" x14ac:dyDescent="0.25">
      <c r="A306" s="60"/>
      <c r="B306" s="61" t="s">
        <v>959</v>
      </c>
      <c r="C306" s="62" t="s">
        <v>256</v>
      </c>
      <c r="D306" s="63" t="s">
        <v>80</v>
      </c>
      <c r="E306" s="63" t="s">
        <v>90</v>
      </c>
      <c r="F306" s="63" t="s">
        <v>654</v>
      </c>
      <c r="G306" s="63" t="s">
        <v>91</v>
      </c>
      <c r="H306" s="63" t="s">
        <v>30</v>
      </c>
      <c r="I306" s="63" t="s">
        <v>23</v>
      </c>
      <c r="J306" s="64" t="s">
        <v>257</v>
      </c>
    </row>
    <row r="307" spans="1:10" x14ac:dyDescent="0.25">
      <c r="A307" s="60"/>
      <c r="B307" s="61" t="s">
        <v>960</v>
      </c>
      <c r="C307" s="62" t="s">
        <v>256</v>
      </c>
      <c r="D307" s="63" t="s">
        <v>80</v>
      </c>
      <c r="E307" s="63" t="s">
        <v>90</v>
      </c>
      <c r="F307" s="63" t="s">
        <v>654</v>
      </c>
      <c r="G307" s="63" t="s">
        <v>91</v>
      </c>
      <c r="H307" s="63" t="s">
        <v>30</v>
      </c>
      <c r="I307" s="63" t="s">
        <v>23</v>
      </c>
      <c r="J307" s="64" t="s">
        <v>257</v>
      </c>
    </row>
    <row r="308" spans="1:10" x14ac:dyDescent="0.25">
      <c r="A308" s="60"/>
      <c r="B308" s="61" t="s">
        <v>961</v>
      </c>
      <c r="C308" s="62" t="s">
        <v>256</v>
      </c>
      <c r="D308" s="63" t="s">
        <v>80</v>
      </c>
      <c r="E308" s="63" t="s">
        <v>90</v>
      </c>
      <c r="F308" s="63" t="s">
        <v>654</v>
      </c>
      <c r="G308" s="63" t="s">
        <v>91</v>
      </c>
      <c r="H308" s="63" t="s">
        <v>30</v>
      </c>
      <c r="I308" s="63" t="s">
        <v>23</v>
      </c>
      <c r="J308" s="64" t="s">
        <v>257</v>
      </c>
    </row>
    <row r="309" spans="1:10" x14ac:dyDescent="0.25">
      <c r="A309" s="60"/>
      <c r="B309" s="61" t="s">
        <v>962</v>
      </c>
      <c r="C309" s="62" t="s">
        <v>256</v>
      </c>
      <c r="D309" s="63" t="s">
        <v>80</v>
      </c>
      <c r="E309" s="63" t="s">
        <v>90</v>
      </c>
      <c r="F309" s="63" t="s">
        <v>654</v>
      </c>
      <c r="G309" s="63" t="s">
        <v>91</v>
      </c>
      <c r="H309" s="63" t="s">
        <v>30</v>
      </c>
      <c r="I309" s="63" t="s">
        <v>23</v>
      </c>
      <c r="J309" s="64" t="s">
        <v>257</v>
      </c>
    </row>
    <row r="310" spans="1:10" x14ac:dyDescent="0.25">
      <c r="A310" s="60"/>
      <c r="B310" s="61" t="s">
        <v>963</v>
      </c>
      <c r="C310" s="62" t="s">
        <v>256</v>
      </c>
      <c r="D310" s="63" t="s">
        <v>80</v>
      </c>
      <c r="E310" s="63" t="s">
        <v>90</v>
      </c>
      <c r="F310" s="63" t="s">
        <v>654</v>
      </c>
      <c r="G310" s="63" t="s">
        <v>91</v>
      </c>
      <c r="H310" s="63" t="s">
        <v>30</v>
      </c>
      <c r="I310" s="63" t="s">
        <v>23</v>
      </c>
      <c r="J310" s="64" t="s">
        <v>257</v>
      </c>
    </row>
    <row r="311" spans="1:10" x14ac:dyDescent="0.25">
      <c r="A311" s="60"/>
      <c r="B311" s="61" t="s">
        <v>964</v>
      </c>
      <c r="C311" s="62" t="s">
        <v>256</v>
      </c>
      <c r="D311" s="63" t="s">
        <v>80</v>
      </c>
      <c r="E311" s="63" t="s">
        <v>90</v>
      </c>
      <c r="F311" s="63" t="s">
        <v>654</v>
      </c>
      <c r="G311" s="63" t="s">
        <v>91</v>
      </c>
      <c r="H311" s="63" t="s">
        <v>30</v>
      </c>
      <c r="I311" s="63" t="s">
        <v>23</v>
      </c>
      <c r="J311" s="64" t="s">
        <v>257</v>
      </c>
    </row>
    <row r="312" spans="1:10" x14ac:dyDescent="0.25">
      <c r="A312" s="60"/>
      <c r="B312" s="61" t="s">
        <v>965</v>
      </c>
      <c r="C312" s="62" t="s">
        <v>256</v>
      </c>
      <c r="D312" s="63" t="s">
        <v>80</v>
      </c>
      <c r="E312" s="63" t="s">
        <v>90</v>
      </c>
      <c r="F312" s="63" t="s">
        <v>654</v>
      </c>
      <c r="G312" s="63" t="s">
        <v>91</v>
      </c>
      <c r="H312" s="63" t="s">
        <v>30</v>
      </c>
      <c r="I312" s="63" t="s">
        <v>23</v>
      </c>
      <c r="J312" s="64" t="s">
        <v>257</v>
      </c>
    </row>
    <row r="313" spans="1:10" x14ac:dyDescent="0.25">
      <c r="A313" s="60"/>
      <c r="B313" s="61" t="s">
        <v>966</v>
      </c>
      <c r="C313" s="62" t="s">
        <v>270</v>
      </c>
      <c r="D313" s="63" t="s">
        <v>80</v>
      </c>
      <c r="E313" s="63" t="s">
        <v>95</v>
      </c>
      <c r="F313" s="63" t="s">
        <v>654</v>
      </c>
      <c r="G313" s="63" t="s">
        <v>82</v>
      </c>
      <c r="H313" s="63" t="s">
        <v>83</v>
      </c>
      <c r="I313" s="63" t="s">
        <v>23</v>
      </c>
      <c r="J313" s="64" t="s">
        <v>257</v>
      </c>
    </row>
    <row r="314" spans="1:10" x14ac:dyDescent="0.25">
      <c r="A314" s="60"/>
      <c r="B314" s="61" t="s">
        <v>967</v>
      </c>
      <c r="C314" s="62" t="s">
        <v>270</v>
      </c>
      <c r="D314" s="63" t="s">
        <v>80</v>
      </c>
      <c r="E314" s="63" t="s">
        <v>95</v>
      </c>
      <c r="F314" s="63" t="s">
        <v>654</v>
      </c>
      <c r="G314" s="63" t="s">
        <v>82</v>
      </c>
      <c r="H314" s="63" t="s">
        <v>83</v>
      </c>
      <c r="I314" s="63" t="s">
        <v>23</v>
      </c>
      <c r="J314" s="64" t="s">
        <v>257</v>
      </c>
    </row>
    <row r="315" spans="1:10" x14ac:dyDescent="0.25">
      <c r="A315" s="60"/>
      <c r="B315" s="61" t="s">
        <v>968</v>
      </c>
      <c r="C315" s="62" t="s">
        <v>270</v>
      </c>
      <c r="D315" s="63" t="s">
        <v>80</v>
      </c>
      <c r="E315" s="63" t="s">
        <v>95</v>
      </c>
      <c r="F315" s="63" t="s">
        <v>654</v>
      </c>
      <c r="G315" s="63" t="s">
        <v>82</v>
      </c>
      <c r="H315" s="63" t="s">
        <v>83</v>
      </c>
      <c r="I315" s="63" t="s">
        <v>23</v>
      </c>
      <c r="J315" s="64" t="s">
        <v>257</v>
      </c>
    </row>
    <row r="316" spans="1:10" x14ac:dyDescent="0.25">
      <c r="A316" s="60"/>
      <c r="B316" s="61" t="s">
        <v>969</v>
      </c>
      <c r="C316" s="62" t="s">
        <v>270</v>
      </c>
      <c r="D316" s="63" t="s">
        <v>80</v>
      </c>
      <c r="E316" s="63" t="s">
        <v>95</v>
      </c>
      <c r="F316" s="63" t="s">
        <v>654</v>
      </c>
      <c r="G316" s="63" t="s">
        <v>82</v>
      </c>
      <c r="H316" s="63" t="s">
        <v>83</v>
      </c>
      <c r="I316" s="63" t="s">
        <v>23</v>
      </c>
      <c r="J316" s="64" t="s">
        <v>257</v>
      </c>
    </row>
    <row r="317" spans="1:10" x14ac:dyDescent="0.25">
      <c r="A317" s="60"/>
      <c r="B317" s="61" t="s">
        <v>970</v>
      </c>
      <c r="C317" s="62" t="s">
        <v>270</v>
      </c>
      <c r="D317" s="63" t="s">
        <v>80</v>
      </c>
      <c r="E317" s="63" t="s">
        <v>95</v>
      </c>
      <c r="F317" s="63" t="s">
        <v>654</v>
      </c>
      <c r="G317" s="63" t="s">
        <v>82</v>
      </c>
      <c r="H317" s="63" t="s">
        <v>83</v>
      </c>
      <c r="I317" s="63" t="s">
        <v>23</v>
      </c>
      <c r="J317" s="64" t="s">
        <v>257</v>
      </c>
    </row>
    <row r="318" spans="1:10" x14ac:dyDescent="0.25">
      <c r="A318" s="60"/>
      <c r="B318" s="61" t="s">
        <v>971</v>
      </c>
      <c r="C318" s="62" t="s">
        <v>270</v>
      </c>
      <c r="D318" s="63" t="s">
        <v>80</v>
      </c>
      <c r="E318" s="63" t="s">
        <v>95</v>
      </c>
      <c r="F318" s="63" t="s">
        <v>654</v>
      </c>
      <c r="G318" s="63" t="s">
        <v>82</v>
      </c>
      <c r="H318" s="63" t="s">
        <v>83</v>
      </c>
      <c r="I318" s="63" t="s">
        <v>23</v>
      </c>
      <c r="J318" s="64" t="s">
        <v>257</v>
      </c>
    </row>
    <row r="319" spans="1:10" x14ac:dyDescent="0.25">
      <c r="A319" s="60"/>
      <c r="B319" s="61" t="s">
        <v>972</v>
      </c>
      <c r="C319" s="62" t="s">
        <v>270</v>
      </c>
      <c r="D319" s="63" t="s">
        <v>80</v>
      </c>
      <c r="E319" s="63" t="s">
        <v>95</v>
      </c>
      <c r="F319" s="63" t="s">
        <v>654</v>
      </c>
      <c r="G319" s="63" t="s">
        <v>82</v>
      </c>
      <c r="H319" s="63" t="s">
        <v>83</v>
      </c>
      <c r="I319" s="63" t="s">
        <v>23</v>
      </c>
      <c r="J319" s="64" t="s">
        <v>257</v>
      </c>
    </row>
    <row r="320" spans="1:10" x14ac:dyDescent="0.25">
      <c r="A320" s="60"/>
      <c r="B320" s="61" t="s">
        <v>973</v>
      </c>
      <c r="C320" s="62" t="s">
        <v>270</v>
      </c>
      <c r="D320" s="63" t="s">
        <v>80</v>
      </c>
      <c r="E320" s="63" t="s">
        <v>95</v>
      </c>
      <c r="F320" s="63" t="s">
        <v>654</v>
      </c>
      <c r="G320" s="63" t="s">
        <v>82</v>
      </c>
      <c r="H320" s="63" t="s">
        <v>83</v>
      </c>
      <c r="I320" s="63" t="s">
        <v>23</v>
      </c>
      <c r="J320" s="64" t="s">
        <v>257</v>
      </c>
    </row>
    <row r="321" spans="1:10" x14ac:dyDescent="0.25">
      <c r="A321" s="60"/>
      <c r="B321" s="61" t="s">
        <v>974</v>
      </c>
      <c r="C321" s="62" t="s">
        <v>270</v>
      </c>
      <c r="D321" s="63" t="s">
        <v>80</v>
      </c>
      <c r="E321" s="63" t="s">
        <v>95</v>
      </c>
      <c r="F321" s="63" t="s">
        <v>654</v>
      </c>
      <c r="G321" s="63" t="s">
        <v>82</v>
      </c>
      <c r="H321" s="63" t="s">
        <v>83</v>
      </c>
      <c r="I321" s="63" t="s">
        <v>23</v>
      </c>
      <c r="J321" s="64" t="s">
        <v>257</v>
      </c>
    </row>
    <row r="322" spans="1:10" x14ac:dyDescent="0.25">
      <c r="A322" s="60"/>
      <c r="B322" s="61" t="s">
        <v>975</v>
      </c>
      <c r="C322" s="62" t="s">
        <v>270</v>
      </c>
      <c r="D322" s="63" t="s">
        <v>80</v>
      </c>
      <c r="E322" s="63" t="s">
        <v>95</v>
      </c>
      <c r="F322" s="63" t="s">
        <v>654</v>
      </c>
      <c r="G322" s="63" t="s">
        <v>82</v>
      </c>
      <c r="H322" s="63" t="s">
        <v>83</v>
      </c>
      <c r="I322" s="63" t="s">
        <v>23</v>
      </c>
      <c r="J322" s="64" t="s">
        <v>257</v>
      </c>
    </row>
    <row r="323" spans="1:10" x14ac:dyDescent="0.25">
      <c r="A323" s="60"/>
      <c r="B323" s="61" t="s">
        <v>976</v>
      </c>
      <c r="C323" s="62" t="s">
        <v>270</v>
      </c>
      <c r="D323" s="63" t="s">
        <v>80</v>
      </c>
      <c r="E323" s="63" t="s">
        <v>95</v>
      </c>
      <c r="F323" s="63" t="s">
        <v>654</v>
      </c>
      <c r="G323" s="63" t="s">
        <v>82</v>
      </c>
      <c r="H323" s="63" t="s">
        <v>83</v>
      </c>
      <c r="I323" s="63" t="s">
        <v>23</v>
      </c>
      <c r="J323" s="64" t="s">
        <v>257</v>
      </c>
    </row>
    <row r="324" spans="1:10" x14ac:dyDescent="0.25">
      <c r="A324" s="60"/>
      <c r="B324" s="61" t="s">
        <v>977</v>
      </c>
      <c r="C324" s="62" t="s">
        <v>391</v>
      </c>
      <c r="D324" s="63" t="s">
        <v>308</v>
      </c>
      <c r="E324" s="63" t="s">
        <v>90</v>
      </c>
      <c r="F324" s="63" t="s">
        <v>654</v>
      </c>
      <c r="G324" s="63" t="s">
        <v>91</v>
      </c>
      <c r="H324" s="63" t="s">
        <v>30</v>
      </c>
      <c r="I324" s="63" t="s">
        <v>23</v>
      </c>
      <c r="J324" s="64" t="s">
        <v>257</v>
      </c>
    </row>
    <row r="325" spans="1:10" x14ac:dyDescent="0.25">
      <c r="A325" s="60"/>
      <c r="B325" s="61" t="s">
        <v>978</v>
      </c>
      <c r="C325" s="62" t="s">
        <v>393</v>
      </c>
      <c r="D325" s="63" t="s">
        <v>308</v>
      </c>
      <c r="E325" s="63" t="s">
        <v>95</v>
      </c>
      <c r="F325" s="63" t="s">
        <v>654</v>
      </c>
      <c r="G325" s="63" t="s">
        <v>82</v>
      </c>
      <c r="H325" s="63" t="s">
        <v>83</v>
      </c>
      <c r="I325" s="63" t="s">
        <v>23</v>
      </c>
      <c r="J325" s="64" t="s">
        <v>257</v>
      </c>
    </row>
    <row r="326" spans="1:10" x14ac:dyDescent="0.25">
      <c r="A326" s="60"/>
      <c r="B326" s="61" t="s">
        <v>979</v>
      </c>
      <c r="C326" s="62" t="s">
        <v>393</v>
      </c>
      <c r="D326" s="63" t="s">
        <v>308</v>
      </c>
      <c r="E326" s="63" t="s">
        <v>95</v>
      </c>
      <c r="F326" s="63" t="s">
        <v>654</v>
      </c>
      <c r="G326" s="63" t="s">
        <v>82</v>
      </c>
      <c r="H326" s="63" t="s">
        <v>83</v>
      </c>
      <c r="I326" s="63" t="s">
        <v>23</v>
      </c>
      <c r="J326" s="64" t="s">
        <v>257</v>
      </c>
    </row>
    <row r="327" spans="1:10" x14ac:dyDescent="0.25">
      <c r="A327" s="60"/>
      <c r="B327" s="61" t="s">
        <v>980</v>
      </c>
      <c r="C327" s="62" t="s">
        <v>393</v>
      </c>
      <c r="D327" s="63" t="s">
        <v>308</v>
      </c>
      <c r="E327" s="63" t="s">
        <v>95</v>
      </c>
      <c r="F327" s="63" t="s">
        <v>654</v>
      </c>
      <c r="G327" s="63" t="s">
        <v>82</v>
      </c>
      <c r="H327" s="63" t="s">
        <v>83</v>
      </c>
      <c r="I327" s="63" t="s">
        <v>23</v>
      </c>
      <c r="J327" s="64" t="s">
        <v>257</v>
      </c>
    </row>
    <row r="328" spans="1:10" x14ac:dyDescent="0.25">
      <c r="A328" s="60"/>
      <c r="B328" s="61" t="s">
        <v>981</v>
      </c>
      <c r="C328" s="62" t="s">
        <v>982</v>
      </c>
      <c r="D328" s="63" t="s">
        <v>572</v>
      </c>
      <c r="E328" s="63" t="s">
        <v>90</v>
      </c>
      <c r="F328" s="63" t="s">
        <v>654</v>
      </c>
      <c r="G328" s="63" t="s">
        <v>91</v>
      </c>
      <c r="H328" s="63" t="s">
        <v>83</v>
      </c>
      <c r="I328" s="63" t="s">
        <v>23</v>
      </c>
      <c r="J328" s="64" t="s">
        <v>84</v>
      </c>
    </row>
    <row r="329" spans="1:10" x14ac:dyDescent="0.25">
      <c r="A329" s="60"/>
      <c r="B329" s="61" t="s">
        <v>983</v>
      </c>
      <c r="C329" s="62" t="s">
        <v>982</v>
      </c>
      <c r="D329" s="63" t="s">
        <v>572</v>
      </c>
      <c r="E329" s="63" t="s">
        <v>90</v>
      </c>
      <c r="F329" s="63" t="s">
        <v>654</v>
      </c>
      <c r="G329" s="63" t="s">
        <v>91</v>
      </c>
      <c r="H329" s="63" t="s">
        <v>83</v>
      </c>
      <c r="I329" s="63" t="s">
        <v>23</v>
      </c>
      <c r="J329" s="64" t="s">
        <v>84</v>
      </c>
    </row>
    <row r="330" spans="1:10" x14ac:dyDescent="0.25">
      <c r="A330" s="60"/>
      <c r="B330" s="61" t="s">
        <v>984</v>
      </c>
      <c r="C330" s="62" t="s">
        <v>982</v>
      </c>
      <c r="D330" s="63" t="s">
        <v>572</v>
      </c>
      <c r="E330" s="63" t="s">
        <v>90</v>
      </c>
      <c r="F330" s="63" t="s">
        <v>654</v>
      </c>
      <c r="G330" s="63" t="s">
        <v>91</v>
      </c>
      <c r="H330" s="63" t="s">
        <v>83</v>
      </c>
      <c r="I330" s="63" t="s">
        <v>23</v>
      </c>
      <c r="J330" s="64" t="s">
        <v>25</v>
      </c>
    </row>
    <row r="331" spans="1:10" x14ac:dyDescent="0.25">
      <c r="A331" s="60"/>
      <c r="B331" s="61" t="s">
        <v>985</v>
      </c>
      <c r="C331" s="62" t="s">
        <v>982</v>
      </c>
      <c r="D331" s="63" t="s">
        <v>572</v>
      </c>
      <c r="E331" s="63" t="s">
        <v>90</v>
      </c>
      <c r="F331" s="63" t="s">
        <v>654</v>
      </c>
      <c r="G331" s="63" t="s">
        <v>91</v>
      </c>
      <c r="H331" s="63" t="s">
        <v>83</v>
      </c>
      <c r="I331" s="63" t="s">
        <v>23</v>
      </c>
      <c r="J331" s="64" t="s">
        <v>25</v>
      </c>
    </row>
    <row r="332" spans="1:10" x14ac:dyDescent="0.25">
      <c r="A332" s="60"/>
      <c r="B332" s="61" t="s">
        <v>986</v>
      </c>
      <c r="C332" s="62" t="s">
        <v>982</v>
      </c>
      <c r="D332" s="63" t="s">
        <v>572</v>
      </c>
      <c r="E332" s="63" t="s">
        <v>90</v>
      </c>
      <c r="F332" s="63" t="s">
        <v>654</v>
      </c>
      <c r="G332" s="63" t="s">
        <v>91</v>
      </c>
      <c r="H332" s="63" t="s">
        <v>83</v>
      </c>
      <c r="I332" s="63" t="s">
        <v>23</v>
      </c>
      <c r="J332" s="64" t="s">
        <v>25</v>
      </c>
    </row>
    <row r="333" spans="1:10" x14ac:dyDescent="0.25">
      <c r="A333" s="60"/>
      <c r="B333" s="61" t="s">
        <v>987</v>
      </c>
      <c r="C333" s="62" t="s">
        <v>982</v>
      </c>
      <c r="D333" s="63" t="s">
        <v>572</v>
      </c>
      <c r="E333" s="63" t="s">
        <v>90</v>
      </c>
      <c r="F333" s="63" t="s">
        <v>654</v>
      </c>
      <c r="G333" s="63" t="s">
        <v>91</v>
      </c>
      <c r="H333" s="63" t="s">
        <v>83</v>
      </c>
      <c r="I333" s="63" t="s">
        <v>23</v>
      </c>
      <c r="J333" s="64" t="s">
        <v>25</v>
      </c>
    </row>
    <row r="334" spans="1:10" x14ac:dyDescent="0.25">
      <c r="A334" s="60"/>
      <c r="B334" s="61" t="s">
        <v>988</v>
      </c>
      <c r="C334" s="62" t="s">
        <v>982</v>
      </c>
      <c r="D334" s="63" t="s">
        <v>572</v>
      </c>
      <c r="E334" s="63" t="s">
        <v>90</v>
      </c>
      <c r="F334" s="63" t="s">
        <v>654</v>
      </c>
      <c r="G334" s="63" t="s">
        <v>91</v>
      </c>
      <c r="H334" s="63" t="s">
        <v>83</v>
      </c>
      <c r="I334" s="63" t="s">
        <v>23</v>
      </c>
      <c r="J334" s="64" t="s">
        <v>84</v>
      </c>
    </row>
    <row r="335" spans="1:10" x14ac:dyDescent="0.25">
      <c r="A335" s="60"/>
      <c r="B335" s="61" t="s">
        <v>989</v>
      </c>
      <c r="C335" s="62" t="s">
        <v>982</v>
      </c>
      <c r="D335" s="63" t="s">
        <v>572</v>
      </c>
      <c r="E335" s="63" t="s">
        <v>90</v>
      </c>
      <c r="F335" s="63" t="s">
        <v>654</v>
      </c>
      <c r="G335" s="63" t="s">
        <v>91</v>
      </c>
      <c r="H335" s="63" t="s">
        <v>83</v>
      </c>
      <c r="I335" s="63" t="s">
        <v>23</v>
      </c>
      <c r="J335" s="64" t="s">
        <v>84</v>
      </c>
    </row>
    <row r="336" spans="1:10" x14ac:dyDescent="0.25">
      <c r="A336" s="60"/>
      <c r="B336" s="61" t="s">
        <v>990</v>
      </c>
      <c r="C336" s="62" t="s">
        <v>982</v>
      </c>
      <c r="D336" s="63" t="s">
        <v>572</v>
      </c>
      <c r="E336" s="63" t="s">
        <v>90</v>
      </c>
      <c r="F336" s="63" t="s">
        <v>654</v>
      </c>
      <c r="G336" s="63" t="s">
        <v>91</v>
      </c>
      <c r="H336" s="63" t="s">
        <v>83</v>
      </c>
      <c r="I336" s="63" t="s">
        <v>23</v>
      </c>
      <c r="J336" s="64" t="s">
        <v>84</v>
      </c>
    </row>
    <row r="337" spans="1:10" x14ac:dyDescent="0.25">
      <c r="A337" s="60"/>
      <c r="B337" s="61" t="s">
        <v>991</v>
      </c>
      <c r="C337" s="62" t="s">
        <v>982</v>
      </c>
      <c r="D337" s="63" t="s">
        <v>572</v>
      </c>
      <c r="E337" s="63" t="s">
        <v>90</v>
      </c>
      <c r="F337" s="63" t="s">
        <v>654</v>
      </c>
      <c r="G337" s="63" t="s">
        <v>91</v>
      </c>
      <c r="H337" s="63" t="s">
        <v>83</v>
      </c>
      <c r="I337" s="63" t="s">
        <v>23</v>
      </c>
      <c r="J337" s="64" t="s">
        <v>84</v>
      </c>
    </row>
    <row r="338" spans="1:10" x14ac:dyDescent="0.25">
      <c r="A338" s="60"/>
      <c r="B338" s="61" t="s">
        <v>992</v>
      </c>
      <c r="C338" s="62" t="s">
        <v>982</v>
      </c>
      <c r="D338" s="63" t="s">
        <v>572</v>
      </c>
      <c r="E338" s="63" t="s">
        <v>90</v>
      </c>
      <c r="F338" s="63" t="s">
        <v>654</v>
      </c>
      <c r="G338" s="63" t="s">
        <v>91</v>
      </c>
      <c r="H338" s="63" t="s">
        <v>83</v>
      </c>
      <c r="I338" s="63" t="s">
        <v>23</v>
      </c>
      <c r="J338" s="64" t="s">
        <v>84</v>
      </c>
    </row>
    <row r="339" spans="1:10" x14ac:dyDescent="0.25">
      <c r="A339" s="60"/>
      <c r="B339" s="61" t="s">
        <v>993</v>
      </c>
      <c r="C339" s="62" t="s">
        <v>982</v>
      </c>
      <c r="D339" s="63" t="s">
        <v>572</v>
      </c>
      <c r="E339" s="63" t="s">
        <v>90</v>
      </c>
      <c r="F339" s="63" t="s">
        <v>654</v>
      </c>
      <c r="G339" s="63" t="s">
        <v>91</v>
      </c>
      <c r="H339" s="63" t="s">
        <v>83</v>
      </c>
      <c r="I339" s="63" t="s">
        <v>23</v>
      </c>
      <c r="J339" s="64" t="s">
        <v>84</v>
      </c>
    </row>
    <row r="340" spans="1:10" x14ac:dyDescent="0.25">
      <c r="A340" s="60"/>
      <c r="B340" s="61" t="s">
        <v>994</v>
      </c>
      <c r="C340" s="62" t="s">
        <v>982</v>
      </c>
      <c r="D340" s="63" t="s">
        <v>572</v>
      </c>
      <c r="E340" s="63" t="s">
        <v>90</v>
      </c>
      <c r="F340" s="63" t="s">
        <v>654</v>
      </c>
      <c r="G340" s="63" t="s">
        <v>91</v>
      </c>
      <c r="H340" s="63" t="s">
        <v>83</v>
      </c>
      <c r="I340" s="63" t="s">
        <v>23</v>
      </c>
      <c r="J340" s="64" t="s">
        <v>84</v>
      </c>
    </row>
    <row r="341" spans="1:10" x14ac:dyDescent="0.25">
      <c r="A341" s="60"/>
      <c r="B341" s="61" t="s">
        <v>995</v>
      </c>
      <c r="C341" s="62" t="s">
        <v>982</v>
      </c>
      <c r="D341" s="63" t="s">
        <v>572</v>
      </c>
      <c r="E341" s="63" t="s">
        <v>90</v>
      </c>
      <c r="F341" s="63" t="s">
        <v>654</v>
      </c>
      <c r="G341" s="63" t="s">
        <v>91</v>
      </c>
      <c r="H341" s="63" t="s">
        <v>83</v>
      </c>
      <c r="I341" s="63" t="s">
        <v>23</v>
      </c>
      <c r="J341" s="64" t="s">
        <v>84</v>
      </c>
    </row>
    <row r="342" spans="1:10" x14ac:dyDescent="0.25">
      <c r="A342" s="60"/>
      <c r="B342" s="61" t="s">
        <v>996</v>
      </c>
      <c r="C342" s="62" t="s">
        <v>982</v>
      </c>
      <c r="D342" s="63" t="s">
        <v>572</v>
      </c>
      <c r="E342" s="63" t="s">
        <v>90</v>
      </c>
      <c r="F342" s="63" t="s">
        <v>654</v>
      </c>
      <c r="G342" s="63" t="s">
        <v>91</v>
      </c>
      <c r="H342" s="63" t="s">
        <v>83</v>
      </c>
      <c r="I342" s="63" t="s">
        <v>23</v>
      </c>
      <c r="J342" s="64" t="s">
        <v>84</v>
      </c>
    </row>
    <row r="343" spans="1:10" x14ac:dyDescent="0.25">
      <c r="A343" s="60"/>
      <c r="B343" s="61" t="s">
        <v>997</v>
      </c>
      <c r="C343" s="62" t="s">
        <v>397</v>
      </c>
      <c r="D343" s="63" t="s">
        <v>308</v>
      </c>
      <c r="E343" s="63" t="s">
        <v>90</v>
      </c>
      <c r="F343" s="63" t="s">
        <v>654</v>
      </c>
      <c r="G343" s="63" t="s">
        <v>91</v>
      </c>
      <c r="H343" s="63" t="s">
        <v>598</v>
      </c>
      <c r="I343" s="63" t="s">
        <v>100</v>
      </c>
      <c r="J343" s="64" t="s">
        <v>25</v>
      </c>
    </row>
    <row r="344" spans="1:10" x14ac:dyDescent="0.25">
      <c r="A344" s="60"/>
      <c r="B344" s="61" t="s">
        <v>998</v>
      </c>
      <c r="C344" s="62" t="s">
        <v>399</v>
      </c>
      <c r="D344" s="63" t="s">
        <v>308</v>
      </c>
      <c r="E344" s="63" t="s">
        <v>95</v>
      </c>
      <c r="F344" s="63" t="s">
        <v>654</v>
      </c>
      <c r="G344" s="63" t="s">
        <v>82</v>
      </c>
      <c r="H344" s="63" t="s">
        <v>83</v>
      </c>
      <c r="I344" s="63" t="s">
        <v>100</v>
      </c>
      <c r="J344" s="64" t="s">
        <v>25</v>
      </c>
    </row>
    <row r="345" spans="1:10" x14ac:dyDescent="0.25">
      <c r="A345" s="60"/>
      <c r="B345" s="61" t="s">
        <v>999</v>
      </c>
      <c r="C345" s="62" t="s">
        <v>522</v>
      </c>
      <c r="D345" s="63" t="s">
        <v>450</v>
      </c>
      <c r="E345" s="63" t="s">
        <v>95</v>
      </c>
      <c r="F345" s="63" t="s">
        <v>654</v>
      </c>
      <c r="G345" s="63" t="s">
        <v>82</v>
      </c>
      <c r="H345" s="63" t="s">
        <v>83</v>
      </c>
      <c r="I345" s="63" t="s">
        <v>23</v>
      </c>
      <c r="J345" s="64" t="s">
        <v>25</v>
      </c>
    </row>
    <row r="346" spans="1:10" x14ac:dyDescent="0.25">
      <c r="A346" s="60"/>
      <c r="B346" s="61" t="s">
        <v>1000</v>
      </c>
      <c r="C346" s="62" t="s">
        <v>524</v>
      </c>
      <c r="D346" s="63" t="s">
        <v>450</v>
      </c>
      <c r="E346" s="63" t="s">
        <v>90</v>
      </c>
      <c r="F346" s="63" t="s">
        <v>654</v>
      </c>
      <c r="G346" s="63" t="s">
        <v>91</v>
      </c>
      <c r="H346" s="63" t="s">
        <v>598</v>
      </c>
      <c r="I346" s="63" t="s">
        <v>23</v>
      </c>
      <c r="J346" s="64" t="s">
        <v>25</v>
      </c>
    </row>
    <row r="347" spans="1:10" x14ac:dyDescent="0.25">
      <c r="A347" s="60"/>
      <c r="B347" s="61" t="s">
        <v>1001</v>
      </c>
      <c r="C347" s="62" t="s">
        <v>524</v>
      </c>
      <c r="D347" s="63" t="s">
        <v>450</v>
      </c>
      <c r="E347" s="63" t="s">
        <v>90</v>
      </c>
      <c r="F347" s="63" t="s">
        <v>654</v>
      </c>
      <c r="G347" s="63" t="s">
        <v>91</v>
      </c>
      <c r="H347" s="63" t="s">
        <v>598</v>
      </c>
      <c r="I347" s="63" t="s">
        <v>23</v>
      </c>
      <c r="J347" s="64" t="s">
        <v>25</v>
      </c>
    </row>
    <row r="348" spans="1:10" x14ac:dyDescent="0.25">
      <c r="A348" s="60"/>
      <c r="B348" s="61" t="s">
        <v>1002</v>
      </c>
      <c r="C348" s="62" t="s">
        <v>527</v>
      </c>
      <c r="D348" s="63" t="s">
        <v>450</v>
      </c>
      <c r="E348" s="63" t="s">
        <v>81</v>
      </c>
      <c r="F348" s="63" t="s">
        <v>654</v>
      </c>
      <c r="G348" s="63" t="s">
        <v>82</v>
      </c>
      <c r="H348" s="63" t="s">
        <v>83</v>
      </c>
      <c r="I348" s="63" t="s">
        <v>23</v>
      </c>
      <c r="J348" s="64" t="s">
        <v>25</v>
      </c>
    </row>
    <row r="349" spans="1:10" x14ac:dyDescent="0.25">
      <c r="A349" s="60"/>
      <c r="B349" s="61" t="s">
        <v>1003</v>
      </c>
      <c r="C349" s="62" t="s">
        <v>529</v>
      </c>
      <c r="D349" s="63" t="s">
        <v>450</v>
      </c>
      <c r="E349" s="63" t="s">
        <v>90</v>
      </c>
      <c r="F349" s="63" t="s">
        <v>654</v>
      </c>
      <c r="G349" s="63" t="s">
        <v>91</v>
      </c>
      <c r="H349" s="63" t="s">
        <v>317</v>
      </c>
      <c r="I349" s="63" t="s">
        <v>100</v>
      </c>
      <c r="J349" s="64" t="s">
        <v>25</v>
      </c>
    </row>
    <row r="350" spans="1:10" x14ac:dyDescent="0.25">
      <c r="A350" s="60"/>
      <c r="B350" s="61" t="s">
        <v>1004</v>
      </c>
      <c r="C350" s="62" t="s">
        <v>529</v>
      </c>
      <c r="D350" s="63" t="s">
        <v>450</v>
      </c>
      <c r="E350" s="63" t="s">
        <v>90</v>
      </c>
      <c r="F350" s="63" t="s">
        <v>654</v>
      </c>
      <c r="G350" s="63" t="s">
        <v>91</v>
      </c>
      <c r="H350" s="63" t="s">
        <v>317</v>
      </c>
      <c r="I350" s="63" t="s">
        <v>100</v>
      </c>
      <c r="J350" s="64" t="s">
        <v>25</v>
      </c>
    </row>
    <row r="351" spans="1:10" x14ac:dyDescent="0.25">
      <c r="A351" s="60"/>
      <c r="B351" s="61" t="s">
        <v>1005</v>
      </c>
      <c r="C351" s="62" t="s">
        <v>401</v>
      </c>
      <c r="D351" s="63" t="s">
        <v>308</v>
      </c>
      <c r="E351" s="63" t="s">
        <v>81</v>
      </c>
      <c r="F351" s="63" t="s">
        <v>654</v>
      </c>
      <c r="G351" s="63" t="s">
        <v>82</v>
      </c>
      <c r="H351" s="63" t="s">
        <v>83</v>
      </c>
      <c r="I351" s="63" t="s">
        <v>23</v>
      </c>
      <c r="J351" s="64" t="s">
        <v>84</v>
      </c>
    </row>
    <row r="352" spans="1:10" x14ac:dyDescent="0.25">
      <c r="A352" s="60"/>
      <c r="B352" s="61" t="s">
        <v>1006</v>
      </c>
      <c r="C352" s="62" t="s">
        <v>282</v>
      </c>
      <c r="D352" s="63" t="s">
        <v>80</v>
      </c>
      <c r="E352" s="63" t="s">
        <v>90</v>
      </c>
      <c r="F352" s="63" t="s">
        <v>685</v>
      </c>
      <c r="G352" s="63" t="s">
        <v>91</v>
      </c>
      <c r="H352" s="63" t="s">
        <v>30</v>
      </c>
      <c r="I352" s="63" t="s">
        <v>23</v>
      </c>
      <c r="J352" s="64" t="s">
        <v>25</v>
      </c>
    </row>
    <row r="353" spans="1:10" x14ac:dyDescent="0.25">
      <c r="A353" s="60"/>
      <c r="B353" s="61" t="s">
        <v>1007</v>
      </c>
      <c r="C353" s="62" t="s">
        <v>282</v>
      </c>
      <c r="D353" s="63" t="s">
        <v>80</v>
      </c>
      <c r="E353" s="63" t="s">
        <v>90</v>
      </c>
      <c r="F353" s="63" t="s">
        <v>685</v>
      </c>
      <c r="G353" s="63" t="s">
        <v>91</v>
      </c>
      <c r="H353" s="63" t="s">
        <v>30</v>
      </c>
      <c r="I353" s="63" t="s">
        <v>23</v>
      </c>
      <c r="J353" s="64" t="s">
        <v>25</v>
      </c>
    </row>
    <row r="354" spans="1:10" x14ac:dyDescent="0.25">
      <c r="A354" s="60"/>
      <c r="B354" s="61" t="s">
        <v>1008</v>
      </c>
      <c r="C354" s="62" t="s">
        <v>282</v>
      </c>
      <c r="D354" s="63" t="s">
        <v>80</v>
      </c>
      <c r="E354" s="63" t="s">
        <v>90</v>
      </c>
      <c r="F354" s="63" t="s">
        <v>685</v>
      </c>
      <c r="G354" s="63" t="s">
        <v>91</v>
      </c>
      <c r="H354" s="63" t="s">
        <v>30</v>
      </c>
      <c r="I354" s="63" t="s">
        <v>23</v>
      </c>
      <c r="J354" s="64" t="s">
        <v>25</v>
      </c>
    </row>
    <row r="355" spans="1:10" x14ac:dyDescent="0.25">
      <c r="A355" s="60"/>
      <c r="B355" s="61" t="s">
        <v>1009</v>
      </c>
      <c r="C355" s="62" t="s">
        <v>282</v>
      </c>
      <c r="D355" s="63" t="s">
        <v>80</v>
      </c>
      <c r="E355" s="63" t="s">
        <v>90</v>
      </c>
      <c r="F355" s="63" t="s">
        <v>685</v>
      </c>
      <c r="G355" s="63" t="s">
        <v>91</v>
      </c>
      <c r="H355" s="63" t="s">
        <v>30</v>
      </c>
      <c r="I355" s="63" t="s">
        <v>23</v>
      </c>
      <c r="J355" s="64" t="s">
        <v>25</v>
      </c>
    </row>
    <row r="356" spans="1:10" x14ac:dyDescent="0.25">
      <c r="A356" s="60"/>
      <c r="B356" s="61" t="s">
        <v>1010</v>
      </c>
      <c r="C356" s="62" t="s">
        <v>282</v>
      </c>
      <c r="D356" s="63" t="s">
        <v>80</v>
      </c>
      <c r="E356" s="63" t="s">
        <v>90</v>
      </c>
      <c r="F356" s="63" t="s">
        <v>654</v>
      </c>
      <c r="G356" s="63" t="s">
        <v>91</v>
      </c>
      <c r="H356" s="63" t="s">
        <v>30</v>
      </c>
      <c r="I356" s="63" t="s">
        <v>23</v>
      </c>
      <c r="J356" s="64" t="s">
        <v>25</v>
      </c>
    </row>
    <row r="357" spans="1:10" x14ac:dyDescent="0.25">
      <c r="A357" s="60"/>
      <c r="B357" s="61" t="s">
        <v>1011</v>
      </c>
      <c r="C357" s="62" t="s">
        <v>532</v>
      </c>
      <c r="D357" s="63" t="s">
        <v>450</v>
      </c>
      <c r="E357" s="63" t="s">
        <v>90</v>
      </c>
      <c r="F357" s="63" t="s">
        <v>654</v>
      </c>
      <c r="G357" s="63" t="s">
        <v>91</v>
      </c>
      <c r="H357" s="63" t="s">
        <v>30</v>
      </c>
      <c r="I357" s="63" t="s">
        <v>23</v>
      </c>
      <c r="J357" s="64" t="s">
        <v>84</v>
      </c>
    </row>
    <row r="358" spans="1:10" x14ac:dyDescent="0.25">
      <c r="A358" s="60"/>
      <c r="B358" s="61" t="s">
        <v>1012</v>
      </c>
      <c r="C358" s="62" t="s">
        <v>532</v>
      </c>
      <c r="D358" s="63" t="s">
        <v>450</v>
      </c>
      <c r="E358" s="63" t="s">
        <v>90</v>
      </c>
      <c r="F358" s="63" t="s">
        <v>654</v>
      </c>
      <c r="G358" s="63" t="s">
        <v>91</v>
      </c>
      <c r="H358" s="63" t="s">
        <v>30</v>
      </c>
      <c r="I358" s="63" t="s">
        <v>23</v>
      </c>
      <c r="J358" s="64" t="s">
        <v>84</v>
      </c>
    </row>
    <row r="359" spans="1:10" x14ac:dyDescent="0.25">
      <c r="A359" s="60"/>
      <c r="B359" s="61" t="s">
        <v>1013</v>
      </c>
      <c r="C359" s="62" t="s">
        <v>532</v>
      </c>
      <c r="D359" s="63" t="s">
        <v>450</v>
      </c>
      <c r="E359" s="63" t="s">
        <v>90</v>
      </c>
      <c r="F359" s="63" t="s">
        <v>654</v>
      </c>
      <c r="G359" s="63" t="s">
        <v>91</v>
      </c>
      <c r="H359" s="63" t="s">
        <v>30</v>
      </c>
      <c r="I359" s="63" t="s">
        <v>23</v>
      </c>
      <c r="J359" s="64" t="s">
        <v>84</v>
      </c>
    </row>
    <row r="360" spans="1:10" x14ac:dyDescent="0.25">
      <c r="A360" s="60"/>
      <c r="B360" s="61" t="s">
        <v>1014</v>
      </c>
      <c r="C360" s="62" t="s">
        <v>532</v>
      </c>
      <c r="D360" s="63" t="s">
        <v>450</v>
      </c>
      <c r="E360" s="63" t="s">
        <v>90</v>
      </c>
      <c r="F360" s="63" t="s">
        <v>654</v>
      </c>
      <c r="G360" s="63" t="s">
        <v>91</v>
      </c>
      <c r="H360" s="63" t="s">
        <v>30</v>
      </c>
      <c r="I360" s="63" t="s">
        <v>23</v>
      </c>
      <c r="J360" s="64" t="s">
        <v>84</v>
      </c>
    </row>
    <row r="361" spans="1:10" x14ac:dyDescent="0.25">
      <c r="A361" s="60"/>
      <c r="B361" s="61" t="s">
        <v>1015</v>
      </c>
      <c r="C361" s="62" t="s">
        <v>532</v>
      </c>
      <c r="D361" s="63" t="s">
        <v>450</v>
      </c>
      <c r="E361" s="63" t="s">
        <v>90</v>
      </c>
      <c r="F361" s="63" t="s">
        <v>654</v>
      </c>
      <c r="G361" s="63" t="s">
        <v>91</v>
      </c>
      <c r="H361" s="63" t="s">
        <v>30</v>
      </c>
      <c r="I361" s="63" t="s">
        <v>23</v>
      </c>
      <c r="J361" s="64" t="s">
        <v>84</v>
      </c>
    </row>
    <row r="362" spans="1:10" x14ac:dyDescent="0.25">
      <c r="A362" s="60"/>
      <c r="B362" s="61" t="s">
        <v>1016</v>
      </c>
      <c r="C362" s="62" t="s">
        <v>532</v>
      </c>
      <c r="D362" s="63" t="s">
        <v>450</v>
      </c>
      <c r="E362" s="63" t="s">
        <v>90</v>
      </c>
      <c r="F362" s="63" t="s">
        <v>654</v>
      </c>
      <c r="G362" s="63" t="s">
        <v>91</v>
      </c>
      <c r="H362" s="63" t="s">
        <v>30</v>
      </c>
      <c r="I362" s="63" t="s">
        <v>23</v>
      </c>
      <c r="J362" s="64" t="s">
        <v>84</v>
      </c>
    </row>
    <row r="363" spans="1:10" x14ac:dyDescent="0.25">
      <c r="A363" s="60"/>
      <c r="B363" s="61" t="s">
        <v>1017</v>
      </c>
      <c r="C363" s="62" t="s">
        <v>532</v>
      </c>
      <c r="D363" s="63" t="s">
        <v>450</v>
      </c>
      <c r="E363" s="63" t="s">
        <v>90</v>
      </c>
      <c r="F363" s="63" t="s">
        <v>654</v>
      </c>
      <c r="G363" s="63" t="s">
        <v>91</v>
      </c>
      <c r="H363" s="63" t="s">
        <v>30</v>
      </c>
      <c r="I363" s="63" t="s">
        <v>23</v>
      </c>
      <c r="J363" s="64" t="s">
        <v>84</v>
      </c>
    </row>
    <row r="364" spans="1:10" x14ac:dyDescent="0.25">
      <c r="A364" s="60"/>
      <c r="B364" s="61" t="s">
        <v>1018</v>
      </c>
      <c r="C364" s="62" t="s">
        <v>532</v>
      </c>
      <c r="D364" s="63" t="s">
        <v>450</v>
      </c>
      <c r="E364" s="63" t="s">
        <v>90</v>
      </c>
      <c r="F364" s="63" t="s">
        <v>654</v>
      </c>
      <c r="G364" s="63" t="s">
        <v>91</v>
      </c>
      <c r="H364" s="63" t="s">
        <v>30</v>
      </c>
      <c r="I364" s="63" t="s">
        <v>23</v>
      </c>
      <c r="J364" s="64" t="s">
        <v>84</v>
      </c>
    </row>
    <row r="365" spans="1:10" x14ac:dyDescent="0.25">
      <c r="A365" s="60"/>
      <c r="B365" s="61" t="s">
        <v>1019</v>
      </c>
      <c r="C365" s="62" t="s">
        <v>532</v>
      </c>
      <c r="D365" s="63" t="s">
        <v>450</v>
      </c>
      <c r="E365" s="63" t="s">
        <v>90</v>
      </c>
      <c r="F365" s="63" t="s">
        <v>654</v>
      </c>
      <c r="G365" s="63" t="s">
        <v>91</v>
      </c>
      <c r="H365" s="63" t="s">
        <v>30</v>
      </c>
      <c r="I365" s="63" t="s">
        <v>23</v>
      </c>
      <c r="J365" s="64" t="s">
        <v>84</v>
      </c>
    </row>
    <row r="366" spans="1:10" x14ac:dyDescent="0.25">
      <c r="A366" s="60"/>
      <c r="B366" s="61" t="s">
        <v>1020</v>
      </c>
      <c r="C366" s="62" t="s">
        <v>532</v>
      </c>
      <c r="D366" s="63" t="s">
        <v>450</v>
      </c>
      <c r="E366" s="63" t="s">
        <v>90</v>
      </c>
      <c r="F366" s="63" t="s">
        <v>654</v>
      </c>
      <c r="G366" s="63" t="s">
        <v>91</v>
      </c>
      <c r="H366" s="63" t="s">
        <v>30</v>
      </c>
      <c r="I366" s="63" t="s">
        <v>23</v>
      </c>
      <c r="J366" s="64" t="s">
        <v>84</v>
      </c>
    </row>
    <row r="367" spans="1:10" x14ac:dyDescent="0.25">
      <c r="A367" s="60"/>
      <c r="B367" s="61" t="s">
        <v>1021</v>
      </c>
      <c r="C367" s="62" t="s">
        <v>532</v>
      </c>
      <c r="D367" s="63" t="s">
        <v>450</v>
      </c>
      <c r="E367" s="63" t="s">
        <v>90</v>
      </c>
      <c r="F367" s="63" t="s">
        <v>654</v>
      </c>
      <c r="G367" s="63" t="s">
        <v>91</v>
      </c>
      <c r="H367" s="63" t="s">
        <v>30</v>
      </c>
      <c r="I367" s="63" t="s">
        <v>23</v>
      </c>
      <c r="J367" s="64" t="s">
        <v>84</v>
      </c>
    </row>
    <row r="368" spans="1:10" x14ac:dyDescent="0.25">
      <c r="A368" s="60"/>
      <c r="B368" s="61" t="s">
        <v>1022</v>
      </c>
      <c r="C368" s="62" t="s">
        <v>532</v>
      </c>
      <c r="D368" s="63" t="s">
        <v>450</v>
      </c>
      <c r="E368" s="63" t="s">
        <v>90</v>
      </c>
      <c r="F368" s="63" t="s">
        <v>654</v>
      </c>
      <c r="G368" s="63" t="s">
        <v>91</v>
      </c>
      <c r="H368" s="63" t="s">
        <v>30</v>
      </c>
      <c r="I368" s="63" t="s">
        <v>23</v>
      </c>
      <c r="J368" s="64" t="s">
        <v>84</v>
      </c>
    </row>
    <row r="369" spans="1:10" x14ac:dyDescent="0.25">
      <c r="A369" s="60"/>
      <c r="B369" s="61" t="s">
        <v>1023</v>
      </c>
      <c r="C369" s="62" t="s">
        <v>532</v>
      </c>
      <c r="D369" s="63" t="s">
        <v>450</v>
      </c>
      <c r="E369" s="63" t="s">
        <v>90</v>
      </c>
      <c r="F369" s="63" t="s">
        <v>654</v>
      </c>
      <c r="G369" s="63" t="s">
        <v>91</v>
      </c>
      <c r="H369" s="63" t="s">
        <v>30</v>
      </c>
      <c r="I369" s="63" t="s">
        <v>23</v>
      </c>
      <c r="J369" s="64" t="s">
        <v>84</v>
      </c>
    </row>
    <row r="370" spans="1:10" x14ac:dyDescent="0.25">
      <c r="A370" s="60"/>
      <c r="B370" s="61" t="s">
        <v>1024</v>
      </c>
      <c r="C370" s="62" t="s">
        <v>532</v>
      </c>
      <c r="D370" s="63" t="s">
        <v>450</v>
      </c>
      <c r="E370" s="63" t="s">
        <v>90</v>
      </c>
      <c r="F370" s="63" t="s">
        <v>654</v>
      </c>
      <c r="G370" s="63" t="s">
        <v>91</v>
      </c>
      <c r="H370" s="63" t="s">
        <v>30</v>
      </c>
      <c r="I370" s="63" t="s">
        <v>23</v>
      </c>
      <c r="J370" s="64" t="s">
        <v>25</v>
      </c>
    </row>
    <row r="371" spans="1:10" x14ac:dyDescent="0.25">
      <c r="A371" s="60"/>
      <c r="B371" s="61" t="s">
        <v>1025</v>
      </c>
      <c r="C371" s="62" t="s">
        <v>541</v>
      </c>
      <c r="D371" s="63" t="s">
        <v>450</v>
      </c>
      <c r="E371" s="63" t="s">
        <v>95</v>
      </c>
      <c r="F371" s="63" t="s">
        <v>654</v>
      </c>
      <c r="G371" s="63" t="s">
        <v>82</v>
      </c>
      <c r="H371" s="63" t="s">
        <v>83</v>
      </c>
      <c r="I371" s="63" t="s">
        <v>23</v>
      </c>
      <c r="J371" s="64" t="s">
        <v>84</v>
      </c>
    </row>
    <row r="372" spans="1:10" x14ac:dyDescent="0.25">
      <c r="A372" s="60"/>
      <c r="B372" s="61" t="s">
        <v>1026</v>
      </c>
      <c r="C372" s="62" t="s">
        <v>541</v>
      </c>
      <c r="D372" s="63" t="s">
        <v>450</v>
      </c>
      <c r="E372" s="63" t="s">
        <v>95</v>
      </c>
      <c r="F372" s="63" t="s">
        <v>654</v>
      </c>
      <c r="G372" s="63" t="s">
        <v>82</v>
      </c>
      <c r="H372" s="63" t="s">
        <v>83</v>
      </c>
      <c r="I372" s="63" t="s">
        <v>23</v>
      </c>
      <c r="J372" s="64" t="s">
        <v>25</v>
      </c>
    </row>
    <row r="373" spans="1:10" x14ac:dyDescent="0.25">
      <c r="A373" s="60"/>
      <c r="B373" s="61" t="s">
        <v>1027</v>
      </c>
      <c r="C373" s="62" t="s">
        <v>547</v>
      </c>
      <c r="D373" s="63" t="s">
        <v>450</v>
      </c>
      <c r="E373" s="63" t="s">
        <v>90</v>
      </c>
      <c r="F373" s="63" t="s">
        <v>654</v>
      </c>
      <c r="G373" s="63" t="s">
        <v>91</v>
      </c>
      <c r="H373" s="63" t="s">
        <v>30</v>
      </c>
      <c r="I373" s="63" t="s">
        <v>23</v>
      </c>
      <c r="J373" s="64" t="s">
        <v>25</v>
      </c>
    </row>
    <row r="374" spans="1:10" x14ac:dyDescent="0.25">
      <c r="A374" s="60"/>
      <c r="B374" s="61" t="s">
        <v>1028</v>
      </c>
      <c r="C374" s="62" t="s">
        <v>549</v>
      </c>
      <c r="D374" s="63" t="s">
        <v>450</v>
      </c>
      <c r="E374" s="63" t="s">
        <v>95</v>
      </c>
      <c r="F374" s="63" t="s">
        <v>654</v>
      </c>
      <c r="G374" s="63" t="s">
        <v>82</v>
      </c>
      <c r="H374" s="63" t="s">
        <v>83</v>
      </c>
      <c r="I374" s="63" t="s">
        <v>23</v>
      </c>
      <c r="J374" s="64" t="s">
        <v>25</v>
      </c>
    </row>
    <row r="375" spans="1:10" x14ac:dyDescent="0.25">
      <c r="A375" s="60"/>
      <c r="B375" s="61" t="s">
        <v>1029</v>
      </c>
      <c r="C375" s="62" t="s">
        <v>1030</v>
      </c>
      <c r="D375" s="63" t="s">
        <v>80</v>
      </c>
      <c r="E375" s="63" t="s">
        <v>90</v>
      </c>
      <c r="F375" s="63" t="s">
        <v>685</v>
      </c>
      <c r="G375" s="63" t="s">
        <v>91</v>
      </c>
      <c r="H375" s="63" t="s">
        <v>30</v>
      </c>
      <c r="I375" s="63" t="s">
        <v>100</v>
      </c>
      <c r="J375" s="64" t="s">
        <v>25</v>
      </c>
    </row>
    <row r="376" spans="1:10" x14ac:dyDescent="0.25">
      <c r="A376" s="60"/>
      <c r="B376" s="61" t="s">
        <v>1031</v>
      </c>
      <c r="C376" s="62" t="s">
        <v>1030</v>
      </c>
      <c r="D376" s="63" t="s">
        <v>80</v>
      </c>
      <c r="E376" s="63" t="s">
        <v>90</v>
      </c>
      <c r="F376" s="63" t="s">
        <v>685</v>
      </c>
      <c r="G376" s="63" t="s">
        <v>91</v>
      </c>
      <c r="H376" s="63" t="s">
        <v>30</v>
      </c>
      <c r="I376" s="63" t="s">
        <v>100</v>
      </c>
      <c r="J376" s="64" t="s">
        <v>25</v>
      </c>
    </row>
    <row r="377" spans="1:10" x14ac:dyDescent="0.25">
      <c r="A377" s="60"/>
      <c r="B377" s="61" t="s">
        <v>1032</v>
      </c>
      <c r="C377" s="62" t="s">
        <v>1033</v>
      </c>
      <c r="D377" s="63" t="s">
        <v>80</v>
      </c>
      <c r="E377" s="63" t="s">
        <v>95</v>
      </c>
      <c r="F377" s="63" t="s">
        <v>654</v>
      </c>
      <c r="G377" s="63" t="s">
        <v>82</v>
      </c>
      <c r="H377" s="63" t="s">
        <v>83</v>
      </c>
      <c r="I377" s="63" t="s">
        <v>100</v>
      </c>
      <c r="J377" s="64" t="s">
        <v>25</v>
      </c>
    </row>
    <row r="378" spans="1:10" x14ac:dyDescent="0.25">
      <c r="A378" s="60"/>
      <c r="B378" s="61" t="s">
        <v>1034</v>
      </c>
      <c r="C378" s="62" t="s">
        <v>1035</v>
      </c>
      <c r="D378" s="63" t="s">
        <v>80</v>
      </c>
      <c r="E378" s="63" t="s">
        <v>95</v>
      </c>
      <c r="F378" s="63" t="s">
        <v>654</v>
      </c>
      <c r="G378" s="63" t="s">
        <v>82</v>
      </c>
      <c r="H378" s="63" t="s">
        <v>83</v>
      </c>
      <c r="I378" s="63" t="s">
        <v>23</v>
      </c>
      <c r="J378" s="64" t="s">
        <v>25</v>
      </c>
    </row>
    <row r="379" spans="1:10" x14ac:dyDescent="0.25">
      <c r="A379" s="60"/>
      <c r="B379" s="61" t="s">
        <v>1036</v>
      </c>
      <c r="C379" s="62" t="s">
        <v>1035</v>
      </c>
      <c r="D379" s="63" t="s">
        <v>80</v>
      </c>
      <c r="E379" s="63" t="s">
        <v>95</v>
      </c>
      <c r="F379" s="63" t="s">
        <v>654</v>
      </c>
      <c r="G379" s="63" t="s">
        <v>82</v>
      </c>
      <c r="H379" s="63" t="s">
        <v>83</v>
      </c>
      <c r="I379" s="63" t="s">
        <v>23</v>
      </c>
      <c r="J379" s="64" t="s">
        <v>25</v>
      </c>
    </row>
    <row r="380" spans="1:10" x14ac:dyDescent="0.25">
      <c r="A380" s="60"/>
      <c r="B380" s="61" t="s">
        <v>1037</v>
      </c>
      <c r="C380" s="62" t="s">
        <v>1035</v>
      </c>
      <c r="D380" s="63" t="s">
        <v>80</v>
      </c>
      <c r="E380" s="63" t="s">
        <v>95</v>
      </c>
      <c r="F380" s="63" t="s">
        <v>654</v>
      </c>
      <c r="G380" s="63" t="s">
        <v>82</v>
      </c>
      <c r="H380" s="63" t="s">
        <v>83</v>
      </c>
      <c r="I380" s="63" t="s">
        <v>23</v>
      </c>
      <c r="J380" s="64" t="s">
        <v>25</v>
      </c>
    </row>
    <row r="381" spans="1:10" x14ac:dyDescent="0.25">
      <c r="A381" s="60"/>
      <c r="B381" s="61" t="s">
        <v>1038</v>
      </c>
      <c r="C381" s="62" t="s">
        <v>1039</v>
      </c>
      <c r="D381" s="63" t="s">
        <v>80</v>
      </c>
      <c r="E381" s="63" t="s">
        <v>90</v>
      </c>
      <c r="F381" s="63" t="s">
        <v>654</v>
      </c>
      <c r="G381" s="63" t="s">
        <v>91</v>
      </c>
      <c r="H381" s="63" t="s">
        <v>30</v>
      </c>
      <c r="I381" s="63" t="s">
        <v>23</v>
      </c>
      <c r="J381" s="64" t="s">
        <v>84</v>
      </c>
    </row>
    <row r="382" spans="1:10" x14ac:dyDescent="0.25">
      <c r="A382" s="60"/>
      <c r="B382" s="61" t="s">
        <v>1040</v>
      </c>
      <c r="C382" s="62" t="s">
        <v>1039</v>
      </c>
      <c r="D382" s="63" t="s">
        <v>80</v>
      </c>
      <c r="E382" s="63" t="s">
        <v>90</v>
      </c>
      <c r="F382" s="63" t="s">
        <v>654</v>
      </c>
      <c r="G382" s="63" t="s">
        <v>91</v>
      </c>
      <c r="H382" s="63" t="s">
        <v>30</v>
      </c>
      <c r="I382" s="63" t="s">
        <v>23</v>
      </c>
      <c r="J382" s="64" t="s">
        <v>84</v>
      </c>
    </row>
    <row r="383" spans="1:10" x14ac:dyDescent="0.25">
      <c r="A383" s="60"/>
      <c r="B383" s="61" t="s">
        <v>1041</v>
      </c>
      <c r="C383" s="62" t="s">
        <v>574</v>
      </c>
      <c r="D383" s="63" t="s">
        <v>572</v>
      </c>
      <c r="E383" s="63" t="s">
        <v>90</v>
      </c>
      <c r="F383" s="63" t="s">
        <v>654</v>
      </c>
      <c r="G383" s="63" t="s">
        <v>91</v>
      </c>
      <c r="H383" s="63" t="s">
        <v>30</v>
      </c>
      <c r="I383" s="63" t="s">
        <v>100</v>
      </c>
      <c r="J383" s="64" t="s">
        <v>84</v>
      </c>
    </row>
    <row r="384" spans="1:10" x14ac:dyDescent="0.25">
      <c r="A384" s="60"/>
      <c r="B384" s="61" t="s">
        <v>1042</v>
      </c>
      <c r="C384" s="62" t="s">
        <v>403</v>
      </c>
      <c r="D384" s="63" t="s">
        <v>308</v>
      </c>
      <c r="E384" s="63" t="s">
        <v>90</v>
      </c>
      <c r="F384" s="63" t="s">
        <v>654</v>
      </c>
      <c r="G384" s="63" t="s">
        <v>91</v>
      </c>
      <c r="H384" s="63" t="s">
        <v>30</v>
      </c>
      <c r="I384" s="63" t="s">
        <v>100</v>
      </c>
      <c r="J384" s="64" t="s">
        <v>84</v>
      </c>
    </row>
    <row r="385" spans="1:10" x14ac:dyDescent="0.25">
      <c r="A385" s="60"/>
      <c r="B385" s="61" t="s">
        <v>1043</v>
      </c>
      <c r="C385" s="62" t="s">
        <v>405</v>
      </c>
      <c r="D385" s="63" t="s">
        <v>308</v>
      </c>
      <c r="E385" s="63" t="s">
        <v>95</v>
      </c>
      <c r="F385" s="63" t="s">
        <v>654</v>
      </c>
      <c r="G385" s="63" t="s">
        <v>82</v>
      </c>
      <c r="H385" s="63" t="s">
        <v>83</v>
      </c>
      <c r="I385" s="63" t="s">
        <v>100</v>
      </c>
      <c r="J385" s="64" t="s">
        <v>84</v>
      </c>
    </row>
    <row r="386" spans="1:10" x14ac:dyDescent="0.25">
      <c r="A386" s="60"/>
      <c r="B386" s="61" t="s">
        <v>1044</v>
      </c>
      <c r="C386" s="62" t="s">
        <v>407</v>
      </c>
      <c r="D386" s="63" t="s">
        <v>308</v>
      </c>
      <c r="E386" s="63" t="s">
        <v>95</v>
      </c>
      <c r="F386" s="63" t="s">
        <v>654</v>
      </c>
      <c r="G386" s="63" t="s">
        <v>82</v>
      </c>
      <c r="H386" s="63" t="s">
        <v>83</v>
      </c>
      <c r="I386" s="63" t="s">
        <v>23</v>
      </c>
      <c r="J386" s="64" t="s">
        <v>84</v>
      </c>
    </row>
    <row r="387" spans="1:10" x14ac:dyDescent="0.25">
      <c r="A387" s="60"/>
      <c r="B387" s="61" t="s">
        <v>1045</v>
      </c>
      <c r="C387" s="62" t="s">
        <v>410</v>
      </c>
      <c r="D387" s="63" t="s">
        <v>308</v>
      </c>
      <c r="E387" s="63" t="s">
        <v>87</v>
      </c>
      <c r="F387" s="63" t="s">
        <v>654</v>
      </c>
      <c r="G387" s="63" t="s">
        <v>82</v>
      </c>
      <c r="H387" s="63" t="s">
        <v>83</v>
      </c>
      <c r="I387" s="63" t="s">
        <v>23</v>
      </c>
      <c r="J387" s="64" t="s">
        <v>84</v>
      </c>
    </row>
    <row r="388" spans="1:10" x14ac:dyDescent="0.25">
      <c r="A388" s="60"/>
      <c r="B388" s="61" t="s">
        <v>1046</v>
      </c>
      <c r="C388" s="62" t="s">
        <v>410</v>
      </c>
      <c r="D388" s="63" t="s">
        <v>308</v>
      </c>
      <c r="E388" s="63" t="s">
        <v>87</v>
      </c>
      <c r="F388" s="63" t="s">
        <v>654</v>
      </c>
      <c r="G388" s="63" t="s">
        <v>82</v>
      </c>
      <c r="H388" s="63" t="s">
        <v>83</v>
      </c>
      <c r="I388" s="63" t="s">
        <v>23</v>
      </c>
      <c r="J388" s="64" t="s">
        <v>84</v>
      </c>
    </row>
    <row r="389" spans="1:10" x14ac:dyDescent="0.25">
      <c r="A389" s="60"/>
      <c r="B389" s="61" t="s">
        <v>1047</v>
      </c>
      <c r="C389" s="62" t="s">
        <v>414</v>
      </c>
      <c r="D389" s="63" t="s">
        <v>308</v>
      </c>
      <c r="E389" s="63" t="s">
        <v>90</v>
      </c>
      <c r="F389" s="63" t="s">
        <v>654</v>
      </c>
      <c r="G389" s="63" t="s">
        <v>91</v>
      </c>
      <c r="H389" s="63" t="s">
        <v>30</v>
      </c>
      <c r="I389" s="63" t="s">
        <v>23</v>
      </c>
      <c r="J389" s="64" t="s">
        <v>84</v>
      </c>
    </row>
    <row r="390" spans="1:10" x14ac:dyDescent="0.25">
      <c r="A390" s="60"/>
      <c r="B390" s="61" t="s">
        <v>1048</v>
      </c>
      <c r="C390" s="62" t="s">
        <v>576</v>
      </c>
      <c r="D390" s="63" t="s">
        <v>572</v>
      </c>
      <c r="E390" s="63" t="s">
        <v>90</v>
      </c>
      <c r="F390" s="63" t="s">
        <v>654</v>
      </c>
      <c r="G390" s="63" t="s">
        <v>99</v>
      </c>
      <c r="H390" s="63" t="s">
        <v>83</v>
      </c>
      <c r="I390" s="63" t="s">
        <v>23</v>
      </c>
      <c r="J390" s="64" t="s">
        <v>84</v>
      </c>
    </row>
    <row r="391" spans="1:10" x14ac:dyDescent="0.25">
      <c r="A391" s="60"/>
      <c r="B391" s="61" t="s">
        <v>1049</v>
      </c>
      <c r="C391" s="62" t="s">
        <v>576</v>
      </c>
      <c r="D391" s="63" t="s">
        <v>572</v>
      </c>
      <c r="E391" s="63" t="s">
        <v>90</v>
      </c>
      <c r="F391" s="63" t="s">
        <v>654</v>
      </c>
      <c r="G391" s="63" t="s">
        <v>99</v>
      </c>
      <c r="H391" s="63" t="s">
        <v>83</v>
      </c>
      <c r="I391" s="63" t="s">
        <v>23</v>
      </c>
      <c r="J391" s="64" t="s">
        <v>25</v>
      </c>
    </row>
    <row r="392" spans="1:10" x14ac:dyDescent="0.25">
      <c r="A392" s="60"/>
      <c r="B392" s="61" t="s">
        <v>1050</v>
      </c>
      <c r="C392" s="62" t="s">
        <v>576</v>
      </c>
      <c r="D392" s="63" t="s">
        <v>572</v>
      </c>
      <c r="E392" s="63" t="s">
        <v>90</v>
      </c>
      <c r="F392" s="63" t="s">
        <v>654</v>
      </c>
      <c r="G392" s="63" t="s">
        <v>99</v>
      </c>
      <c r="H392" s="63" t="s">
        <v>83</v>
      </c>
      <c r="I392" s="63" t="s">
        <v>23</v>
      </c>
      <c r="J392" s="64" t="s">
        <v>25</v>
      </c>
    </row>
    <row r="393" spans="1:10" x14ac:dyDescent="0.25">
      <c r="A393" s="60"/>
      <c r="B393" s="61" t="s">
        <v>1051</v>
      </c>
      <c r="C393" s="62" t="s">
        <v>578</v>
      </c>
      <c r="D393" s="63" t="s">
        <v>572</v>
      </c>
      <c r="E393" s="63" t="s">
        <v>95</v>
      </c>
      <c r="F393" s="63" t="s">
        <v>654</v>
      </c>
      <c r="G393" s="63" t="s">
        <v>82</v>
      </c>
      <c r="H393" s="63" t="s">
        <v>83</v>
      </c>
      <c r="I393" s="63" t="s">
        <v>23</v>
      </c>
      <c r="J393" s="64" t="s">
        <v>84</v>
      </c>
    </row>
    <row r="394" spans="1:10" x14ac:dyDescent="0.25">
      <c r="A394" s="60"/>
      <c r="B394" s="61" t="s">
        <v>1052</v>
      </c>
      <c r="C394" s="62" t="s">
        <v>1053</v>
      </c>
      <c r="D394" s="63" t="s">
        <v>572</v>
      </c>
      <c r="E394" s="63" t="s">
        <v>90</v>
      </c>
      <c r="F394" s="63" t="s">
        <v>654</v>
      </c>
      <c r="G394" s="63" t="s">
        <v>91</v>
      </c>
      <c r="H394" s="63" t="s">
        <v>30</v>
      </c>
      <c r="I394" s="63" t="s">
        <v>23</v>
      </c>
      <c r="J394" s="64" t="s">
        <v>25</v>
      </c>
    </row>
    <row r="395" spans="1:10" x14ac:dyDescent="0.25">
      <c r="A395" s="60"/>
      <c r="B395" s="61" t="s">
        <v>1054</v>
      </c>
      <c r="C395" s="62" t="s">
        <v>1055</v>
      </c>
      <c r="D395" s="63" t="s">
        <v>572</v>
      </c>
      <c r="E395" s="63" t="s">
        <v>95</v>
      </c>
      <c r="F395" s="63" t="s">
        <v>654</v>
      </c>
      <c r="G395" s="63" t="s">
        <v>82</v>
      </c>
      <c r="H395" s="63" t="s">
        <v>83</v>
      </c>
      <c r="I395" s="63" t="s">
        <v>23</v>
      </c>
      <c r="J395" s="64" t="s">
        <v>25</v>
      </c>
    </row>
    <row r="396" spans="1:10" x14ac:dyDescent="0.25">
      <c r="A396" s="60"/>
      <c r="B396" s="61" t="s">
        <v>1056</v>
      </c>
      <c r="C396" s="62" t="s">
        <v>418</v>
      </c>
      <c r="D396" s="63" t="s">
        <v>308</v>
      </c>
      <c r="E396" s="63" t="s">
        <v>81</v>
      </c>
      <c r="F396" s="63" t="s">
        <v>654</v>
      </c>
      <c r="G396" s="63" t="s">
        <v>82</v>
      </c>
      <c r="H396" s="63" t="s">
        <v>83</v>
      </c>
      <c r="I396" s="63" t="s">
        <v>100</v>
      </c>
      <c r="J396" s="64" t="s">
        <v>25</v>
      </c>
    </row>
    <row r="397" spans="1:10" x14ac:dyDescent="0.25">
      <c r="A397" s="60"/>
      <c r="B397" s="61" t="s">
        <v>1057</v>
      </c>
      <c r="C397" s="62" t="s">
        <v>418</v>
      </c>
      <c r="D397" s="63" t="s">
        <v>308</v>
      </c>
      <c r="E397" s="63" t="s">
        <v>81</v>
      </c>
      <c r="F397" s="63" t="s">
        <v>654</v>
      </c>
      <c r="G397" s="63" t="s">
        <v>82</v>
      </c>
      <c r="H397" s="63" t="s">
        <v>83</v>
      </c>
      <c r="I397" s="63" t="s">
        <v>100</v>
      </c>
      <c r="J397" s="64" t="s">
        <v>25</v>
      </c>
    </row>
    <row r="398" spans="1:10" x14ac:dyDescent="0.25">
      <c r="A398" s="60"/>
      <c r="B398" s="61" t="s">
        <v>1058</v>
      </c>
      <c r="C398" s="62" t="s">
        <v>421</v>
      </c>
      <c r="D398" s="63" t="s">
        <v>308</v>
      </c>
      <c r="E398" s="63" t="s">
        <v>90</v>
      </c>
      <c r="F398" s="63" t="s">
        <v>654</v>
      </c>
      <c r="G398" s="63" t="s">
        <v>91</v>
      </c>
      <c r="H398" s="63" t="s">
        <v>30</v>
      </c>
      <c r="I398" s="63" t="s">
        <v>100</v>
      </c>
      <c r="J398" s="64" t="s">
        <v>25</v>
      </c>
    </row>
    <row r="399" spans="1:10" x14ac:dyDescent="0.25">
      <c r="A399" s="60"/>
      <c r="B399" s="61" t="s">
        <v>1059</v>
      </c>
      <c r="C399" s="62" t="s">
        <v>421</v>
      </c>
      <c r="D399" s="63" t="s">
        <v>308</v>
      </c>
      <c r="E399" s="63" t="s">
        <v>90</v>
      </c>
      <c r="F399" s="63" t="s">
        <v>654</v>
      </c>
      <c r="G399" s="63" t="s">
        <v>91</v>
      </c>
      <c r="H399" s="63" t="s">
        <v>30</v>
      </c>
      <c r="I399" s="63" t="s">
        <v>100</v>
      </c>
      <c r="J399" s="64" t="s">
        <v>25</v>
      </c>
    </row>
    <row r="400" spans="1:10" x14ac:dyDescent="0.25">
      <c r="A400" s="60"/>
      <c r="B400" s="61" t="s">
        <v>1060</v>
      </c>
      <c r="C400" s="62" t="s">
        <v>421</v>
      </c>
      <c r="D400" s="63" t="s">
        <v>308</v>
      </c>
      <c r="E400" s="63" t="s">
        <v>90</v>
      </c>
      <c r="F400" s="63" t="s">
        <v>654</v>
      </c>
      <c r="G400" s="63" t="s">
        <v>91</v>
      </c>
      <c r="H400" s="63" t="s">
        <v>30</v>
      </c>
      <c r="I400" s="63" t="s">
        <v>100</v>
      </c>
      <c r="J400" s="64" t="s">
        <v>25</v>
      </c>
    </row>
    <row r="401" spans="1:10" x14ac:dyDescent="0.25">
      <c r="A401" s="60"/>
      <c r="B401" s="61" t="s">
        <v>1061</v>
      </c>
      <c r="C401" s="62" t="s">
        <v>421</v>
      </c>
      <c r="D401" s="63" t="s">
        <v>308</v>
      </c>
      <c r="E401" s="63" t="s">
        <v>90</v>
      </c>
      <c r="F401" s="63" t="s">
        <v>654</v>
      </c>
      <c r="G401" s="63" t="s">
        <v>91</v>
      </c>
      <c r="H401" s="63" t="s">
        <v>30</v>
      </c>
      <c r="I401" s="63" t="s">
        <v>100</v>
      </c>
      <c r="J401" s="64" t="s">
        <v>25</v>
      </c>
    </row>
    <row r="402" spans="1:10" x14ac:dyDescent="0.25">
      <c r="A402" s="60"/>
      <c r="B402" s="61" t="s">
        <v>1062</v>
      </c>
      <c r="C402" s="62" t="s">
        <v>426</v>
      </c>
      <c r="D402" s="63" t="s">
        <v>308</v>
      </c>
      <c r="E402" s="63" t="s">
        <v>95</v>
      </c>
      <c r="F402" s="63" t="s">
        <v>654</v>
      </c>
      <c r="G402" s="63" t="s">
        <v>82</v>
      </c>
      <c r="H402" s="63" t="s">
        <v>83</v>
      </c>
      <c r="I402" s="63" t="s">
        <v>100</v>
      </c>
      <c r="J402" s="64" t="s">
        <v>25</v>
      </c>
    </row>
    <row r="403" spans="1:10" x14ac:dyDescent="0.25">
      <c r="A403" s="60"/>
      <c r="B403" s="61" t="s">
        <v>1063</v>
      </c>
      <c r="C403" s="62" t="s">
        <v>426</v>
      </c>
      <c r="D403" s="63" t="s">
        <v>308</v>
      </c>
      <c r="E403" s="63" t="s">
        <v>95</v>
      </c>
      <c r="F403" s="63" t="s">
        <v>654</v>
      </c>
      <c r="G403" s="63" t="s">
        <v>82</v>
      </c>
      <c r="H403" s="63" t="s">
        <v>83</v>
      </c>
      <c r="I403" s="63" t="s">
        <v>100</v>
      </c>
      <c r="J403" s="64" t="s">
        <v>25</v>
      </c>
    </row>
    <row r="404" spans="1:10" x14ac:dyDescent="0.25">
      <c r="A404" s="60"/>
      <c r="B404" s="61" t="s">
        <v>1064</v>
      </c>
      <c r="C404" s="62" t="s">
        <v>426</v>
      </c>
      <c r="D404" s="63" t="s">
        <v>308</v>
      </c>
      <c r="E404" s="63" t="s">
        <v>95</v>
      </c>
      <c r="F404" s="63" t="s">
        <v>654</v>
      </c>
      <c r="G404" s="63" t="s">
        <v>82</v>
      </c>
      <c r="H404" s="63" t="s">
        <v>83</v>
      </c>
      <c r="I404" s="63" t="s">
        <v>100</v>
      </c>
      <c r="J404" s="64" t="s">
        <v>25</v>
      </c>
    </row>
    <row r="405" spans="1:10" x14ac:dyDescent="0.25">
      <c r="A405" s="60"/>
      <c r="B405" s="61" t="s">
        <v>1065</v>
      </c>
      <c r="C405" s="62" t="s">
        <v>426</v>
      </c>
      <c r="D405" s="63" t="s">
        <v>308</v>
      </c>
      <c r="E405" s="63" t="s">
        <v>95</v>
      </c>
      <c r="F405" s="63" t="s">
        <v>654</v>
      </c>
      <c r="G405" s="63" t="s">
        <v>82</v>
      </c>
      <c r="H405" s="63" t="s">
        <v>83</v>
      </c>
      <c r="I405" s="63" t="s">
        <v>100</v>
      </c>
      <c r="J405" s="64" t="s">
        <v>25</v>
      </c>
    </row>
    <row r="406" spans="1:10" x14ac:dyDescent="0.25">
      <c r="A406" s="60"/>
      <c r="B406" s="61" t="s">
        <v>1066</v>
      </c>
      <c r="C406" s="62" t="s">
        <v>597</v>
      </c>
      <c r="D406" s="63" t="s">
        <v>572</v>
      </c>
      <c r="E406" s="63" t="s">
        <v>90</v>
      </c>
      <c r="F406" s="63" t="s">
        <v>654</v>
      </c>
      <c r="G406" s="63" t="s">
        <v>99</v>
      </c>
      <c r="H406" s="63" t="s">
        <v>598</v>
      </c>
      <c r="I406" s="63" t="s">
        <v>23</v>
      </c>
      <c r="J406" s="64" t="s">
        <v>25</v>
      </c>
    </row>
    <row r="407" spans="1:10" x14ac:dyDescent="0.25">
      <c r="A407" s="60"/>
      <c r="B407" s="61" t="s">
        <v>1067</v>
      </c>
      <c r="C407" s="62" t="s">
        <v>600</v>
      </c>
      <c r="D407" s="63" t="s">
        <v>572</v>
      </c>
      <c r="E407" s="63" t="s">
        <v>90</v>
      </c>
      <c r="F407" s="63" t="s">
        <v>654</v>
      </c>
      <c r="G407" s="63" t="s">
        <v>99</v>
      </c>
      <c r="H407" s="63" t="s">
        <v>598</v>
      </c>
      <c r="I407" s="63" t="s">
        <v>100</v>
      </c>
      <c r="J407" s="64" t="s">
        <v>257</v>
      </c>
    </row>
    <row r="408" spans="1:10" x14ac:dyDescent="0.25">
      <c r="A408" s="60"/>
      <c r="B408" s="61" t="s">
        <v>1068</v>
      </c>
      <c r="C408" s="62" t="s">
        <v>602</v>
      </c>
      <c r="D408" s="63" t="s">
        <v>572</v>
      </c>
      <c r="E408" s="63" t="s">
        <v>90</v>
      </c>
      <c r="F408" s="63" t="s">
        <v>654</v>
      </c>
      <c r="G408" s="63" t="s">
        <v>99</v>
      </c>
      <c r="H408" s="63" t="s">
        <v>598</v>
      </c>
      <c r="I408" s="63" t="s">
        <v>100</v>
      </c>
      <c r="J408" s="64" t="s">
        <v>25</v>
      </c>
    </row>
    <row r="409" spans="1:10" x14ac:dyDescent="0.25">
      <c r="A409" s="60"/>
      <c r="B409" s="61" t="s">
        <v>1069</v>
      </c>
      <c r="C409" s="62" t="s">
        <v>602</v>
      </c>
      <c r="D409" s="63" t="s">
        <v>572</v>
      </c>
      <c r="E409" s="63" t="s">
        <v>90</v>
      </c>
      <c r="F409" s="63" t="s">
        <v>654</v>
      </c>
      <c r="G409" s="63" t="s">
        <v>99</v>
      </c>
      <c r="H409" s="63" t="s">
        <v>598</v>
      </c>
      <c r="I409" s="63" t="s">
        <v>100</v>
      </c>
      <c r="J409" s="64" t="s">
        <v>25</v>
      </c>
    </row>
    <row r="410" spans="1:10" x14ac:dyDescent="0.25">
      <c r="A410" s="60"/>
      <c r="B410" s="61" t="s">
        <v>1070</v>
      </c>
      <c r="C410" s="62" t="s">
        <v>602</v>
      </c>
      <c r="D410" s="63" t="s">
        <v>572</v>
      </c>
      <c r="E410" s="63" t="s">
        <v>90</v>
      </c>
      <c r="F410" s="63" t="s">
        <v>654</v>
      </c>
      <c r="G410" s="63" t="s">
        <v>99</v>
      </c>
      <c r="H410" s="63" t="s">
        <v>598</v>
      </c>
      <c r="I410" s="63" t="s">
        <v>100</v>
      </c>
      <c r="J410" s="64" t="s">
        <v>84</v>
      </c>
    </row>
    <row r="411" spans="1:10" x14ac:dyDescent="0.25">
      <c r="A411" s="60"/>
      <c r="B411" s="61" t="s">
        <v>1071</v>
      </c>
      <c r="C411" s="62" t="s">
        <v>602</v>
      </c>
      <c r="D411" s="63" t="s">
        <v>572</v>
      </c>
      <c r="E411" s="63" t="s">
        <v>90</v>
      </c>
      <c r="F411" s="63" t="s">
        <v>654</v>
      </c>
      <c r="G411" s="63" t="s">
        <v>99</v>
      </c>
      <c r="H411" s="63" t="s">
        <v>598</v>
      </c>
      <c r="I411" s="63" t="s">
        <v>100</v>
      </c>
      <c r="J411" s="64" t="s">
        <v>84</v>
      </c>
    </row>
    <row r="412" spans="1:10" x14ac:dyDescent="0.25">
      <c r="A412" s="60"/>
      <c r="B412" s="61" t="s">
        <v>1072</v>
      </c>
      <c r="C412" s="62" t="s">
        <v>602</v>
      </c>
      <c r="D412" s="63" t="s">
        <v>572</v>
      </c>
      <c r="E412" s="63" t="s">
        <v>90</v>
      </c>
      <c r="F412" s="63" t="s">
        <v>654</v>
      </c>
      <c r="G412" s="63" t="s">
        <v>99</v>
      </c>
      <c r="H412" s="63" t="s">
        <v>598</v>
      </c>
      <c r="I412" s="63" t="s">
        <v>100</v>
      </c>
      <c r="J412" s="64" t="s">
        <v>25</v>
      </c>
    </row>
    <row r="413" spans="1:10" x14ac:dyDescent="0.25">
      <c r="A413" s="60"/>
      <c r="B413" s="61" t="s">
        <v>1073</v>
      </c>
      <c r="C413" s="62" t="s">
        <v>602</v>
      </c>
      <c r="D413" s="63" t="s">
        <v>572</v>
      </c>
      <c r="E413" s="63" t="s">
        <v>90</v>
      </c>
      <c r="F413" s="63" t="s">
        <v>654</v>
      </c>
      <c r="G413" s="63" t="s">
        <v>99</v>
      </c>
      <c r="H413" s="63" t="s">
        <v>598</v>
      </c>
      <c r="I413" s="63" t="s">
        <v>100</v>
      </c>
      <c r="J413" s="64" t="s">
        <v>25</v>
      </c>
    </row>
    <row r="414" spans="1:10" x14ac:dyDescent="0.25">
      <c r="A414" s="60"/>
      <c r="B414" s="61" t="s">
        <v>1074</v>
      </c>
      <c r="C414" s="62" t="s">
        <v>602</v>
      </c>
      <c r="D414" s="63" t="s">
        <v>572</v>
      </c>
      <c r="E414" s="63" t="s">
        <v>90</v>
      </c>
      <c r="F414" s="63" t="s">
        <v>654</v>
      </c>
      <c r="G414" s="63" t="s">
        <v>99</v>
      </c>
      <c r="H414" s="63" t="s">
        <v>598</v>
      </c>
      <c r="I414" s="63" t="s">
        <v>100</v>
      </c>
      <c r="J414" s="64" t="s">
        <v>84</v>
      </c>
    </row>
    <row r="415" spans="1:10" x14ac:dyDescent="0.25">
      <c r="A415" s="60"/>
      <c r="B415" s="61" t="s">
        <v>1075</v>
      </c>
      <c r="C415" s="62" t="s">
        <v>602</v>
      </c>
      <c r="D415" s="63" t="s">
        <v>572</v>
      </c>
      <c r="E415" s="63" t="s">
        <v>90</v>
      </c>
      <c r="F415" s="63" t="s">
        <v>654</v>
      </c>
      <c r="G415" s="63" t="s">
        <v>99</v>
      </c>
      <c r="H415" s="63" t="s">
        <v>598</v>
      </c>
      <c r="I415" s="63" t="s">
        <v>100</v>
      </c>
      <c r="J415" s="64" t="s">
        <v>84</v>
      </c>
    </row>
    <row r="416" spans="1:10" x14ac:dyDescent="0.25">
      <c r="A416" s="60"/>
      <c r="B416" s="61" t="s">
        <v>1076</v>
      </c>
      <c r="C416" s="62" t="s">
        <v>602</v>
      </c>
      <c r="D416" s="63" t="s">
        <v>572</v>
      </c>
      <c r="E416" s="63" t="s">
        <v>90</v>
      </c>
      <c r="F416" s="63" t="s">
        <v>654</v>
      </c>
      <c r="G416" s="63" t="s">
        <v>99</v>
      </c>
      <c r="H416" s="63" t="s">
        <v>598</v>
      </c>
      <c r="I416" s="63" t="s">
        <v>100</v>
      </c>
      <c r="J416" s="64" t="s">
        <v>84</v>
      </c>
    </row>
    <row r="417" spans="1:10" x14ac:dyDescent="0.25">
      <c r="A417" s="60"/>
      <c r="B417" s="61" t="s">
        <v>1077</v>
      </c>
      <c r="C417" s="62" t="s">
        <v>602</v>
      </c>
      <c r="D417" s="63" t="s">
        <v>572</v>
      </c>
      <c r="E417" s="63" t="s">
        <v>90</v>
      </c>
      <c r="F417" s="63" t="s">
        <v>654</v>
      </c>
      <c r="G417" s="63" t="s">
        <v>99</v>
      </c>
      <c r="H417" s="63" t="s">
        <v>598</v>
      </c>
      <c r="I417" s="63" t="s">
        <v>100</v>
      </c>
      <c r="J417" s="64" t="s">
        <v>84</v>
      </c>
    </row>
    <row r="418" spans="1:10" x14ac:dyDescent="0.25">
      <c r="A418" s="60"/>
      <c r="B418" s="61" t="s">
        <v>1078</v>
      </c>
      <c r="C418" s="62" t="s">
        <v>602</v>
      </c>
      <c r="D418" s="63" t="s">
        <v>572</v>
      </c>
      <c r="E418" s="63" t="s">
        <v>90</v>
      </c>
      <c r="F418" s="63" t="s">
        <v>654</v>
      </c>
      <c r="G418" s="63" t="s">
        <v>99</v>
      </c>
      <c r="H418" s="63" t="s">
        <v>598</v>
      </c>
      <c r="I418" s="63" t="s">
        <v>100</v>
      </c>
      <c r="J418" s="64" t="s">
        <v>84</v>
      </c>
    </row>
    <row r="419" spans="1:10" x14ac:dyDescent="0.25">
      <c r="A419" s="60"/>
      <c r="B419" s="61" t="s">
        <v>1079</v>
      </c>
      <c r="C419" s="62" t="s">
        <v>602</v>
      </c>
      <c r="D419" s="63" t="s">
        <v>572</v>
      </c>
      <c r="E419" s="63" t="s">
        <v>90</v>
      </c>
      <c r="F419" s="63" t="s">
        <v>654</v>
      </c>
      <c r="G419" s="63" t="s">
        <v>99</v>
      </c>
      <c r="H419" s="63" t="s">
        <v>598</v>
      </c>
      <c r="I419" s="63" t="s">
        <v>100</v>
      </c>
      <c r="J419" s="64" t="s">
        <v>84</v>
      </c>
    </row>
    <row r="420" spans="1:10" x14ac:dyDescent="0.25">
      <c r="A420" s="60"/>
      <c r="B420" s="61" t="s">
        <v>1080</v>
      </c>
      <c r="C420" s="62" t="s">
        <v>602</v>
      </c>
      <c r="D420" s="63" t="s">
        <v>572</v>
      </c>
      <c r="E420" s="63" t="s">
        <v>90</v>
      </c>
      <c r="F420" s="63" t="s">
        <v>654</v>
      </c>
      <c r="G420" s="63" t="s">
        <v>99</v>
      </c>
      <c r="H420" s="63" t="s">
        <v>598</v>
      </c>
      <c r="I420" s="63" t="s">
        <v>100</v>
      </c>
      <c r="J420" s="64" t="s">
        <v>84</v>
      </c>
    </row>
    <row r="421" spans="1:10" x14ac:dyDescent="0.25">
      <c r="A421" s="60"/>
      <c r="B421" s="61" t="s">
        <v>1081</v>
      </c>
      <c r="C421" s="62" t="s">
        <v>602</v>
      </c>
      <c r="D421" s="63" t="s">
        <v>572</v>
      </c>
      <c r="E421" s="63" t="s">
        <v>90</v>
      </c>
      <c r="F421" s="63" t="s">
        <v>654</v>
      </c>
      <c r="G421" s="63" t="s">
        <v>99</v>
      </c>
      <c r="H421" s="63" t="s">
        <v>598</v>
      </c>
      <c r="I421" s="63" t="s">
        <v>100</v>
      </c>
      <c r="J421" s="64" t="s">
        <v>84</v>
      </c>
    </row>
    <row r="422" spans="1:10" x14ac:dyDescent="0.25">
      <c r="A422" s="60"/>
      <c r="B422" s="61" t="s">
        <v>1082</v>
      </c>
      <c r="C422" s="62" t="s">
        <v>602</v>
      </c>
      <c r="D422" s="63" t="s">
        <v>572</v>
      </c>
      <c r="E422" s="63" t="s">
        <v>90</v>
      </c>
      <c r="F422" s="63" t="s">
        <v>654</v>
      </c>
      <c r="G422" s="63" t="s">
        <v>99</v>
      </c>
      <c r="H422" s="63" t="s">
        <v>598</v>
      </c>
      <c r="I422" s="63" t="s">
        <v>100</v>
      </c>
      <c r="J422" s="64" t="s">
        <v>25</v>
      </c>
    </row>
    <row r="423" spans="1:10" x14ac:dyDescent="0.25">
      <c r="A423" s="60"/>
      <c r="B423" s="61" t="s">
        <v>1083</v>
      </c>
      <c r="C423" s="62" t="s">
        <v>602</v>
      </c>
      <c r="D423" s="63" t="s">
        <v>572</v>
      </c>
      <c r="E423" s="63" t="s">
        <v>90</v>
      </c>
      <c r="F423" s="63" t="s">
        <v>654</v>
      </c>
      <c r="G423" s="63" t="s">
        <v>99</v>
      </c>
      <c r="H423" s="63" t="s">
        <v>598</v>
      </c>
      <c r="I423" s="63" t="s">
        <v>100</v>
      </c>
      <c r="J423" s="64" t="s">
        <v>25</v>
      </c>
    </row>
    <row r="424" spans="1:10" x14ac:dyDescent="0.25">
      <c r="A424" s="60"/>
      <c r="B424" s="61" t="s">
        <v>1084</v>
      </c>
      <c r="C424" s="62" t="s">
        <v>619</v>
      </c>
      <c r="D424" s="63" t="s">
        <v>572</v>
      </c>
      <c r="E424" s="63" t="s">
        <v>95</v>
      </c>
      <c r="F424" s="63" t="s">
        <v>654</v>
      </c>
      <c r="G424" s="63" t="s">
        <v>82</v>
      </c>
      <c r="H424" s="63" t="s">
        <v>83</v>
      </c>
      <c r="I424" s="63" t="s">
        <v>100</v>
      </c>
      <c r="J424" s="64" t="s">
        <v>25</v>
      </c>
    </row>
    <row r="425" spans="1:10" x14ac:dyDescent="0.25">
      <c r="A425" s="60"/>
      <c r="B425" s="61" t="s">
        <v>1085</v>
      </c>
      <c r="C425" s="62" t="s">
        <v>619</v>
      </c>
      <c r="D425" s="63" t="s">
        <v>572</v>
      </c>
      <c r="E425" s="63" t="s">
        <v>95</v>
      </c>
      <c r="F425" s="63" t="s">
        <v>654</v>
      </c>
      <c r="G425" s="63" t="s">
        <v>82</v>
      </c>
      <c r="H425" s="63" t="s">
        <v>83</v>
      </c>
      <c r="I425" s="63" t="s">
        <v>100</v>
      </c>
      <c r="J425" s="64" t="s">
        <v>25</v>
      </c>
    </row>
    <row r="426" spans="1:10" x14ac:dyDescent="0.25">
      <c r="A426" s="60"/>
      <c r="B426" s="61" t="s">
        <v>1086</v>
      </c>
      <c r="C426" s="62" t="s">
        <v>619</v>
      </c>
      <c r="D426" s="63" t="s">
        <v>572</v>
      </c>
      <c r="E426" s="63" t="s">
        <v>95</v>
      </c>
      <c r="F426" s="63" t="s">
        <v>654</v>
      </c>
      <c r="G426" s="63" t="s">
        <v>82</v>
      </c>
      <c r="H426" s="63" t="s">
        <v>83</v>
      </c>
      <c r="I426" s="63" t="s">
        <v>100</v>
      </c>
      <c r="J426" s="64" t="s">
        <v>25</v>
      </c>
    </row>
    <row r="427" spans="1:10" x14ac:dyDescent="0.25">
      <c r="A427" s="60"/>
      <c r="B427" s="61" t="s">
        <v>1087</v>
      </c>
      <c r="C427" s="62" t="s">
        <v>619</v>
      </c>
      <c r="D427" s="63" t="s">
        <v>572</v>
      </c>
      <c r="E427" s="63" t="s">
        <v>95</v>
      </c>
      <c r="F427" s="63" t="s">
        <v>654</v>
      </c>
      <c r="G427" s="63" t="s">
        <v>82</v>
      </c>
      <c r="H427" s="63" t="s">
        <v>83</v>
      </c>
      <c r="I427" s="63" t="s">
        <v>100</v>
      </c>
      <c r="J427" s="64" t="s">
        <v>25</v>
      </c>
    </row>
    <row r="428" spans="1:10" x14ac:dyDescent="0.25">
      <c r="A428" s="60"/>
      <c r="B428" s="61" t="s">
        <v>1088</v>
      </c>
      <c r="C428" s="62" t="s">
        <v>622</v>
      </c>
      <c r="D428" s="63" t="s">
        <v>572</v>
      </c>
      <c r="E428" s="63" t="s">
        <v>90</v>
      </c>
      <c r="F428" s="63" t="s">
        <v>654</v>
      </c>
      <c r="G428" s="63" t="s">
        <v>91</v>
      </c>
      <c r="H428" s="63" t="s">
        <v>30</v>
      </c>
      <c r="I428" s="63" t="s">
        <v>23</v>
      </c>
      <c r="J428" s="64" t="s">
        <v>25</v>
      </c>
    </row>
    <row r="429" spans="1:10" x14ac:dyDescent="0.25">
      <c r="A429" s="60"/>
      <c r="B429" s="61" t="s">
        <v>1089</v>
      </c>
      <c r="C429" s="62" t="s">
        <v>622</v>
      </c>
      <c r="D429" s="63" t="s">
        <v>572</v>
      </c>
      <c r="E429" s="63" t="s">
        <v>90</v>
      </c>
      <c r="F429" s="63" t="s">
        <v>654</v>
      </c>
      <c r="G429" s="63" t="s">
        <v>91</v>
      </c>
      <c r="H429" s="63" t="s">
        <v>30</v>
      </c>
      <c r="I429" s="63" t="s">
        <v>23</v>
      </c>
      <c r="J429" s="64" t="s">
        <v>25</v>
      </c>
    </row>
    <row r="430" spans="1:10" x14ac:dyDescent="0.25">
      <c r="A430" s="60"/>
      <c r="B430" s="61" t="s">
        <v>1090</v>
      </c>
      <c r="C430" s="62" t="s">
        <v>625</v>
      </c>
      <c r="D430" s="63" t="s">
        <v>572</v>
      </c>
      <c r="E430" s="63" t="s">
        <v>95</v>
      </c>
      <c r="F430" s="63" t="s">
        <v>654</v>
      </c>
      <c r="G430" s="63" t="s">
        <v>82</v>
      </c>
      <c r="H430" s="63" t="s">
        <v>83</v>
      </c>
      <c r="I430" s="63" t="s">
        <v>23</v>
      </c>
      <c r="J430" s="64" t="s">
        <v>25</v>
      </c>
    </row>
    <row r="431" spans="1:10" x14ac:dyDescent="0.25">
      <c r="A431" s="60"/>
      <c r="B431" s="61" t="s">
        <v>1091</v>
      </c>
      <c r="C431" s="62" t="s">
        <v>625</v>
      </c>
      <c r="D431" s="63" t="s">
        <v>572</v>
      </c>
      <c r="E431" s="63" t="s">
        <v>95</v>
      </c>
      <c r="F431" s="63" t="s">
        <v>654</v>
      </c>
      <c r="G431" s="63" t="s">
        <v>82</v>
      </c>
      <c r="H431" s="63" t="s">
        <v>83</v>
      </c>
      <c r="I431" s="63" t="s">
        <v>23</v>
      </c>
      <c r="J431" s="64" t="s">
        <v>25</v>
      </c>
    </row>
    <row r="432" spans="1:10" x14ac:dyDescent="0.25">
      <c r="A432" s="60"/>
      <c r="B432" s="61" t="s">
        <v>1092</v>
      </c>
      <c r="C432" s="62" t="s">
        <v>625</v>
      </c>
      <c r="D432" s="63" t="s">
        <v>572</v>
      </c>
      <c r="E432" s="63" t="s">
        <v>95</v>
      </c>
      <c r="F432" s="63" t="s">
        <v>654</v>
      </c>
      <c r="G432" s="63" t="s">
        <v>82</v>
      </c>
      <c r="H432" s="63" t="s">
        <v>83</v>
      </c>
      <c r="I432" s="63" t="s">
        <v>23</v>
      </c>
      <c r="J432" s="64" t="s">
        <v>25</v>
      </c>
    </row>
    <row r="433" spans="1:10" x14ac:dyDescent="0.25">
      <c r="A433" s="60"/>
      <c r="B433" s="61" t="s">
        <v>1093</v>
      </c>
      <c r="C433" s="62" t="s">
        <v>431</v>
      </c>
      <c r="D433" s="63" t="s">
        <v>308</v>
      </c>
      <c r="E433" s="63" t="s">
        <v>95</v>
      </c>
      <c r="F433" s="63" t="s">
        <v>654</v>
      </c>
      <c r="G433" s="63" t="s">
        <v>82</v>
      </c>
      <c r="H433" s="63" t="s">
        <v>83</v>
      </c>
      <c r="I433" s="63" t="s">
        <v>23</v>
      </c>
      <c r="J433" s="64" t="s">
        <v>25</v>
      </c>
    </row>
    <row r="434" spans="1:10" x14ac:dyDescent="0.25">
      <c r="A434" s="60"/>
      <c r="B434" s="61" t="s">
        <v>1094</v>
      </c>
      <c r="C434" s="62" t="s">
        <v>437</v>
      </c>
      <c r="D434" s="63" t="s">
        <v>308</v>
      </c>
      <c r="E434" s="63" t="s">
        <v>81</v>
      </c>
      <c r="F434" s="63" t="s">
        <v>654</v>
      </c>
      <c r="G434" s="63" t="s">
        <v>82</v>
      </c>
      <c r="H434" s="63" t="s">
        <v>83</v>
      </c>
      <c r="I434" s="63" t="s">
        <v>23</v>
      </c>
      <c r="J434" s="64" t="s">
        <v>25</v>
      </c>
    </row>
    <row r="435" spans="1:10" x14ac:dyDescent="0.25">
      <c r="A435" s="60"/>
      <c r="B435" s="61" t="s">
        <v>1095</v>
      </c>
      <c r="C435" s="62" t="s">
        <v>439</v>
      </c>
      <c r="D435" s="63" t="s">
        <v>308</v>
      </c>
      <c r="E435" s="63" t="s">
        <v>81</v>
      </c>
      <c r="F435" s="63" t="s">
        <v>654</v>
      </c>
      <c r="G435" s="63" t="s">
        <v>82</v>
      </c>
      <c r="H435" s="63" t="s">
        <v>83</v>
      </c>
      <c r="I435" s="63" t="s">
        <v>23</v>
      </c>
      <c r="J435" s="64" t="s">
        <v>25</v>
      </c>
    </row>
    <row r="436" spans="1:10" x14ac:dyDescent="0.25">
      <c r="A436" s="60"/>
      <c r="B436" s="61" t="s">
        <v>1096</v>
      </c>
      <c r="C436" s="62" t="s">
        <v>441</v>
      </c>
      <c r="D436" s="63" t="s">
        <v>308</v>
      </c>
      <c r="E436" s="63" t="s">
        <v>90</v>
      </c>
      <c r="F436" s="63" t="s">
        <v>654</v>
      </c>
      <c r="G436" s="63" t="s">
        <v>82</v>
      </c>
      <c r="H436" s="63" t="s">
        <v>83</v>
      </c>
      <c r="I436" s="63" t="s">
        <v>23</v>
      </c>
      <c r="J436" s="64" t="s">
        <v>25</v>
      </c>
    </row>
    <row r="437" spans="1:10" x14ac:dyDescent="0.25">
      <c r="A437" s="60"/>
      <c r="B437" s="61" t="s">
        <v>1097</v>
      </c>
      <c r="C437" s="62" t="s">
        <v>443</v>
      </c>
      <c r="D437" s="63" t="s">
        <v>308</v>
      </c>
      <c r="E437" s="63" t="s">
        <v>90</v>
      </c>
      <c r="F437" s="63" t="s">
        <v>654</v>
      </c>
      <c r="G437" s="63" t="s">
        <v>91</v>
      </c>
      <c r="H437" s="63" t="s">
        <v>30</v>
      </c>
      <c r="I437" s="63" t="s">
        <v>23</v>
      </c>
      <c r="J437" s="64" t="s">
        <v>25</v>
      </c>
    </row>
    <row r="438" spans="1:10" x14ac:dyDescent="0.25">
      <c r="A438" s="60"/>
      <c r="B438" s="61" t="s">
        <v>1098</v>
      </c>
      <c r="C438" s="62" t="s">
        <v>445</v>
      </c>
      <c r="D438" s="63" t="s">
        <v>308</v>
      </c>
      <c r="E438" s="63" t="s">
        <v>90</v>
      </c>
      <c r="F438" s="63" t="s">
        <v>654</v>
      </c>
      <c r="G438" s="63" t="s">
        <v>91</v>
      </c>
      <c r="H438" s="63" t="s">
        <v>30</v>
      </c>
      <c r="I438" s="63" t="s">
        <v>23</v>
      </c>
      <c r="J438" s="64" t="s">
        <v>25</v>
      </c>
    </row>
    <row r="439" spans="1:10" x14ac:dyDescent="0.25">
      <c r="A439" s="60"/>
      <c r="B439" s="61" t="s">
        <v>1099</v>
      </c>
      <c r="C439" s="62" t="s">
        <v>447</v>
      </c>
      <c r="D439" s="63" t="s">
        <v>308</v>
      </c>
      <c r="E439" s="63" t="s">
        <v>90</v>
      </c>
      <c r="F439" s="63" t="s">
        <v>654</v>
      </c>
      <c r="G439" s="63" t="s">
        <v>91</v>
      </c>
      <c r="H439" s="63" t="s">
        <v>30</v>
      </c>
      <c r="I439" s="63" t="s">
        <v>100</v>
      </c>
      <c r="J439" s="64" t="s">
        <v>25</v>
      </c>
    </row>
    <row r="440" spans="1:10" x14ac:dyDescent="0.25">
      <c r="A440" s="60"/>
      <c r="B440" s="61" t="s">
        <v>1100</v>
      </c>
      <c r="C440" s="62" t="s">
        <v>631</v>
      </c>
      <c r="D440" s="63" t="s">
        <v>572</v>
      </c>
      <c r="E440" s="63" t="s">
        <v>90</v>
      </c>
      <c r="F440" s="63" t="s">
        <v>654</v>
      </c>
      <c r="G440" s="63" t="s">
        <v>99</v>
      </c>
      <c r="H440" s="63" t="s">
        <v>30</v>
      </c>
      <c r="I440" s="63" t="s">
        <v>100</v>
      </c>
      <c r="J440" s="64" t="s">
        <v>25</v>
      </c>
    </row>
    <row r="441" spans="1:10" x14ac:dyDescent="0.25">
      <c r="A441" s="60"/>
      <c r="B441" s="61" t="s">
        <v>1101</v>
      </c>
      <c r="C441" s="62" t="s">
        <v>633</v>
      </c>
      <c r="D441" s="63" t="s">
        <v>572</v>
      </c>
      <c r="E441" s="63" t="s">
        <v>90</v>
      </c>
      <c r="F441" s="63" t="s">
        <v>654</v>
      </c>
      <c r="G441" s="63" t="s">
        <v>99</v>
      </c>
      <c r="H441" s="63" t="s">
        <v>83</v>
      </c>
      <c r="I441" s="63" t="s">
        <v>23</v>
      </c>
      <c r="J441" s="64" t="s">
        <v>84</v>
      </c>
    </row>
    <row r="442" spans="1:10" x14ac:dyDescent="0.25">
      <c r="A442" s="60"/>
      <c r="B442" s="61" t="s">
        <v>1102</v>
      </c>
      <c r="C442" s="62" t="s">
        <v>635</v>
      </c>
      <c r="D442" s="63" t="s">
        <v>572</v>
      </c>
      <c r="E442" s="63" t="s">
        <v>90</v>
      </c>
      <c r="F442" s="63" t="s">
        <v>654</v>
      </c>
      <c r="G442" s="63" t="s">
        <v>99</v>
      </c>
      <c r="H442" s="63" t="s">
        <v>83</v>
      </c>
      <c r="I442" s="63" t="s">
        <v>23</v>
      </c>
      <c r="J442" s="64" t="s">
        <v>25</v>
      </c>
    </row>
    <row r="443" spans="1:10" x14ac:dyDescent="0.25">
      <c r="A443" s="60"/>
      <c r="B443" s="61" t="s">
        <v>1103</v>
      </c>
      <c r="C443" s="62" t="s">
        <v>637</v>
      </c>
      <c r="D443" s="63" t="s">
        <v>572</v>
      </c>
      <c r="E443" s="63" t="s">
        <v>95</v>
      </c>
      <c r="F443" s="63" t="s">
        <v>654</v>
      </c>
      <c r="G443" s="63" t="s">
        <v>82</v>
      </c>
      <c r="H443" s="63" t="s">
        <v>83</v>
      </c>
      <c r="I443" s="63" t="s">
        <v>23</v>
      </c>
      <c r="J443" s="64" t="s">
        <v>25</v>
      </c>
    </row>
    <row r="444" spans="1:10" x14ac:dyDescent="0.25">
      <c r="A444" s="60"/>
      <c r="B444" s="61" t="s">
        <v>1104</v>
      </c>
      <c r="C444" s="62" t="s">
        <v>637</v>
      </c>
      <c r="D444" s="63" t="s">
        <v>572</v>
      </c>
      <c r="E444" s="63" t="s">
        <v>95</v>
      </c>
      <c r="F444" s="63" t="s">
        <v>654</v>
      </c>
      <c r="G444" s="63" t="s">
        <v>82</v>
      </c>
      <c r="H444" s="63" t="s">
        <v>83</v>
      </c>
      <c r="I444" s="63" t="s">
        <v>23</v>
      </c>
      <c r="J444" s="64" t="s">
        <v>25</v>
      </c>
    </row>
    <row r="445" spans="1:10" x14ac:dyDescent="0.25">
      <c r="A445" s="60"/>
      <c r="B445" s="61" t="s">
        <v>1105</v>
      </c>
      <c r="C445" s="62" t="s">
        <v>640</v>
      </c>
      <c r="D445" s="63" t="s">
        <v>572</v>
      </c>
      <c r="E445" s="63" t="s">
        <v>90</v>
      </c>
      <c r="F445" s="63" t="s">
        <v>654</v>
      </c>
      <c r="G445" s="63" t="s">
        <v>99</v>
      </c>
      <c r="H445" s="63" t="s">
        <v>83</v>
      </c>
      <c r="I445" s="63" t="s">
        <v>23</v>
      </c>
      <c r="J445" s="64" t="s">
        <v>25</v>
      </c>
    </row>
    <row r="446" spans="1:10" x14ac:dyDescent="0.25">
      <c r="A446" s="60"/>
      <c r="B446" s="61" t="s">
        <v>1106</v>
      </c>
      <c r="C446" s="62" t="s">
        <v>642</v>
      </c>
      <c r="D446" s="63" t="s">
        <v>572</v>
      </c>
      <c r="E446" s="63" t="s">
        <v>90</v>
      </c>
      <c r="F446" s="63" t="s">
        <v>654</v>
      </c>
      <c r="G446" s="63" t="s">
        <v>82</v>
      </c>
      <c r="H446" s="63" t="s">
        <v>83</v>
      </c>
      <c r="I446" s="63" t="s">
        <v>23</v>
      </c>
      <c r="J446" s="64" t="s">
        <v>25</v>
      </c>
    </row>
    <row r="447" spans="1:10" x14ac:dyDescent="0.25">
      <c r="A447" s="60"/>
      <c r="B447" s="61" t="s">
        <v>1107</v>
      </c>
      <c r="C447" s="62" t="s">
        <v>644</v>
      </c>
      <c r="D447" s="63" t="s">
        <v>572</v>
      </c>
      <c r="E447" s="63" t="s">
        <v>90</v>
      </c>
      <c r="F447" s="63" t="s">
        <v>654</v>
      </c>
      <c r="G447" s="63" t="s">
        <v>99</v>
      </c>
      <c r="H447" s="63" t="s">
        <v>30</v>
      </c>
      <c r="I447" s="63" t="s">
        <v>100</v>
      </c>
      <c r="J447" s="64" t="s">
        <v>25</v>
      </c>
    </row>
    <row r="448" spans="1:10" x14ac:dyDescent="0.25">
      <c r="A448" s="60"/>
      <c r="B448" s="61" t="s">
        <v>1108</v>
      </c>
      <c r="C448" s="62" t="s">
        <v>646</v>
      </c>
      <c r="D448" s="63" t="s">
        <v>572</v>
      </c>
      <c r="E448" s="63" t="s">
        <v>95</v>
      </c>
      <c r="F448" s="63" t="s">
        <v>654</v>
      </c>
      <c r="G448" s="63" t="s">
        <v>82</v>
      </c>
      <c r="H448" s="63" t="s">
        <v>83</v>
      </c>
      <c r="I448" s="63" t="s">
        <v>100</v>
      </c>
      <c r="J448" s="64" t="s">
        <v>25</v>
      </c>
    </row>
    <row r="449" spans="1:10" x14ac:dyDescent="0.25">
      <c r="A449" s="60"/>
      <c r="B449" s="61" t="s">
        <v>1109</v>
      </c>
      <c r="C449" s="62" t="s">
        <v>566</v>
      </c>
      <c r="D449" s="63" t="s">
        <v>450</v>
      </c>
      <c r="E449" s="63" t="s">
        <v>90</v>
      </c>
      <c r="F449" s="63" t="s">
        <v>654</v>
      </c>
      <c r="G449" s="63" t="s">
        <v>99</v>
      </c>
      <c r="H449" s="63" t="s">
        <v>598</v>
      </c>
      <c r="I449" s="63" t="s">
        <v>100</v>
      </c>
      <c r="J449" s="64" t="s">
        <v>25</v>
      </c>
    </row>
    <row r="450" spans="1:10" x14ac:dyDescent="0.25">
      <c r="A450" s="60"/>
      <c r="B450" s="61" t="s">
        <v>1110</v>
      </c>
      <c r="C450" s="62" t="s">
        <v>568</v>
      </c>
      <c r="D450" s="63" t="s">
        <v>450</v>
      </c>
      <c r="E450" s="63" t="s">
        <v>95</v>
      </c>
      <c r="F450" s="63" t="s">
        <v>654</v>
      </c>
      <c r="G450" s="63" t="s">
        <v>82</v>
      </c>
      <c r="H450" s="63" t="s">
        <v>83</v>
      </c>
      <c r="I450" s="63" t="s">
        <v>100</v>
      </c>
      <c r="J450" s="64" t="s">
        <v>25</v>
      </c>
    </row>
    <row r="451" spans="1:10" x14ac:dyDescent="0.25">
      <c r="A451" s="60"/>
      <c r="B451" s="61" t="s">
        <v>1111</v>
      </c>
      <c r="C451" s="62" t="s">
        <v>568</v>
      </c>
      <c r="D451" s="63" t="s">
        <v>450</v>
      </c>
      <c r="E451" s="63" t="s">
        <v>95</v>
      </c>
      <c r="F451" s="63" t="s">
        <v>654</v>
      </c>
      <c r="G451" s="63" t="s">
        <v>82</v>
      </c>
      <c r="H451" s="63" t="s">
        <v>83</v>
      </c>
      <c r="I451" s="63" t="s">
        <v>100</v>
      </c>
      <c r="J451" s="64" t="s">
        <v>25</v>
      </c>
    </row>
    <row r="452" spans="1:10" x14ac:dyDescent="0.25">
      <c r="A452" s="60"/>
      <c r="B452" s="61" t="s">
        <v>1112</v>
      </c>
      <c r="C452" s="62" t="s">
        <v>648</v>
      </c>
      <c r="D452" s="63" t="s">
        <v>572</v>
      </c>
      <c r="E452" s="63" t="s">
        <v>90</v>
      </c>
      <c r="F452" s="63" t="s">
        <v>654</v>
      </c>
      <c r="G452" s="63" t="s">
        <v>99</v>
      </c>
      <c r="H452" s="63" t="s">
        <v>598</v>
      </c>
      <c r="I452" s="63" t="s">
        <v>100</v>
      </c>
      <c r="J452" s="64" t="s">
        <v>25</v>
      </c>
    </row>
    <row r="453" spans="1:10" x14ac:dyDescent="0.25">
      <c r="A453" s="60"/>
      <c r="B453" s="61" t="s">
        <v>1113</v>
      </c>
      <c r="C453" s="62" t="s">
        <v>648</v>
      </c>
      <c r="D453" s="63" t="s">
        <v>572</v>
      </c>
      <c r="E453" s="63" t="s">
        <v>90</v>
      </c>
      <c r="F453" s="63" t="s">
        <v>654</v>
      </c>
      <c r="G453" s="63" t="s">
        <v>99</v>
      </c>
      <c r="H453" s="63" t="s">
        <v>598</v>
      </c>
      <c r="I453" s="63" t="s">
        <v>100</v>
      </c>
      <c r="J453" s="64" t="s">
        <v>25</v>
      </c>
    </row>
    <row r="454" spans="1:10" x14ac:dyDescent="0.25">
      <c r="A454" s="60"/>
      <c r="B454" s="61" t="s">
        <v>1114</v>
      </c>
      <c r="C454" s="62" t="s">
        <v>291</v>
      </c>
      <c r="D454" s="63" t="s">
        <v>80</v>
      </c>
      <c r="E454" s="63" t="s">
        <v>90</v>
      </c>
      <c r="F454" s="63" t="s">
        <v>654</v>
      </c>
      <c r="G454" s="63" t="s">
        <v>91</v>
      </c>
      <c r="H454" s="63" t="s">
        <v>30</v>
      </c>
      <c r="I454" s="63" t="s">
        <v>23</v>
      </c>
      <c r="J454" s="64" t="s">
        <v>84</v>
      </c>
    </row>
    <row r="455" spans="1:10" x14ac:dyDescent="0.25">
      <c r="A455" s="60"/>
      <c r="B455" s="61" t="s">
        <v>1115</v>
      </c>
      <c r="C455" s="62" t="s">
        <v>291</v>
      </c>
      <c r="D455" s="63" t="s">
        <v>80</v>
      </c>
      <c r="E455" s="63" t="s">
        <v>90</v>
      </c>
      <c r="F455" s="63" t="s">
        <v>654</v>
      </c>
      <c r="G455" s="63" t="s">
        <v>91</v>
      </c>
      <c r="H455" s="63" t="s">
        <v>30</v>
      </c>
      <c r="I455" s="63" t="s">
        <v>23</v>
      </c>
      <c r="J455" s="64" t="s">
        <v>84</v>
      </c>
    </row>
    <row r="456" spans="1:10" x14ac:dyDescent="0.25">
      <c r="A456" s="60"/>
      <c r="B456" s="61" t="s">
        <v>1116</v>
      </c>
      <c r="C456" s="62" t="s">
        <v>291</v>
      </c>
      <c r="D456" s="63" t="s">
        <v>80</v>
      </c>
      <c r="E456" s="63" t="s">
        <v>90</v>
      </c>
      <c r="F456" s="63" t="s">
        <v>654</v>
      </c>
      <c r="G456" s="63" t="s">
        <v>91</v>
      </c>
      <c r="H456" s="63" t="s">
        <v>30</v>
      </c>
      <c r="I456" s="63" t="s">
        <v>23</v>
      </c>
      <c r="J456" s="64" t="s">
        <v>84</v>
      </c>
    </row>
    <row r="457" spans="1:10" x14ac:dyDescent="0.25">
      <c r="A457" s="60"/>
      <c r="B457" s="61" t="s">
        <v>1117</v>
      </c>
      <c r="C457" s="62" t="s">
        <v>291</v>
      </c>
      <c r="D457" s="63" t="s">
        <v>80</v>
      </c>
      <c r="E457" s="63" t="s">
        <v>90</v>
      </c>
      <c r="F457" s="63" t="s">
        <v>654</v>
      </c>
      <c r="G457" s="63" t="s">
        <v>91</v>
      </c>
      <c r="H457" s="63" t="s">
        <v>30</v>
      </c>
      <c r="I457" s="63" t="s">
        <v>23</v>
      </c>
      <c r="J457" s="64" t="s">
        <v>84</v>
      </c>
    </row>
    <row r="458" spans="1:10" x14ac:dyDescent="0.25">
      <c r="A458" s="60"/>
      <c r="B458" s="61" t="s">
        <v>1118</v>
      </c>
      <c r="C458" s="62" t="s">
        <v>291</v>
      </c>
      <c r="D458" s="63" t="s">
        <v>80</v>
      </c>
      <c r="E458" s="63" t="s">
        <v>90</v>
      </c>
      <c r="F458" s="63" t="s">
        <v>654</v>
      </c>
      <c r="G458" s="63" t="s">
        <v>91</v>
      </c>
      <c r="H458" s="63" t="s">
        <v>30</v>
      </c>
      <c r="I458" s="63" t="s">
        <v>23</v>
      </c>
      <c r="J458" s="64" t="s">
        <v>84</v>
      </c>
    </row>
    <row r="459" spans="1:10" x14ac:dyDescent="0.25">
      <c r="A459" s="60"/>
      <c r="B459" s="61" t="s">
        <v>1119</v>
      </c>
      <c r="C459" s="62" t="s">
        <v>291</v>
      </c>
      <c r="D459" s="63" t="s">
        <v>80</v>
      </c>
      <c r="E459" s="63" t="s">
        <v>90</v>
      </c>
      <c r="F459" s="63" t="s">
        <v>654</v>
      </c>
      <c r="G459" s="63" t="s">
        <v>91</v>
      </c>
      <c r="H459" s="63" t="s">
        <v>30</v>
      </c>
      <c r="I459" s="63" t="s">
        <v>23</v>
      </c>
      <c r="J459" s="64" t="s">
        <v>84</v>
      </c>
    </row>
    <row r="460" spans="1:10" x14ac:dyDescent="0.25">
      <c r="A460" s="60"/>
      <c r="B460" s="61" t="s">
        <v>1120</v>
      </c>
      <c r="C460" s="62" t="s">
        <v>291</v>
      </c>
      <c r="D460" s="63" t="s">
        <v>80</v>
      </c>
      <c r="E460" s="63" t="s">
        <v>90</v>
      </c>
      <c r="F460" s="63" t="s">
        <v>654</v>
      </c>
      <c r="G460" s="63" t="s">
        <v>91</v>
      </c>
      <c r="H460" s="63" t="s">
        <v>30</v>
      </c>
      <c r="I460" s="63" t="s">
        <v>23</v>
      </c>
      <c r="J460" s="64" t="s">
        <v>84</v>
      </c>
    </row>
    <row r="461" spans="1:10" x14ac:dyDescent="0.25">
      <c r="A461" s="60"/>
      <c r="B461" s="61" t="s">
        <v>1121</v>
      </c>
      <c r="C461" s="62" t="s">
        <v>291</v>
      </c>
      <c r="D461" s="63" t="s">
        <v>80</v>
      </c>
      <c r="E461" s="63" t="s">
        <v>90</v>
      </c>
      <c r="F461" s="63" t="s">
        <v>654</v>
      </c>
      <c r="G461" s="63" t="s">
        <v>91</v>
      </c>
      <c r="H461" s="63" t="s">
        <v>30</v>
      </c>
      <c r="I461" s="63" t="s">
        <v>23</v>
      </c>
      <c r="J461" s="64" t="s">
        <v>84</v>
      </c>
    </row>
    <row r="462" spans="1:10" x14ac:dyDescent="0.25">
      <c r="A462" s="60"/>
      <c r="B462" s="61" t="s">
        <v>1122</v>
      </c>
      <c r="C462" s="62" t="s">
        <v>291</v>
      </c>
      <c r="D462" s="63" t="s">
        <v>80</v>
      </c>
      <c r="E462" s="63" t="s">
        <v>90</v>
      </c>
      <c r="F462" s="63" t="s">
        <v>654</v>
      </c>
      <c r="G462" s="63" t="s">
        <v>91</v>
      </c>
      <c r="H462" s="63" t="s">
        <v>30</v>
      </c>
      <c r="I462" s="63" t="s">
        <v>23</v>
      </c>
      <c r="J462" s="64" t="s">
        <v>84</v>
      </c>
    </row>
    <row r="463" spans="1:10" x14ac:dyDescent="0.25">
      <c r="A463" s="60"/>
      <c r="B463" s="61" t="s">
        <v>1123</v>
      </c>
      <c r="C463" s="62" t="s">
        <v>291</v>
      </c>
      <c r="D463" s="63" t="s">
        <v>80</v>
      </c>
      <c r="E463" s="63" t="s">
        <v>90</v>
      </c>
      <c r="F463" s="63" t="s">
        <v>654</v>
      </c>
      <c r="G463" s="63" t="s">
        <v>91</v>
      </c>
      <c r="H463" s="63" t="s">
        <v>30</v>
      </c>
      <c r="I463" s="63" t="s">
        <v>23</v>
      </c>
      <c r="J463" s="64" t="s">
        <v>84</v>
      </c>
    </row>
    <row r="464" spans="1:10" x14ac:dyDescent="0.25">
      <c r="A464" s="60"/>
      <c r="B464" s="61" t="s">
        <v>1124</v>
      </c>
      <c r="C464" s="62" t="s">
        <v>291</v>
      </c>
      <c r="D464" s="63" t="s">
        <v>80</v>
      </c>
      <c r="E464" s="63" t="s">
        <v>90</v>
      </c>
      <c r="F464" s="63" t="s">
        <v>654</v>
      </c>
      <c r="G464" s="63" t="s">
        <v>91</v>
      </c>
      <c r="H464" s="63" t="s">
        <v>30</v>
      </c>
      <c r="I464" s="63" t="s">
        <v>23</v>
      </c>
      <c r="J464" s="64" t="s">
        <v>84</v>
      </c>
    </row>
    <row r="465" spans="1:11" x14ac:dyDescent="0.25">
      <c r="A465" s="60"/>
      <c r="B465" s="61" t="s">
        <v>1125</v>
      </c>
      <c r="C465" s="62" t="s">
        <v>291</v>
      </c>
      <c r="D465" s="63" t="s">
        <v>80</v>
      </c>
      <c r="E465" s="63" t="s">
        <v>90</v>
      </c>
      <c r="F465" s="63" t="s">
        <v>654</v>
      </c>
      <c r="G465" s="63" t="s">
        <v>91</v>
      </c>
      <c r="H465" s="63" t="s">
        <v>30</v>
      </c>
      <c r="I465" s="63" t="s">
        <v>23</v>
      </c>
      <c r="J465" s="64" t="s">
        <v>84</v>
      </c>
    </row>
    <row r="466" spans="1:11" x14ac:dyDescent="0.25">
      <c r="A466" s="60"/>
      <c r="B466" s="61" t="s">
        <v>1126</v>
      </c>
      <c r="C466" s="62" t="s">
        <v>291</v>
      </c>
      <c r="D466" s="63" t="s">
        <v>80</v>
      </c>
      <c r="E466" s="63" t="s">
        <v>90</v>
      </c>
      <c r="F466" s="63" t="s">
        <v>654</v>
      </c>
      <c r="G466" s="63" t="s">
        <v>91</v>
      </c>
      <c r="H466" s="63" t="s">
        <v>30</v>
      </c>
      <c r="I466" s="63" t="s">
        <v>23</v>
      </c>
      <c r="J466" s="64" t="s">
        <v>84</v>
      </c>
    </row>
    <row r="467" spans="1:11" x14ac:dyDescent="0.25">
      <c r="A467" s="60"/>
      <c r="B467" s="61" t="s">
        <v>1127</v>
      </c>
      <c r="C467" s="62" t="s">
        <v>291</v>
      </c>
      <c r="D467" s="63" t="s">
        <v>80</v>
      </c>
      <c r="E467" s="63" t="s">
        <v>90</v>
      </c>
      <c r="F467" s="63" t="s">
        <v>654</v>
      </c>
      <c r="G467" s="63" t="s">
        <v>91</v>
      </c>
      <c r="H467" s="63" t="s">
        <v>30</v>
      </c>
      <c r="I467" s="63" t="s">
        <v>23</v>
      </c>
      <c r="J467" s="64" t="s">
        <v>84</v>
      </c>
    </row>
    <row r="468" spans="1:11" x14ac:dyDescent="0.25">
      <c r="A468" s="60"/>
      <c r="B468" s="61" t="s">
        <v>1128</v>
      </c>
      <c r="C468" s="62" t="s">
        <v>291</v>
      </c>
      <c r="D468" s="63" t="s">
        <v>80</v>
      </c>
      <c r="E468" s="63" t="s">
        <v>90</v>
      </c>
      <c r="F468" s="63" t="s">
        <v>654</v>
      </c>
      <c r="G468" s="63" t="s">
        <v>91</v>
      </c>
      <c r="H468" s="63" t="s">
        <v>30</v>
      </c>
      <c r="I468" s="63" t="s">
        <v>23</v>
      </c>
      <c r="J468" s="64" t="s">
        <v>84</v>
      </c>
    </row>
    <row r="469" spans="1:11" x14ac:dyDescent="0.25">
      <c r="A469" s="60"/>
      <c r="B469" s="61" t="s">
        <v>1129</v>
      </c>
      <c r="C469" s="62" t="s">
        <v>291</v>
      </c>
      <c r="D469" s="63" t="s">
        <v>80</v>
      </c>
      <c r="E469" s="63" t="s">
        <v>90</v>
      </c>
      <c r="F469" s="63" t="s">
        <v>654</v>
      </c>
      <c r="G469" s="63" t="s">
        <v>91</v>
      </c>
      <c r="H469" s="63" t="s">
        <v>30</v>
      </c>
      <c r="I469" s="63" t="s">
        <v>23</v>
      </c>
      <c r="J469" s="64" t="s">
        <v>84</v>
      </c>
    </row>
    <row r="470" spans="1:11" x14ac:dyDescent="0.25">
      <c r="A470" s="60"/>
      <c r="B470" s="61" t="s">
        <v>1130</v>
      </c>
      <c r="C470" s="62" t="s">
        <v>291</v>
      </c>
      <c r="D470" s="63" t="s">
        <v>80</v>
      </c>
      <c r="E470" s="63" t="s">
        <v>90</v>
      </c>
      <c r="F470" s="63" t="s">
        <v>654</v>
      </c>
      <c r="G470" s="63" t="s">
        <v>91</v>
      </c>
      <c r="H470" s="63" t="s">
        <v>30</v>
      </c>
      <c r="I470" s="63" t="s">
        <v>23</v>
      </c>
      <c r="J470" s="64" t="s">
        <v>84</v>
      </c>
    </row>
    <row r="471" spans="1:11" x14ac:dyDescent="0.25">
      <c r="A471" s="60"/>
      <c r="B471" s="61" t="s">
        <v>1131</v>
      </c>
      <c r="C471" s="62" t="s">
        <v>291</v>
      </c>
      <c r="D471" s="65" t="s">
        <v>80</v>
      </c>
      <c r="E471" s="63" t="s">
        <v>90</v>
      </c>
      <c r="F471" s="63" t="s">
        <v>654</v>
      </c>
      <c r="G471" s="63" t="s">
        <v>91</v>
      </c>
      <c r="H471" s="63" t="s">
        <v>30</v>
      </c>
      <c r="I471" s="63" t="s">
        <v>23</v>
      </c>
      <c r="J471" s="64" t="s">
        <v>84</v>
      </c>
    </row>
    <row r="472" spans="1:11" x14ac:dyDescent="0.25">
      <c r="A472" s="60"/>
      <c r="B472" s="66" t="s">
        <v>1132</v>
      </c>
      <c r="C472" s="67" t="s">
        <v>291</v>
      </c>
      <c r="D472" s="68" t="s">
        <v>80</v>
      </c>
      <c r="E472" s="69" t="s">
        <v>90</v>
      </c>
      <c r="F472" s="65" t="s">
        <v>654</v>
      </c>
      <c r="G472" s="65" t="s">
        <v>91</v>
      </c>
      <c r="H472" s="65" t="s">
        <v>30</v>
      </c>
      <c r="I472" s="65" t="s">
        <v>23</v>
      </c>
      <c r="J472" s="70" t="s">
        <v>84</v>
      </c>
    </row>
    <row r="473" spans="1:11" x14ac:dyDescent="0.25">
      <c r="A473" s="60"/>
      <c r="B473" s="71" t="s">
        <v>1133</v>
      </c>
      <c r="C473" s="72" t="s">
        <v>1134</v>
      </c>
      <c r="D473" s="68" t="s">
        <v>308</v>
      </c>
      <c r="E473" s="73" t="s">
        <v>90</v>
      </c>
      <c r="F473" s="68" t="s">
        <v>654</v>
      </c>
      <c r="G473" s="68" t="s">
        <v>82</v>
      </c>
      <c r="H473" s="68" t="s">
        <v>83</v>
      </c>
      <c r="I473" s="68" t="s">
        <v>23</v>
      </c>
      <c r="J473" s="74" t="s">
        <v>84</v>
      </c>
      <c r="K473" s="75"/>
    </row>
    <row r="474" spans="1:11" x14ac:dyDescent="0.25">
      <c r="A474" s="60"/>
      <c r="B474" s="71" t="s">
        <v>1135</v>
      </c>
      <c r="C474" s="72" t="s">
        <v>287</v>
      </c>
      <c r="D474" s="68" t="s">
        <v>80</v>
      </c>
      <c r="E474" s="73" t="s">
        <v>95</v>
      </c>
      <c r="F474" s="68" t="s">
        <v>654</v>
      </c>
      <c r="G474" s="68" t="s">
        <v>82</v>
      </c>
      <c r="H474" s="68" t="s">
        <v>83</v>
      </c>
      <c r="I474" s="68" t="s">
        <v>23</v>
      </c>
      <c r="J474" s="74" t="s">
        <v>25</v>
      </c>
      <c r="K474" s="75"/>
    </row>
    <row r="475" spans="1:11" x14ac:dyDescent="0.25">
      <c r="A475" s="60"/>
      <c r="B475" s="71" t="s">
        <v>1136</v>
      </c>
      <c r="C475" s="72" t="s">
        <v>287</v>
      </c>
      <c r="D475" s="68" t="s">
        <v>80</v>
      </c>
      <c r="E475" s="73" t="s">
        <v>95</v>
      </c>
      <c r="F475" s="68" t="s">
        <v>654</v>
      </c>
      <c r="G475" s="68" t="s">
        <v>82</v>
      </c>
      <c r="H475" s="68" t="s">
        <v>83</v>
      </c>
      <c r="I475" s="68" t="s">
        <v>23</v>
      </c>
      <c r="J475" s="74" t="s">
        <v>25</v>
      </c>
      <c r="K475" s="75"/>
    </row>
    <row r="476" spans="1:11" x14ac:dyDescent="0.25">
      <c r="A476" s="60"/>
      <c r="B476" s="71" t="s">
        <v>1137</v>
      </c>
      <c r="C476" s="72" t="s">
        <v>287</v>
      </c>
      <c r="D476" s="68" t="s">
        <v>80</v>
      </c>
      <c r="E476" s="73" t="s">
        <v>95</v>
      </c>
      <c r="F476" s="68" t="s">
        <v>654</v>
      </c>
      <c r="G476" s="68" t="s">
        <v>82</v>
      </c>
      <c r="H476" s="68" t="s">
        <v>83</v>
      </c>
      <c r="I476" s="68" t="s">
        <v>23</v>
      </c>
      <c r="J476" s="74" t="s">
        <v>25</v>
      </c>
      <c r="K476" s="75"/>
    </row>
    <row r="477" spans="1:11" x14ac:dyDescent="0.25">
      <c r="A477" s="60"/>
      <c r="B477" s="71" t="s">
        <v>1138</v>
      </c>
      <c r="C477" s="72" t="s">
        <v>1139</v>
      </c>
      <c r="D477" s="68" t="s">
        <v>80</v>
      </c>
      <c r="E477" s="73" t="s">
        <v>81</v>
      </c>
      <c r="F477" s="68" t="s">
        <v>654</v>
      </c>
      <c r="G477" s="68" t="s">
        <v>82</v>
      </c>
      <c r="H477" s="68" t="s">
        <v>83</v>
      </c>
      <c r="I477" s="68" t="s">
        <v>23</v>
      </c>
      <c r="J477" s="74" t="s">
        <v>25</v>
      </c>
      <c r="K477" s="75"/>
    </row>
    <row r="478" spans="1:11" x14ac:dyDescent="0.25">
      <c r="A478" s="60"/>
      <c r="B478" s="71" t="s">
        <v>1140</v>
      </c>
      <c r="C478" s="72" t="s">
        <v>1141</v>
      </c>
      <c r="D478" s="68" t="s">
        <v>80</v>
      </c>
      <c r="E478" s="73" t="s">
        <v>87</v>
      </c>
      <c r="F478" s="68" t="s">
        <v>654</v>
      </c>
      <c r="G478" s="68" t="s">
        <v>91</v>
      </c>
      <c r="H478" s="68" t="s">
        <v>30</v>
      </c>
      <c r="I478" s="68" t="s">
        <v>23</v>
      </c>
      <c r="J478" s="74" t="s">
        <v>25</v>
      </c>
      <c r="K478" s="75"/>
    </row>
    <row r="479" spans="1:11" x14ac:dyDescent="0.25">
      <c r="A479" s="60"/>
      <c r="B479" s="71" t="s">
        <v>1142</v>
      </c>
      <c r="C479" s="72" t="s">
        <v>1139</v>
      </c>
      <c r="D479" s="68" t="s">
        <v>80</v>
      </c>
      <c r="E479" s="73" t="s">
        <v>81</v>
      </c>
      <c r="F479" s="68" t="s">
        <v>654</v>
      </c>
      <c r="G479" s="68" t="s">
        <v>82</v>
      </c>
      <c r="H479" s="68" t="s">
        <v>83</v>
      </c>
      <c r="I479" s="68" t="s">
        <v>23</v>
      </c>
      <c r="J479" s="74" t="s">
        <v>25</v>
      </c>
      <c r="K479" s="75"/>
    </row>
    <row r="480" spans="1:11" x14ac:dyDescent="0.25">
      <c r="A480" s="60"/>
      <c r="B480" s="71" t="s">
        <v>1143</v>
      </c>
      <c r="C480" s="72" t="s">
        <v>1139</v>
      </c>
      <c r="D480" s="68" t="s">
        <v>80</v>
      </c>
      <c r="E480" s="73" t="s">
        <v>81</v>
      </c>
      <c r="F480" s="68" t="s">
        <v>654</v>
      </c>
      <c r="G480" s="68" t="s">
        <v>82</v>
      </c>
      <c r="H480" s="68" t="s">
        <v>83</v>
      </c>
      <c r="I480" s="68" t="s">
        <v>23</v>
      </c>
      <c r="J480" s="74" t="s">
        <v>25</v>
      </c>
      <c r="K480" s="75"/>
    </row>
    <row r="481" spans="1:11" x14ac:dyDescent="0.25">
      <c r="A481" s="60"/>
      <c r="B481" s="71" t="s">
        <v>1144</v>
      </c>
      <c r="C481" s="72" t="s">
        <v>287</v>
      </c>
      <c r="D481" s="68" t="s">
        <v>80</v>
      </c>
      <c r="E481" s="73" t="s">
        <v>95</v>
      </c>
      <c r="F481" s="68" t="s">
        <v>654</v>
      </c>
      <c r="G481" s="68" t="s">
        <v>82</v>
      </c>
      <c r="H481" s="68" t="s">
        <v>83</v>
      </c>
      <c r="I481" s="68" t="s">
        <v>23</v>
      </c>
      <c r="J481" s="74" t="s">
        <v>25</v>
      </c>
      <c r="K481" s="75"/>
    </row>
    <row r="482" spans="1:11" x14ac:dyDescent="0.25">
      <c r="A482" s="60"/>
      <c r="B482" s="71" t="s">
        <v>1145</v>
      </c>
      <c r="C482" s="72" t="s">
        <v>287</v>
      </c>
      <c r="D482" s="68" t="s">
        <v>80</v>
      </c>
      <c r="E482" s="73" t="s">
        <v>95</v>
      </c>
      <c r="F482" s="68" t="s">
        <v>654</v>
      </c>
      <c r="G482" s="68" t="s">
        <v>82</v>
      </c>
      <c r="H482" s="68" t="s">
        <v>83</v>
      </c>
      <c r="I482" s="68" t="s">
        <v>23</v>
      </c>
      <c r="J482" s="74" t="s">
        <v>25</v>
      </c>
      <c r="K482" s="75"/>
    </row>
    <row r="483" spans="1:11" x14ac:dyDescent="0.25">
      <c r="A483" s="60"/>
      <c r="B483" s="71" t="s">
        <v>1146</v>
      </c>
      <c r="C483" s="72" t="s">
        <v>374</v>
      </c>
      <c r="D483" s="68" t="s">
        <v>308</v>
      </c>
      <c r="E483" s="73" t="s">
        <v>81</v>
      </c>
      <c r="F483" s="68" t="s">
        <v>654</v>
      </c>
      <c r="G483" s="68" t="s">
        <v>82</v>
      </c>
      <c r="H483" s="68" t="s">
        <v>83</v>
      </c>
      <c r="I483" s="68" t="s">
        <v>100</v>
      </c>
      <c r="J483" s="74" t="s">
        <v>25</v>
      </c>
      <c r="K483" s="75"/>
    </row>
    <row r="484" spans="1:11" x14ac:dyDescent="0.25">
      <c r="A484" s="60"/>
      <c r="B484" s="71" t="s">
        <v>1147</v>
      </c>
      <c r="C484" s="72" t="s">
        <v>89</v>
      </c>
      <c r="D484" s="68" t="s">
        <v>80</v>
      </c>
      <c r="E484" s="73" t="s">
        <v>90</v>
      </c>
      <c r="F484" s="68" t="s">
        <v>685</v>
      </c>
      <c r="G484" s="68" t="s">
        <v>29</v>
      </c>
      <c r="H484" s="68" t="s">
        <v>30</v>
      </c>
      <c r="I484" s="68" t="s">
        <v>23</v>
      </c>
      <c r="J484" s="74" t="s">
        <v>84</v>
      </c>
      <c r="K484" s="75"/>
    </row>
    <row r="485" spans="1:11" x14ac:dyDescent="0.25">
      <c r="A485" s="60"/>
      <c r="B485" s="71" t="s">
        <v>1148</v>
      </c>
      <c r="C485" s="72" t="s">
        <v>1149</v>
      </c>
      <c r="D485" s="68" t="s">
        <v>308</v>
      </c>
      <c r="E485" s="73" t="s">
        <v>90</v>
      </c>
      <c r="F485" s="68" t="s">
        <v>654</v>
      </c>
      <c r="G485" s="68" t="s">
        <v>99</v>
      </c>
      <c r="H485" s="68" t="s">
        <v>83</v>
      </c>
      <c r="I485" s="68" t="s">
        <v>23</v>
      </c>
      <c r="J485" s="74" t="s">
        <v>84</v>
      </c>
      <c r="K485" s="75"/>
    </row>
    <row r="486" spans="1:11" x14ac:dyDescent="0.25">
      <c r="A486" s="60"/>
      <c r="B486" s="71" t="s">
        <v>1150</v>
      </c>
      <c r="C486" s="72" t="s">
        <v>1151</v>
      </c>
      <c r="D486" s="68" t="s">
        <v>80</v>
      </c>
      <c r="E486" s="73" t="s">
        <v>95</v>
      </c>
      <c r="F486" s="68" t="s">
        <v>654</v>
      </c>
      <c r="G486" s="68" t="s">
        <v>82</v>
      </c>
      <c r="H486" s="68" t="s">
        <v>83</v>
      </c>
      <c r="I486" s="68" t="s">
        <v>23</v>
      </c>
      <c r="J486" s="74" t="s">
        <v>84</v>
      </c>
      <c r="K486" s="75"/>
    </row>
    <row r="487" spans="1:11" x14ac:dyDescent="0.25">
      <c r="A487" s="60"/>
      <c r="B487" s="71" t="s">
        <v>1152</v>
      </c>
      <c r="C487" s="72" t="s">
        <v>1153</v>
      </c>
      <c r="D487" s="68" t="s">
        <v>80</v>
      </c>
      <c r="E487" s="73" t="s">
        <v>90</v>
      </c>
      <c r="F487" s="68" t="s">
        <v>654</v>
      </c>
      <c r="G487" s="68" t="s">
        <v>99</v>
      </c>
      <c r="H487" s="68" t="s">
        <v>30</v>
      </c>
      <c r="I487" s="68" t="s">
        <v>23</v>
      </c>
      <c r="J487" s="74" t="s">
        <v>84</v>
      </c>
      <c r="K487" s="75"/>
    </row>
    <row r="488" spans="1:11" x14ac:dyDescent="0.25">
      <c r="A488" s="60"/>
      <c r="B488" s="71" t="s">
        <v>1154</v>
      </c>
      <c r="C488" s="72" t="s">
        <v>1153</v>
      </c>
      <c r="D488" s="68" t="s">
        <v>80</v>
      </c>
      <c r="E488" s="73" t="s">
        <v>90</v>
      </c>
      <c r="F488" s="68" t="s">
        <v>654</v>
      </c>
      <c r="G488" s="68" t="s">
        <v>99</v>
      </c>
      <c r="H488" s="68" t="s">
        <v>30</v>
      </c>
      <c r="I488" s="68" t="s">
        <v>23</v>
      </c>
      <c r="J488" s="74" t="s">
        <v>84</v>
      </c>
      <c r="K488" s="75"/>
    </row>
  </sheetData>
  <sheetProtection algorithmName="SHA-512" hashValue="QOlzFUnbTIpzFzABiY2twk3R4pAOUb22j6161Rzcbo0B+eSxRK3Kn5wdO3GdUwAAJSlZ5YufCC9a8y5MPaZF+g==" saltValue="CN90Uw9aLlojdqfZCyl17A==" spinCount="100000" sheet="1" objects="1" scenarios="1"/>
  <mergeCells count="1">
    <mergeCell ref="G2:H2"/>
  </mergeCells>
  <conditionalFormatting sqref="B6:B488">
    <cfRule type="duplicateValues" dxfId="5" priority="64"/>
  </conditionalFormatting>
  <conditionalFormatting sqref="B489:B1048576 B1:B5">
    <cfRule type="duplicateValues" dxfId="4" priority="45"/>
  </conditionalFormatting>
  <pageMargins left="0.23622047244094491" right="0.23622047244094491" top="0.74" bottom="0.45" header="0.17" footer="0.17"/>
  <pageSetup paperSize="9" fitToHeight="0" pageOrder="overThenDown" orientation="landscape" r:id="rId1"/>
  <headerFooter>
    <oddHeader>&amp;L&amp;G&amp;C&amp;"Arial,Standard"Ausschreibung
TZB-EC-2025&amp;R&amp;"Arial,Standard"Beschaffung
Vergabe
01-02-02</oddHeader>
    <oddFooter>&amp;L&amp;"Arial,Standard"© BARMER&amp;C&amp;"Arial,Standard"Seite &amp;P von &amp;N&amp;R&amp;"Arial,Standard"Version 1.0</oddFooter>
  </headerFooter>
  <colBreaks count="1" manualBreakCount="1">
    <brk id="6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showGridLines="0" zoomScaleNormal="100" workbookViewId="0">
      <pane ySplit="3" topLeftCell="A4" activePane="bottomLeft" state="frozen"/>
      <selection pane="bottomLeft" activeCell="C14" sqref="C14"/>
    </sheetView>
  </sheetViews>
  <sheetFormatPr baseColWidth="10" defaultColWidth="11.44140625" defaultRowHeight="13.2" x14ac:dyDescent="0.25"/>
  <cols>
    <col min="1" max="1" width="2.44140625" style="90" customWidth="1"/>
    <col min="2" max="2" width="14.109375" style="91" bestFit="1" customWidth="1"/>
    <col min="3" max="3" width="67.88671875" style="91" bestFit="1" customWidth="1"/>
    <col min="4" max="4" width="12.6640625" style="91" customWidth="1"/>
    <col min="5" max="5" width="20.6640625" style="91" customWidth="1"/>
    <col min="6" max="6" width="13.6640625" style="91" customWidth="1"/>
    <col min="7" max="7" width="16.6640625" style="91" customWidth="1"/>
    <col min="8" max="8" width="12" style="91" bestFit="1" customWidth="1"/>
    <col min="9" max="9" width="24.6640625" style="47" customWidth="1"/>
    <col min="10" max="10" width="20.6640625" style="47" customWidth="1"/>
    <col min="11" max="16384" width="11.44140625" style="47"/>
  </cols>
  <sheetData>
    <row r="1" spans="1:10" x14ac:dyDescent="0.25">
      <c r="A1" s="77"/>
      <c r="B1" s="77"/>
      <c r="C1" s="78"/>
      <c r="D1" s="78"/>
      <c r="E1" s="78"/>
      <c r="F1" s="78"/>
      <c r="G1" s="78"/>
      <c r="H1" s="78"/>
      <c r="I1" s="78"/>
      <c r="J1" s="78"/>
    </row>
    <row r="2" spans="1:10" s="48" customFormat="1" ht="30" customHeight="1" x14ac:dyDescent="0.25">
      <c r="B2" s="92" t="s">
        <v>1289</v>
      </c>
      <c r="C2" s="49"/>
      <c r="D2" s="49"/>
      <c r="E2" s="49"/>
      <c r="F2" s="49"/>
      <c r="G2" s="104" t="s">
        <v>5</v>
      </c>
      <c r="H2" s="104"/>
      <c r="I2" s="49"/>
      <c r="J2" s="49"/>
    </row>
    <row r="3" spans="1:10" s="54" customFormat="1" ht="26.4" x14ac:dyDescent="0.25">
      <c r="A3" s="48"/>
      <c r="B3" s="50" t="s">
        <v>6</v>
      </c>
      <c r="C3" s="51" t="s">
        <v>650</v>
      </c>
      <c r="D3" s="52" t="s">
        <v>1286</v>
      </c>
      <c r="E3" s="52" t="s">
        <v>651</v>
      </c>
      <c r="F3" s="52" t="s">
        <v>652</v>
      </c>
      <c r="G3" s="52" t="s">
        <v>1285</v>
      </c>
      <c r="H3" s="53" t="s">
        <v>21</v>
      </c>
      <c r="I3" s="52" t="s">
        <v>1287</v>
      </c>
      <c r="J3" s="53" t="s">
        <v>11</v>
      </c>
    </row>
    <row r="4" spans="1:10" x14ac:dyDescent="0.25">
      <c r="A4" s="77"/>
      <c r="B4" s="79"/>
      <c r="C4" s="80"/>
      <c r="D4" s="80"/>
      <c r="E4" s="81"/>
      <c r="F4" s="81"/>
      <c r="G4" s="82"/>
      <c r="H4" s="83"/>
      <c r="I4" s="84"/>
      <c r="J4" s="82"/>
    </row>
    <row r="5" spans="1:10" x14ac:dyDescent="0.25">
      <c r="A5" s="77"/>
      <c r="B5" s="85" t="s">
        <v>1155</v>
      </c>
      <c r="C5" s="37" t="s">
        <v>1156</v>
      </c>
      <c r="D5" s="38" t="s">
        <v>572</v>
      </c>
      <c r="E5" s="86" t="s">
        <v>95</v>
      </c>
      <c r="F5" s="86" t="s">
        <v>1157</v>
      </c>
      <c r="G5" s="87" t="s">
        <v>82</v>
      </c>
      <c r="H5" s="87">
        <v>1</v>
      </c>
      <c r="I5" s="87" t="s">
        <v>23</v>
      </c>
      <c r="J5" s="88" t="s">
        <v>25</v>
      </c>
    </row>
    <row r="6" spans="1:10" x14ac:dyDescent="0.25">
      <c r="A6" s="77"/>
      <c r="B6" s="85" t="s">
        <v>1158</v>
      </c>
      <c r="C6" s="37" t="s">
        <v>1156</v>
      </c>
      <c r="D6" s="38" t="s">
        <v>572</v>
      </c>
      <c r="E6" s="86" t="s">
        <v>95</v>
      </c>
      <c r="F6" s="86" t="s">
        <v>1157</v>
      </c>
      <c r="G6" s="87" t="s">
        <v>82</v>
      </c>
      <c r="H6" s="87" t="s">
        <v>1159</v>
      </c>
      <c r="I6" s="87" t="s">
        <v>23</v>
      </c>
      <c r="J6" s="88" t="s">
        <v>25</v>
      </c>
    </row>
    <row r="7" spans="1:10" x14ac:dyDescent="0.25">
      <c r="A7" s="77"/>
      <c r="B7" s="85" t="s">
        <v>1160</v>
      </c>
      <c r="C7" s="37" t="s">
        <v>1161</v>
      </c>
      <c r="D7" s="38" t="s">
        <v>572</v>
      </c>
      <c r="E7" s="86" t="s">
        <v>90</v>
      </c>
      <c r="F7" s="86" t="s">
        <v>1162</v>
      </c>
      <c r="G7" s="87" t="s">
        <v>91</v>
      </c>
      <c r="H7" s="87">
        <v>4</v>
      </c>
      <c r="I7" s="87" t="s">
        <v>23</v>
      </c>
      <c r="J7" s="88" t="s">
        <v>25</v>
      </c>
    </row>
    <row r="8" spans="1:10" x14ac:dyDescent="0.25">
      <c r="A8" s="77"/>
      <c r="B8" s="85" t="s">
        <v>1163</v>
      </c>
      <c r="C8" s="37" t="s">
        <v>1161</v>
      </c>
      <c r="D8" s="38" t="s">
        <v>572</v>
      </c>
      <c r="E8" s="86" t="s">
        <v>90</v>
      </c>
      <c r="F8" s="86" t="s">
        <v>1162</v>
      </c>
      <c r="G8" s="87" t="s">
        <v>91</v>
      </c>
      <c r="H8" s="87">
        <v>4</v>
      </c>
      <c r="I8" s="87" t="s">
        <v>23</v>
      </c>
      <c r="J8" s="88" t="s">
        <v>25</v>
      </c>
    </row>
    <row r="9" spans="1:10" x14ac:dyDescent="0.25">
      <c r="A9" s="77"/>
      <c r="B9" s="85" t="s">
        <v>1164</v>
      </c>
      <c r="C9" s="37" t="s">
        <v>1161</v>
      </c>
      <c r="D9" s="38" t="s">
        <v>572</v>
      </c>
      <c r="E9" s="86" t="s">
        <v>90</v>
      </c>
      <c r="F9" s="86" t="s">
        <v>1162</v>
      </c>
      <c r="G9" s="87" t="s">
        <v>91</v>
      </c>
      <c r="H9" s="87">
        <v>4</v>
      </c>
      <c r="I9" s="87" t="s">
        <v>23</v>
      </c>
      <c r="J9" s="88" t="s">
        <v>25</v>
      </c>
    </row>
    <row r="10" spans="1:10" x14ac:dyDescent="0.25">
      <c r="A10" s="77"/>
      <c r="B10" s="85" t="s">
        <v>1165</v>
      </c>
      <c r="C10" s="37" t="s">
        <v>1166</v>
      </c>
      <c r="D10" s="38" t="s">
        <v>308</v>
      </c>
      <c r="E10" s="86" t="s">
        <v>90</v>
      </c>
      <c r="F10" s="86" t="s">
        <v>1162</v>
      </c>
      <c r="G10" s="87" t="s">
        <v>91</v>
      </c>
      <c r="H10" s="87" t="s">
        <v>1167</v>
      </c>
      <c r="I10" s="87" t="s">
        <v>100</v>
      </c>
      <c r="J10" s="88" t="s">
        <v>25</v>
      </c>
    </row>
    <row r="11" spans="1:10" x14ac:dyDescent="0.25">
      <c r="A11" s="77"/>
      <c r="B11" s="85" t="s">
        <v>1168</v>
      </c>
      <c r="C11" s="37" t="s">
        <v>1169</v>
      </c>
      <c r="D11" s="87" t="s">
        <v>308</v>
      </c>
      <c r="E11" s="86" t="s">
        <v>95</v>
      </c>
      <c r="F11" s="86" t="s">
        <v>1157</v>
      </c>
      <c r="G11" s="87" t="s">
        <v>82</v>
      </c>
      <c r="H11" s="87" t="s">
        <v>1159</v>
      </c>
      <c r="I11" s="87" t="s">
        <v>100</v>
      </c>
      <c r="J11" s="88" t="s">
        <v>25</v>
      </c>
    </row>
    <row r="12" spans="1:10" x14ac:dyDescent="0.25">
      <c r="A12" s="89"/>
      <c r="B12" s="85" t="s">
        <v>1170</v>
      </c>
      <c r="C12" s="37" t="s">
        <v>1171</v>
      </c>
      <c r="D12" s="38" t="s">
        <v>308</v>
      </c>
      <c r="E12" s="86" t="s">
        <v>90</v>
      </c>
      <c r="F12" s="86" t="s">
        <v>1162</v>
      </c>
      <c r="G12" s="87" t="s">
        <v>91</v>
      </c>
      <c r="H12" s="87" t="s">
        <v>1167</v>
      </c>
      <c r="I12" s="87" t="s">
        <v>100</v>
      </c>
      <c r="J12" s="88" t="s">
        <v>25</v>
      </c>
    </row>
    <row r="13" spans="1:10" x14ac:dyDescent="0.25">
      <c r="A13" s="77"/>
      <c r="B13" s="85" t="s">
        <v>1172</v>
      </c>
      <c r="C13" s="37" t="s">
        <v>1173</v>
      </c>
      <c r="D13" s="38" t="s">
        <v>572</v>
      </c>
      <c r="E13" s="86" t="s">
        <v>95</v>
      </c>
      <c r="F13" s="86" t="s">
        <v>1157</v>
      </c>
      <c r="G13" s="87" t="s">
        <v>82</v>
      </c>
      <c r="H13" s="87">
        <v>2</v>
      </c>
      <c r="I13" s="87" t="s">
        <v>23</v>
      </c>
      <c r="J13" s="88" t="s">
        <v>25</v>
      </c>
    </row>
    <row r="14" spans="1:10" x14ac:dyDescent="0.25">
      <c r="A14" s="77"/>
      <c r="B14" s="85" t="s">
        <v>1174</v>
      </c>
      <c r="C14" s="37" t="s">
        <v>1175</v>
      </c>
      <c r="D14" s="38" t="s">
        <v>80</v>
      </c>
      <c r="E14" s="86" t="s">
        <v>90</v>
      </c>
      <c r="F14" s="86" t="s">
        <v>1157</v>
      </c>
      <c r="G14" s="87" t="s">
        <v>82</v>
      </c>
      <c r="H14" s="87">
        <v>2</v>
      </c>
      <c r="I14" s="87" t="s">
        <v>23</v>
      </c>
      <c r="J14" s="88" t="s">
        <v>84</v>
      </c>
    </row>
    <row r="15" spans="1:10" x14ac:dyDescent="0.25">
      <c r="A15" s="77"/>
      <c r="B15" s="85" t="s">
        <v>1176</v>
      </c>
      <c r="C15" s="37" t="s">
        <v>1175</v>
      </c>
      <c r="D15" s="38" t="s">
        <v>80</v>
      </c>
      <c r="E15" s="86" t="s">
        <v>90</v>
      </c>
      <c r="F15" s="86" t="s">
        <v>1157</v>
      </c>
      <c r="G15" s="87" t="s">
        <v>82</v>
      </c>
      <c r="H15" s="87">
        <v>2</v>
      </c>
      <c r="I15" s="87" t="s">
        <v>23</v>
      </c>
      <c r="J15" s="88" t="s">
        <v>84</v>
      </c>
    </row>
    <row r="16" spans="1:10" x14ac:dyDescent="0.25">
      <c r="A16" s="77"/>
      <c r="B16" s="85" t="s">
        <v>1177</v>
      </c>
      <c r="C16" s="37" t="s">
        <v>1178</v>
      </c>
      <c r="D16" s="38" t="s">
        <v>80</v>
      </c>
      <c r="E16" s="86" t="s">
        <v>90</v>
      </c>
      <c r="F16" s="86" t="s">
        <v>1157</v>
      </c>
      <c r="G16" s="87" t="s">
        <v>91</v>
      </c>
      <c r="H16" s="87">
        <v>3</v>
      </c>
      <c r="I16" s="87" t="s">
        <v>100</v>
      </c>
      <c r="J16" s="88" t="s">
        <v>25</v>
      </c>
    </row>
    <row r="17" spans="1:10" x14ac:dyDescent="0.25">
      <c r="A17" s="77"/>
      <c r="B17" s="85" t="s">
        <v>1179</v>
      </c>
      <c r="C17" s="37" t="s">
        <v>1180</v>
      </c>
      <c r="D17" s="38" t="s">
        <v>572</v>
      </c>
      <c r="E17" s="86" t="s">
        <v>90</v>
      </c>
      <c r="F17" s="86" t="s">
        <v>1157</v>
      </c>
      <c r="G17" s="87" t="s">
        <v>91</v>
      </c>
      <c r="H17" s="87">
        <v>4</v>
      </c>
      <c r="I17" s="87" t="s">
        <v>100</v>
      </c>
      <c r="J17" s="88" t="s">
        <v>25</v>
      </c>
    </row>
    <row r="18" spans="1:10" x14ac:dyDescent="0.25">
      <c r="A18" s="77"/>
      <c r="B18" s="85" t="s">
        <v>1181</v>
      </c>
      <c r="C18" s="37" t="s">
        <v>1180</v>
      </c>
      <c r="D18" s="38" t="s">
        <v>572</v>
      </c>
      <c r="E18" s="86" t="s">
        <v>90</v>
      </c>
      <c r="F18" s="86" t="s">
        <v>1157</v>
      </c>
      <c r="G18" s="87" t="s">
        <v>91</v>
      </c>
      <c r="H18" s="87">
        <v>4</v>
      </c>
      <c r="I18" s="87" t="s">
        <v>100</v>
      </c>
      <c r="J18" s="88" t="s">
        <v>25</v>
      </c>
    </row>
    <row r="19" spans="1:10" x14ac:dyDescent="0.25">
      <c r="A19" s="89"/>
      <c r="B19" s="85" t="s">
        <v>1182</v>
      </c>
      <c r="C19" s="37" t="s">
        <v>1183</v>
      </c>
      <c r="D19" s="38" t="s">
        <v>572</v>
      </c>
      <c r="E19" s="86" t="s">
        <v>90</v>
      </c>
      <c r="F19" s="86" t="s">
        <v>1157</v>
      </c>
      <c r="G19" s="87" t="s">
        <v>91</v>
      </c>
      <c r="H19" s="87">
        <v>4</v>
      </c>
      <c r="I19" s="87" t="s">
        <v>23</v>
      </c>
      <c r="J19" s="88" t="s">
        <v>25</v>
      </c>
    </row>
    <row r="20" spans="1:10" x14ac:dyDescent="0.25">
      <c r="A20" s="77"/>
      <c r="B20" s="85" t="s">
        <v>1184</v>
      </c>
      <c r="C20" s="37" t="s">
        <v>1183</v>
      </c>
      <c r="D20" s="38" t="s">
        <v>572</v>
      </c>
      <c r="E20" s="86" t="s">
        <v>90</v>
      </c>
      <c r="F20" s="86" t="s">
        <v>1157</v>
      </c>
      <c r="G20" s="87" t="s">
        <v>91</v>
      </c>
      <c r="H20" s="87">
        <v>4</v>
      </c>
      <c r="I20" s="87" t="s">
        <v>23</v>
      </c>
      <c r="J20" s="88" t="s">
        <v>25</v>
      </c>
    </row>
    <row r="21" spans="1:10" x14ac:dyDescent="0.25">
      <c r="A21" s="77"/>
      <c r="B21" s="85" t="s">
        <v>1185</v>
      </c>
      <c r="C21" s="37" t="s">
        <v>1183</v>
      </c>
      <c r="D21" s="38" t="s">
        <v>572</v>
      </c>
      <c r="E21" s="86" t="s">
        <v>90</v>
      </c>
      <c r="F21" s="86" t="s">
        <v>1157</v>
      </c>
      <c r="G21" s="87" t="s">
        <v>91</v>
      </c>
      <c r="H21" s="87">
        <v>4</v>
      </c>
      <c r="I21" s="87" t="s">
        <v>23</v>
      </c>
      <c r="J21" s="88" t="s">
        <v>25</v>
      </c>
    </row>
    <row r="22" spans="1:10" x14ac:dyDescent="0.25">
      <c r="A22" s="77"/>
      <c r="B22" s="85" t="s">
        <v>1186</v>
      </c>
      <c r="C22" s="37" t="s">
        <v>1187</v>
      </c>
      <c r="D22" s="38" t="s">
        <v>308</v>
      </c>
      <c r="E22" s="86" t="s">
        <v>90</v>
      </c>
      <c r="F22" s="86" t="s">
        <v>1162</v>
      </c>
      <c r="G22" s="87" t="s">
        <v>91</v>
      </c>
      <c r="H22" s="87" t="s">
        <v>1167</v>
      </c>
      <c r="I22" s="87" t="s">
        <v>23</v>
      </c>
      <c r="J22" s="88" t="s">
        <v>84</v>
      </c>
    </row>
    <row r="23" spans="1:10" x14ac:dyDescent="0.25">
      <c r="A23" s="77"/>
      <c r="B23" s="85" t="s">
        <v>1188</v>
      </c>
      <c r="C23" s="37" t="s">
        <v>1189</v>
      </c>
      <c r="D23" s="38" t="s">
        <v>308</v>
      </c>
      <c r="E23" s="86" t="s">
        <v>95</v>
      </c>
      <c r="F23" s="86" t="s">
        <v>1162</v>
      </c>
      <c r="G23" s="87" t="s">
        <v>82</v>
      </c>
      <c r="H23" s="87" t="s">
        <v>1159</v>
      </c>
      <c r="I23" s="87" t="s">
        <v>23</v>
      </c>
      <c r="J23" s="88" t="s">
        <v>84</v>
      </c>
    </row>
    <row r="24" spans="1:10" x14ac:dyDescent="0.25">
      <c r="A24" s="77"/>
      <c r="B24" s="85" t="s">
        <v>1190</v>
      </c>
      <c r="C24" s="37" t="s">
        <v>1183</v>
      </c>
      <c r="D24" s="38" t="s">
        <v>572</v>
      </c>
      <c r="E24" s="86" t="s">
        <v>90</v>
      </c>
      <c r="F24" s="86" t="s">
        <v>1157</v>
      </c>
      <c r="G24" s="87" t="s">
        <v>91</v>
      </c>
      <c r="H24" s="87">
        <v>4</v>
      </c>
      <c r="I24" s="87" t="s">
        <v>23</v>
      </c>
      <c r="J24" s="88" t="s">
        <v>25</v>
      </c>
    </row>
    <row r="25" spans="1:10" x14ac:dyDescent="0.25">
      <c r="A25" s="77"/>
      <c r="B25" s="85" t="s">
        <v>1191</v>
      </c>
      <c r="C25" s="37" t="s">
        <v>1192</v>
      </c>
      <c r="D25" s="38" t="s">
        <v>572</v>
      </c>
      <c r="E25" s="86" t="s">
        <v>90</v>
      </c>
      <c r="F25" s="86" t="s">
        <v>1157</v>
      </c>
      <c r="G25" s="87" t="s">
        <v>91</v>
      </c>
      <c r="H25" s="87">
        <v>4</v>
      </c>
      <c r="I25" s="87" t="s">
        <v>23</v>
      </c>
      <c r="J25" s="88" t="s">
        <v>25</v>
      </c>
    </row>
    <row r="26" spans="1:10" x14ac:dyDescent="0.25">
      <c r="A26" s="77"/>
      <c r="B26" s="85" t="s">
        <v>1193</v>
      </c>
      <c r="C26" s="37" t="s">
        <v>1194</v>
      </c>
      <c r="D26" s="38" t="s">
        <v>308</v>
      </c>
      <c r="E26" s="86" t="s">
        <v>90</v>
      </c>
      <c r="F26" s="86" t="s">
        <v>1162</v>
      </c>
      <c r="G26" s="87" t="s">
        <v>91</v>
      </c>
      <c r="H26" s="87" t="s">
        <v>1167</v>
      </c>
      <c r="I26" s="87" t="s">
        <v>23</v>
      </c>
      <c r="J26" s="88" t="s">
        <v>84</v>
      </c>
    </row>
    <row r="27" spans="1:10" x14ac:dyDescent="0.25">
      <c r="A27" s="77"/>
      <c r="B27" s="85" t="s">
        <v>1195</v>
      </c>
      <c r="C27" s="37" t="s">
        <v>1192</v>
      </c>
      <c r="D27" s="38" t="s">
        <v>572</v>
      </c>
      <c r="E27" s="86" t="s">
        <v>90</v>
      </c>
      <c r="F27" s="86" t="s">
        <v>1157</v>
      </c>
      <c r="G27" s="87" t="s">
        <v>91</v>
      </c>
      <c r="H27" s="87">
        <v>4</v>
      </c>
      <c r="I27" s="87" t="s">
        <v>23</v>
      </c>
      <c r="J27" s="88" t="s">
        <v>25</v>
      </c>
    </row>
    <row r="28" spans="1:10" x14ac:dyDescent="0.25">
      <c r="A28" s="77"/>
      <c r="B28" s="85" t="s">
        <v>1196</v>
      </c>
      <c r="C28" s="37" t="s">
        <v>1197</v>
      </c>
      <c r="D28" s="38" t="s">
        <v>308</v>
      </c>
      <c r="E28" s="86" t="s">
        <v>90</v>
      </c>
      <c r="F28" s="86" t="s">
        <v>1157</v>
      </c>
      <c r="G28" s="87" t="s">
        <v>91</v>
      </c>
      <c r="H28" s="87" t="s">
        <v>1167</v>
      </c>
      <c r="I28" s="87" t="s">
        <v>100</v>
      </c>
      <c r="J28" s="88" t="s">
        <v>25</v>
      </c>
    </row>
    <row r="29" spans="1:10" x14ac:dyDescent="0.25">
      <c r="A29" s="77"/>
      <c r="B29" s="85" t="s">
        <v>1198</v>
      </c>
      <c r="C29" s="37" t="s">
        <v>1199</v>
      </c>
      <c r="D29" s="38" t="s">
        <v>308</v>
      </c>
      <c r="E29" s="86" t="s">
        <v>95</v>
      </c>
      <c r="F29" s="86" t="s">
        <v>1162</v>
      </c>
      <c r="G29" s="87" t="s">
        <v>82</v>
      </c>
      <c r="H29" s="87" t="s">
        <v>1159</v>
      </c>
      <c r="I29" s="87" t="s">
        <v>23</v>
      </c>
      <c r="J29" s="88" t="s">
        <v>25</v>
      </c>
    </row>
    <row r="30" spans="1:10" x14ac:dyDescent="0.25">
      <c r="A30" s="77"/>
      <c r="B30" s="85" t="s">
        <v>1200</v>
      </c>
      <c r="C30" s="37" t="s">
        <v>1201</v>
      </c>
      <c r="D30" s="38" t="s">
        <v>308</v>
      </c>
      <c r="E30" s="86" t="s">
        <v>95</v>
      </c>
      <c r="F30" s="86" t="s">
        <v>1162</v>
      </c>
      <c r="G30" s="87" t="s">
        <v>82</v>
      </c>
      <c r="H30" s="87" t="s">
        <v>1159</v>
      </c>
      <c r="I30" s="87" t="s">
        <v>23</v>
      </c>
      <c r="J30" s="88" t="s">
        <v>84</v>
      </c>
    </row>
    <row r="31" spans="1:10" x14ac:dyDescent="0.25">
      <c r="A31" s="77"/>
      <c r="B31" s="85" t="s">
        <v>1202</v>
      </c>
      <c r="C31" s="37" t="s">
        <v>1203</v>
      </c>
      <c r="D31" s="38" t="s">
        <v>308</v>
      </c>
      <c r="E31" s="86" t="s">
        <v>95</v>
      </c>
      <c r="F31" s="86" t="s">
        <v>1157</v>
      </c>
      <c r="G31" s="87" t="s">
        <v>82</v>
      </c>
      <c r="H31" s="87" t="s">
        <v>1159</v>
      </c>
      <c r="I31" s="87" t="s">
        <v>23</v>
      </c>
      <c r="J31" s="88" t="s">
        <v>84</v>
      </c>
    </row>
    <row r="32" spans="1:10" x14ac:dyDescent="0.25">
      <c r="A32" s="77"/>
      <c r="B32" s="85" t="s">
        <v>1204</v>
      </c>
      <c r="C32" s="37" t="s">
        <v>1205</v>
      </c>
      <c r="D32" s="38" t="s">
        <v>80</v>
      </c>
      <c r="E32" s="86" t="s">
        <v>95</v>
      </c>
      <c r="F32" s="86" t="s">
        <v>1157</v>
      </c>
      <c r="G32" s="87" t="s">
        <v>82</v>
      </c>
      <c r="H32" s="87" t="s">
        <v>1159</v>
      </c>
      <c r="I32" s="87" t="s">
        <v>100</v>
      </c>
      <c r="J32" s="88" t="s">
        <v>25</v>
      </c>
    </row>
    <row r="33" spans="1:10" x14ac:dyDescent="0.25">
      <c r="A33" s="77"/>
      <c r="B33" s="85" t="s">
        <v>1206</v>
      </c>
      <c r="C33" s="37" t="s">
        <v>1207</v>
      </c>
      <c r="D33" s="38" t="s">
        <v>308</v>
      </c>
      <c r="E33" s="86" t="s">
        <v>90</v>
      </c>
      <c r="F33" s="86" t="s">
        <v>1157</v>
      </c>
      <c r="G33" s="87" t="s">
        <v>91</v>
      </c>
      <c r="H33" s="87" t="s">
        <v>1167</v>
      </c>
      <c r="I33" s="87" t="s">
        <v>100</v>
      </c>
      <c r="J33" s="88" t="s">
        <v>84</v>
      </c>
    </row>
    <row r="34" spans="1:10" x14ac:dyDescent="0.25">
      <c r="A34" s="77"/>
      <c r="B34" s="85" t="s">
        <v>1208</v>
      </c>
      <c r="C34" s="37" t="s">
        <v>1209</v>
      </c>
      <c r="D34" s="38" t="s">
        <v>308</v>
      </c>
      <c r="E34" s="86" t="s">
        <v>95</v>
      </c>
      <c r="F34" s="86" t="s">
        <v>1157</v>
      </c>
      <c r="G34" s="87" t="s">
        <v>82</v>
      </c>
      <c r="H34" s="87" t="s">
        <v>1159</v>
      </c>
      <c r="I34" s="87" t="s">
        <v>100</v>
      </c>
      <c r="J34" s="88" t="s">
        <v>84</v>
      </c>
    </row>
    <row r="35" spans="1:10" x14ac:dyDescent="0.25">
      <c r="A35" s="77"/>
      <c r="B35" s="85" t="s">
        <v>1210</v>
      </c>
      <c r="C35" s="86" t="s">
        <v>1211</v>
      </c>
      <c r="D35" s="38" t="s">
        <v>572</v>
      </c>
      <c r="E35" s="86" t="s">
        <v>90</v>
      </c>
      <c r="F35" s="86" t="s">
        <v>1157</v>
      </c>
      <c r="G35" s="87" t="s">
        <v>91</v>
      </c>
      <c r="H35" s="87">
        <v>4</v>
      </c>
      <c r="I35" s="87" t="s">
        <v>23</v>
      </c>
      <c r="J35" s="88" t="s">
        <v>25</v>
      </c>
    </row>
    <row r="36" spans="1:10" x14ac:dyDescent="0.25">
      <c r="A36" s="77"/>
      <c r="B36" s="85" t="s">
        <v>1212</v>
      </c>
      <c r="C36" s="86" t="s">
        <v>1211</v>
      </c>
      <c r="D36" s="38" t="s">
        <v>572</v>
      </c>
      <c r="E36" s="86" t="s">
        <v>90</v>
      </c>
      <c r="F36" s="86" t="s">
        <v>1157</v>
      </c>
      <c r="G36" s="87" t="s">
        <v>91</v>
      </c>
      <c r="H36" s="87">
        <v>4</v>
      </c>
      <c r="I36" s="87" t="s">
        <v>23</v>
      </c>
      <c r="J36" s="88" t="s">
        <v>25</v>
      </c>
    </row>
    <row r="37" spans="1:10" x14ac:dyDescent="0.25">
      <c r="A37" s="77"/>
      <c r="B37" s="85" t="s">
        <v>1213</v>
      </c>
      <c r="C37" s="86" t="s">
        <v>1211</v>
      </c>
      <c r="D37" s="38" t="s">
        <v>572</v>
      </c>
      <c r="E37" s="86" t="s">
        <v>90</v>
      </c>
      <c r="F37" s="86" t="s">
        <v>1157</v>
      </c>
      <c r="G37" s="87" t="s">
        <v>91</v>
      </c>
      <c r="H37" s="87">
        <v>4</v>
      </c>
      <c r="I37" s="87" t="s">
        <v>23</v>
      </c>
      <c r="J37" s="88" t="s">
        <v>25</v>
      </c>
    </row>
    <row r="38" spans="1:10" x14ac:dyDescent="0.25">
      <c r="A38" s="77"/>
      <c r="B38" s="85" t="s">
        <v>1214</v>
      </c>
      <c r="C38" s="86" t="s">
        <v>1211</v>
      </c>
      <c r="D38" s="38" t="s">
        <v>572</v>
      </c>
      <c r="E38" s="86" t="s">
        <v>90</v>
      </c>
      <c r="F38" s="86" t="s">
        <v>1157</v>
      </c>
      <c r="G38" s="87" t="s">
        <v>91</v>
      </c>
      <c r="H38" s="87">
        <v>4</v>
      </c>
      <c r="I38" s="87" t="s">
        <v>23</v>
      </c>
      <c r="J38" s="88" t="s">
        <v>25</v>
      </c>
    </row>
    <row r="39" spans="1:10" x14ac:dyDescent="0.25">
      <c r="A39" s="77"/>
      <c r="B39" s="85" t="s">
        <v>1215</v>
      </c>
      <c r="C39" s="37" t="s">
        <v>1216</v>
      </c>
      <c r="D39" s="38" t="s">
        <v>308</v>
      </c>
      <c r="E39" s="86" t="s">
        <v>90</v>
      </c>
      <c r="F39" s="86" t="s">
        <v>1162</v>
      </c>
      <c r="G39" s="87" t="s">
        <v>91</v>
      </c>
      <c r="H39" s="87">
        <v>4</v>
      </c>
      <c r="I39" s="87" t="s">
        <v>100</v>
      </c>
      <c r="J39" s="88" t="s">
        <v>25</v>
      </c>
    </row>
    <row r="40" spans="1:10" x14ac:dyDescent="0.25">
      <c r="A40" s="77"/>
      <c r="B40" s="85" t="s">
        <v>1217</v>
      </c>
      <c r="C40" s="37" t="s">
        <v>1218</v>
      </c>
      <c r="D40" s="38" t="s">
        <v>572</v>
      </c>
      <c r="E40" s="86" t="s">
        <v>95</v>
      </c>
      <c r="F40" s="86" t="s">
        <v>1157</v>
      </c>
      <c r="G40" s="87" t="s">
        <v>99</v>
      </c>
      <c r="H40" s="87" t="s">
        <v>1159</v>
      </c>
      <c r="I40" s="87" t="s">
        <v>100</v>
      </c>
      <c r="J40" s="88" t="s">
        <v>84</v>
      </c>
    </row>
    <row r="41" spans="1:10" x14ac:dyDescent="0.25">
      <c r="A41" s="77"/>
      <c r="B41" s="85" t="s">
        <v>1219</v>
      </c>
      <c r="C41" s="37" t="s">
        <v>1220</v>
      </c>
      <c r="D41" s="38" t="s">
        <v>308</v>
      </c>
      <c r="E41" s="86" t="s">
        <v>90</v>
      </c>
      <c r="F41" s="86" t="s">
        <v>1162</v>
      </c>
      <c r="G41" s="87" t="s">
        <v>91</v>
      </c>
      <c r="H41" s="87">
        <v>4</v>
      </c>
      <c r="I41" s="87" t="s">
        <v>23</v>
      </c>
      <c r="J41" s="88" t="s">
        <v>25</v>
      </c>
    </row>
    <row r="42" spans="1:10" x14ac:dyDescent="0.25">
      <c r="A42" s="77"/>
      <c r="B42" s="85" t="s">
        <v>1221</v>
      </c>
      <c r="C42" s="37" t="s">
        <v>1220</v>
      </c>
      <c r="D42" s="38" t="s">
        <v>308</v>
      </c>
      <c r="E42" s="86" t="s">
        <v>90</v>
      </c>
      <c r="F42" s="86" t="s">
        <v>1162</v>
      </c>
      <c r="G42" s="87" t="s">
        <v>91</v>
      </c>
      <c r="H42" s="87">
        <v>4</v>
      </c>
      <c r="I42" s="87" t="s">
        <v>23</v>
      </c>
      <c r="J42" s="88" t="s">
        <v>25</v>
      </c>
    </row>
    <row r="43" spans="1:10" x14ac:dyDescent="0.25">
      <c r="A43" s="89"/>
      <c r="B43" s="85" t="s">
        <v>1222</v>
      </c>
      <c r="C43" s="39" t="s">
        <v>1223</v>
      </c>
      <c r="D43" s="38" t="s">
        <v>308</v>
      </c>
      <c r="E43" s="86" t="s">
        <v>95</v>
      </c>
      <c r="F43" s="86" t="s">
        <v>1157</v>
      </c>
      <c r="G43" s="87" t="s">
        <v>99</v>
      </c>
      <c r="H43" s="87" t="s">
        <v>1224</v>
      </c>
      <c r="I43" s="87" t="s">
        <v>23</v>
      </c>
      <c r="J43" s="88" t="s">
        <v>25</v>
      </c>
    </row>
    <row r="44" spans="1:10" x14ac:dyDescent="0.25">
      <c r="A44" s="77"/>
      <c r="B44" s="85" t="s">
        <v>1225</v>
      </c>
      <c r="C44" s="37" t="s">
        <v>1226</v>
      </c>
      <c r="D44" s="38" t="s">
        <v>80</v>
      </c>
      <c r="E44" s="86" t="s">
        <v>95</v>
      </c>
      <c r="F44" s="86" t="s">
        <v>1157</v>
      </c>
      <c r="G44" s="87" t="s">
        <v>82</v>
      </c>
      <c r="H44" s="87" t="s">
        <v>1159</v>
      </c>
      <c r="I44" s="87" t="s">
        <v>23</v>
      </c>
      <c r="J44" s="88" t="s">
        <v>84</v>
      </c>
    </row>
    <row r="45" spans="1:10" x14ac:dyDescent="0.25">
      <c r="A45" s="77"/>
      <c r="B45" s="85" t="s">
        <v>1227</v>
      </c>
      <c r="C45" s="37" t="s">
        <v>1226</v>
      </c>
      <c r="D45" s="38" t="s">
        <v>80</v>
      </c>
      <c r="E45" s="86" t="s">
        <v>95</v>
      </c>
      <c r="F45" s="86" t="s">
        <v>1157</v>
      </c>
      <c r="G45" s="87" t="s">
        <v>82</v>
      </c>
      <c r="H45" s="87" t="s">
        <v>1159</v>
      </c>
      <c r="I45" s="87" t="s">
        <v>100</v>
      </c>
      <c r="J45" s="88" t="s">
        <v>84</v>
      </c>
    </row>
    <row r="46" spans="1:10" x14ac:dyDescent="0.25">
      <c r="A46" s="77"/>
      <c r="B46" s="85" t="s">
        <v>1228</v>
      </c>
      <c r="C46" s="37" t="s">
        <v>1229</v>
      </c>
      <c r="D46" s="38" t="s">
        <v>308</v>
      </c>
      <c r="E46" s="86" t="s">
        <v>95</v>
      </c>
      <c r="F46" s="86" t="s">
        <v>1157</v>
      </c>
      <c r="G46" s="87" t="s">
        <v>99</v>
      </c>
      <c r="H46" s="87" t="s">
        <v>1224</v>
      </c>
      <c r="I46" s="87" t="s">
        <v>100</v>
      </c>
      <c r="J46" s="88" t="s">
        <v>25</v>
      </c>
    </row>
    <row r="47" spans="1:10" x14ac:dyDescent="0.25">
      <c r="A47" s="89"/>
      <c r="B47" s="85" t="s">
        <v>1230</v>
      </c>
      <c r="C47" s="37" t="s">
        <v>1231</v>
      </c>
      <c r="D47" s="38" t="s">
        <v>572</v>
      </c>
      <c r="E47" s="86" t="s">
        <v>90</v>
      </c>
      <c r="F47" s="86" t="s">
        <v>1162</v>
      </c>
      <c r="G47" s="87" t="s">
        <v>91</v>
      </c>
      <c r="H47" s="87" t="s">
        <v>1167</v>
      </c>
      <c r="I47" s="87" t="s">
        <v>100</v>
      </c>
      <c r="J47" s="88" t="s">
        <v>84</v>
      </c>
    </row>
    <row r="48" spans="1:10" x14ac:dyDescent="0.25">
      <c r="A48" s="77"/>
      <c r="B48" s="85" t="s">
        <v>1232</v>
      </c>
      <c r="C48" s="37" t="s">
        <v>1233</v>
      </c>
      <c r="D48" s="38" t="s">
        <v>308</v>
      </c>
      <c r="E48" s="86" t="s">
        <v>90</v>
      </c>
      <c r="F48" s="86" t="s">
        <v>1162</v>
      </c>
      <c r="G48" s="87" t="s">
        <v>91</v>
      </c>
      <c r="H48" s="87" t="s">
        <v>1167</v>
      </c>
      <c r="I48" s="87" t="s">
        <v>23</v>
      </c>
      <c r="J48" s="88" t="s">
        <v>25</v>
      </c>
    </row>
    <row r="49" spans="1:10" x14ac:dyDescent="0.25">
      <c r="A49" s="77"/>
      <c r="B49" s="85" t="s">
        <v>1234</v>
      </c>
      <c r="C49" s="37" t="s">
        <v>1235</v>
      </c>
      <c r="D49" s="38" t="s">
        <v>308</v>
      </c>
      <c r="E49" s="86" t="s">
        <v>90</v>
      </c>
      <c r="F49" s="86" t="s">
        <v>1157</v>
      </c>
      <c r="G49" s="87" t="s">
        <v>91</v>
      </c>
      <c r="H49" s="87" t="s">
        <v>1167</v>
      </c>
      <c r="I49" s="87" t="s">
        <v>100</v>
      </c>
      <c r="J49" s="88" t="s">
        <v>25</v>
      </c>
    </row>
    <row r="50" spans="1:10" x14ac:dyDescent="0.25">
      <c r="A50" s="77"/>
      <c r="B50" s="85" t="s">
        <v>1236</v>
      </c>
      <c r="C50" s="37" t="s">
        <v>1235</v>
      </c>
      <c r="D50" s="38" t="s">
        <v>308</v>
      </c>
      <c r="E50" s="86" t="s">
        <v>90</v>
      </c>
      <c r="F50" s="86" t="s">
        <v>1157</v>
      </c>
      <c r="G50" s="87" t="s">
        <v>91</v>
      </c>
      <c r="H50" s="87" t="s">
        <v>1167</v>
      </c>
      <c r="I50" s="87" t="s">
        <v>100</v>
      </c>
      <c r="J50" s="88" t="s">
        <v>25</v>
      </c>
    </row>
    <row r="51" spans="1:10" x14ac:dyDescent="0.25">
      <c r="A51" s="77"/>
      <c r="B51" s="85" t="s">
        <v>1237</v>
      </c>
      <c r="C51" s="37" t="s">
        <v>1238</v>
      </c>
      <c r="D51" s="38" t="s">
        <v>308</v>
      </c>
      <c r="E51" s="86" t="s">
        <v>95</v>
      </c>
      <c r="F51" s="86" t="s">
        <v>1157</v>
      </c>
      <c r="G51" s="87" t="s">
        <v>82</v>
      </c>
      <c r="H51" s="87" t="s">
        <v>1224</v>
      </c>
      <c r="I51" s="87" t="s">
        <v>100</v>
      </c>
      <c r="J51" s="88" t="s">
        <v>25</v>
      </c>
    </row>
    <row r="52" spans="1:10" x14ac:dyDescent="0.25">
      <c r="A52" s="77"/>
      <c r="B52" s="85" t="s">
        <v>1239</v>
      </c>
      <c r="C52" s="37" t="s">
        <v>1240</v>
      </c>
      <c r="D52" s="87" t="s">
        <v>80</v>
      </c>
      <c r="E52" s="86" t="s">
        <v>90</v>
      </c>
      <c r="F52" s="86" t="s">
        <v>1162</v>
      </c>
      <c r="G52" s="87" t="s">
        <v>91</v>
      </c>
      <c r="H52" s="87" t="s">
        <v>1167</v>
      </c>
      <c r="I52" s="87" t="s">
        <v>100</v>
      </c>
      <c r="J52" s="88" t="s">
        <v>25</v>
      </c>
    </row>
    <row r="53" spans="1:10" x14ac:dyDescent="0.25">
      <c r="A53" s="77"/>
      <c r="B53" s="85" t="s">
        <v>1241</v>
      </c>
      <c r="C53" s="37" t="s">
        <v>1197</v>
      </c>
      <c r="D53" s="38" t="s">
        <v>308</v>
      </c>
      <c r="E53" s="86" t="s">
        <v>90</v>
      </c>
      <c r="F53" s="86" t="s">
        <v>1157</v>
      </c>
      <c r="G53" s="87" t="s">
        <v>91</v>
      </c>
      <c r="H53" s="87" t="s">
        <v>1167</v>
      </c>
      <c r="I53" s="87" t="s">
        <v>100</v>
      </c>
      <c r="J53" s="88" t="s">
        <v>25</v>
      </c>
    </row>
    <row r="54" spans="1:10" x14ac:dyDescent="0.25">
      <c r="A54" s="77"/>
      <c r="B54" s="85" t="s">
        <v>1242</v>
      </c>
      <c r="C54" s="37" t="s">
        <v>1243</v>
      </c>
      <c r="D54" s="38" t="s">
        <v>308</v>
      </c>
      <c r="E54" s="86" t="s">
        <v>90</v>
      </c>
      <c r="F54" s="86" t="s">
        <v>1157</v>
      </c>
      <c r="G54" s="87" t="s">
        <v>99</v>
      </c>
      <c r="H54" s="87" t="s">
        <v>1167</v>
      </c>
      <c r="I54" s="87" t="s">
        <v>23</v>
      </c>
      <c r="J54" s="88" t="s">
        <v>84</v>
      </c>
    </row>
    <row r="55" spans="1:10" x14ac:dyDescent="0.25">
      <c r="A55" s="77"/>
      <c r="B55" s="85" t="s">
        <v>1244</v>
      </c>
      <c r="C55" s="37" t="s">
        <v>1175</v>
      </c>
      <c r="D55" s="38" t="s">
        <v>80</v>
      </c>
      <c r="E55" s="86" t="s">
        <v>90</v>
      </c>
      <c r="F55" s="86" t="s">
        <v>1157</v>
      </c>
      <c r="G55" s="87" t="s">
        <v>82</v>
      </c>
      <c r="H55" s="87">
        <v>2</v>
      </c>
      <c r="I55" s="87" t="s">
        <v>100</v>
      </c>
      <c r="J55" s="88" t="s">
        <v>84</v>
      </c>
    </row>
    <row r="56" spans="1:10" x14ac:dyDescent="0.25">
      <c r="A56" s="77"/>
      <c r="B56" s="85" t="s">
        <v>1245</v>
      </c>
      <c r="C56" s="37" t="s">
        <v>1246</v>
      </c>
      <c r="D56" s="38" t="s">
        <v>308</v>
      </c>
      <c r="E56" s="86" t="s">
        <v>90</v>
      </c>
      <c r="F56" s="86" t="s">
        <v>1157</v>
      </c>
      <c r="G56" s="87" t="s">
        <v>91</v>
      </c>
      <c r="H56" s="87" t="s">
        <v>1167</v>
      </c>
      <c r="I56" s="87" t="s">
        <v>100</v>
      </c>
      <c r="J56" s="88" t="s">
        <v>84</v>
      </c>
    </row>
    <row r="57" spans="1:10" x14ac:dyDescent="0.25">
      <c r="A57" s="89"/>
      <c r="B57" s="85" t="s">
        <v>1247</v>
      </c>
      <c r="C57" s="37" t="s">
        <v>1231</v>
      </c>
      <c r="D57" s="38" t="s">
        <v>572</v>
      </c>
      <c r="E57" s="86" t="s">
        <v>90</v>
      </c>
      <c r="F57" s="86" t="s">
        <v>1162</v>
      </c>
      <c r="G57" s="87" t="s">
        <v>91</v>
      </c>
      <c r="H57" s="87" t="s">
        <v>1167</v>
      </c>
      <c r="I57" s="87" t="s">
        <v>23</v>
      </c>
      <c r="J57" s="88" t="s">
        <v>84</v>
      </c>
    </row>
    <row r="58" spans="1:10" x14ac:dyDescent="0.25">
      <c r="A58" s="77"/>
      <c r="B58" s="85" t="s">
        <v>1248</v>
      </c>
      <c r="C58" s="37" t="s">
        <v>1249</v>
      </c>
      <c r="D58" s="38" t="s">
        <v>308</v>
      </c>
      <c r="E58" s="86" t="s">
        <v>95</v>
      </c>
      <c r="F58" s="86" t="s">
        <v>1157</v>
      </c>
      <c r="G58" s="87" t="s">
        <v>82</v>
      </c>
      <c r="H58" s="87" t="s">
        <v>1159</v>
      </c>
      <c r="I58" s="87" t="s">
        <v>23</v>
      </c>
      <c r="J58" s="88" t="s">
        <v>25</v>
      </c>
    </row>
    <row r="59" spans="1:10" x14ac:dyDescent="0.25">
      <c r="A59" s="77"/>
      <c r="B59" s="85" t="s">
        <v>1250</v>
      </c>
      <c r="C59" s="37" t="s">
        <v>1251</v>
      </c>
      <c r="D59" s="38" t="s">
        <v>80</v>
      </c>
      <c r="E59" s="86" t="s">
        <v>90</v>
      </c>
      <c r="F59" s="86" t="s">
        <v>1162</v>
      </c>
      <c r="G59" s="87" t="s">
        <v>91</v>
      </c>
      <c r="H59" s="87">
        <v>3</v>
      </c>
      <c r="I59" s="87" t="s">
        <v>23</v>
      </c>
      <c r="J59" s="88" t="s">
        <v>84</v>
      </c>
    </row>
    <row r="60" spans="1:10" x14ac:dyDescent="0.25">
      <c r="A60" s="77"/>
      <c r="B60" s="85" t="s">
        <v>1252</v>
      </c>
      <c r="C60" s="37" t="s">
        <v>1253</v>
      </c>
      <c r="D60" s="38" t="s">
        <v>80</v>
      </c>
      <c r="E60" s="86" t="s">
        <v>90</v>
      </c>
      <c r="F60" s="86" t="s">
        <v>1162</v>
      </c>
      <c r="G60" s="87" t="s">
        <v>91</v>
      </c>
      <c r="H60" s="87">
        <v>3</v>
      </c>
      <c r="I60" s="87" t="s">
        <v>23</v>
      </c>
      <c r="J60" s="88" t="s">
        <v>84</v>
      </c>
    </row>
    <row r="61" spans="1:10" x14ac:dyDescent="0.25">
      <c r="A61" s="77"/>
      <c r="B61" s="85" t="s">
        <v>1254</v>
      </c>
      <c r="C61" s="37" t="s">
        <v>1255</v>
      </c>
      <c r="D61" s="38" t="s">
        <v>80</v>
      </c>
      <c r="E61" s="86" t="s">
        <v>90</v>
      </c>
      <c r="F61" s="86" t="s">
        <v>1162</v>
      </c>
      <c r="G61" s="87" t="s">
        <v>91</v>
      </c>
      <c r="H61" s="87">
        <v>3</v>
      </c>
      <c r="I61" s="87" t="s">
        <v>23</v>
      </c>
      <c r="J61" s="88" t="s">
        <v>84</v>
      </c>
    </row>
    <row r="62" spans="1:10" x14ac:dyDescent="0.25">
      <c r="A62" s="77"/>
      <c r="B62" s="85" t="s">
        <v>1256</v>
      </c>
      <c r="C62" s="37" t="s">
        <v>1257</v>
      </c>
      <c r="D62" s="38" t="s">
        <v>80</v>
      </c>
      <c r="E62" s="86" t="s">
        <v>95</v>
      </c>
      <c r="F62" s="86" t="s">
        <v>1162</v>
      </c>
      <c r="G62" s="87" t="s">
        <v>82</v>
      </c>
      <c r="H62" s="87" t="s">
        <v>1159</v>
      </c>
      <c r="I62" s="87" t="s">
        <v>23</v>
      </c>
      <c r="J62" s="88" t="s">
        <v>84</v>
      </c>
    </row>
    <row r="63" spans="1:10" x14ac:dyDescent="0.25">
      <c r="A63" s="77"/>
      <c r="B63" s="85" t="s">
        <v>1258</v>
      </c>
      <c r="C63" s="37" t="s">
        <v>1257</v>
      </c>
      <c r="D63" s="38" t="s">
        <v>80</v>
      </c>
      <c r="E63" s="86" t="s">
        <v>95</v>
      </c>
      <c r="F63" s="86" t="s">
        <v>1162</v>
      </c>
      <c r="G63" s="87" t="s">
        <v>82</v>
      </c>
      <c r="H63" s="87" t="s">
        <v>1159</v>
      </c>
      <c r="I63" s="87" t="s">
        <v>23</v>
      </c>
      <c r="J63" s="88" t="s">
        <v>84</v>
      </c>
    </row>
    <row r="64" spans="1:10" x14ac:dyDescent="0.25">
      <c r="A64" s="77"/>
      <c r="B64" s="85" t="s">
        <v>1259</v>
      </c>
      <c r="C64" s="37" t="s">
        <v>1260</v>
      </c>
      <c r="D64" s="38" t="s">
        <v>80</v>
      </c>
      <c r="E64" s="86" t="s">
        <v>90</v>
      </c>
      <c r="F64" s="86" t="s">
        <v>1157</v>
      </c>
      <c r="G64" s="87" t="s">
        <v>91</v>
      </c>
      <c r="H64" s="87" t="s">
        <v>1167</v>
      </c>
      <c r="I64" s="87" t="s">
        <v>100</v>
      </c>
      <c r="J64" s="88" t="s">
        <v>84</v>
      </c>
    </row>
    <row r="65" spans="1:10" x14ac:dyDescent="0.25">
      <c r="A65" s="77"/>
      <c r="B65" s="85" t="s">
        <v>1261</v>
      </c>
      <c r="C65" s="37" t="s">
        <v>1262</v>
      </c>
      <c r="D65" s="38" t="s">
        <v>450</v>
      </c>
      <c r="E65" s="86" t="s">
        <v>90</v>
      </c>
      <c r="F65" s="86" t="s">
        <v>1162</v>
      </c>
      <c r="G65" s="87" t="s">
        <v>91</v>
      </c>
      <c r="H65" s="87" t="s">
        <v>1167</v>
      </c>
      <c r="I65" s="87" t="s">
        <v>100</v>
      </c>
      <c r="J65" s="88" t="s">
        <v>84</v>
      </c>
    </row>
    <row r="66" spans="1:10" x14ac:dyDescent="0.25">
      <c r="A66" s="77"/>
      <c r="B66" s="85" t="s">
        <v>1263</v>
      </c>
      <c r="C66" s="37" t="s">
        <v>1262</v>
      </c>
      <c r="D66" s="38" t="s">
        <v>450</v>
      </c>
      <c r="E66" s="86" t="s">
        <v>90</v>
      </c>
      <c r="F66" s="86" t="s">
        <v>1162</v>
      </c>
      <c r="G66" s="87" t="s">
        <v>91</v>
      </c>
      <c r="H66" s="87" t="s">
        <v>1167</v>
      </c>
      <c r="I66" s="87" t="s">
        <v>100</v>
      </c>
      <c r="J66" s="88" t="s">
        <v>84</v>
      </c>
    </row>
    <row r="67" spans="1:10" x14ac:dyDescent="0.25">
      <c r="A67" s="77"/>
      <c r="B67" s="85" t="s">
        <v>1264</v>
      </c>
      <c r="C67" s="37" t="s">
        <v>1265</v>
      </c>
      <c r="D67" s="38" t="s">
        <v>450</v>
      </c>
      <c r="E67" s="86" t="s">
        <v>90</v>
      </c>
      <c r="F67" s="86" t="s">
        <v>1157</v>
      </c>
      <c r="G67" s="87" t="s">
        <v>91</v>
      </c>
      <c r="H67" s="87" t="s">
        <v>1167</v>
      </c>
      <c r="I67" s="87" t="s">
        <v>100</v>
      </c>
      <c r="J67" s="88" t="s">
        <v>25</v>
      </c>
    </row>
    <row r="68" spans="1:10" x14ac:dyDescent="0.25">
      <c r="A68" s="77"/>
      <c r="B68" s="85" t="s">
        <v>1266</v>
      </c>
      <c r="C68" s="37" t="s">
        <v>1267</v>
      </c>
      <c r="D68" s="38" t="s">
        <v>450</v>
      </c>
      <c r="E68" s="86" t="s">
        <v>90</v>
      </c>
      <c r="F68" s="86" t="s">
        <v>1157</v>
      </c>
      <c r="G68" s="87" t="s">
        <v>91</v>
      </c>
      <c r="H68" s="87" t="s">
        <v>1167</v>
      </c>
      <c r="I68" s="87" t="s">
        <v>100</v>
      </c>
      <c r="J68" s="88" t="s">
        <v>84</v>
      </c>
    </row>
    <row r="69" spans="1:10" x14ac:dyDescent="0.25">
      <c r="A69" s="77"/>
      <c r="B69" s="85" t="s">
        <v>1268</v>
      </c>
      <c r="C69" s="86" t="s">
        <v>1269</v>
      </c>
      <c r="D69" s="38" t="s">
        <v>450</v>
      </c>
      <c r="E69" s="86" t="s">
        <v>90</v>
      </c>
      <c r="F69" s="86" t="s">
        <v>1157</v>
      </c>
      <c r="G69" s="87" t="s">
        <v>91</v>
      </c>
      <c r="H69" s="87" t="s">
        <v>1167</v>
      </c>
      <c r="I69" s="87" t="s">
        <v>100</v>
      </c>
      <c r="J69" s="88" t="s">
        <v>25</v>
      </c>
    </row>
    <row r="70" spans="1:10" x14ac:dyDescent="0.25">
      <c r="A70" s="77"/>
      <c r="B70" s="85" t="s">
        <v>1270</v>
      </c>
      <c r="C70" s="37" t="s">
        <v>1271</v>
      </c>
      <c r="D70" s="38" t="s">
        <v>450</v>
      </c>
      <c r="E70" s="86" t="s">
        <v>95</v>
      </c>
      <c r="F70" s="86" t="s">
        <v>1157</v>
      </c>
      <c r="G70" s="87" t="s">
        <v>82</v>
      </c>
      <c r="H70" s="87" t="s">
        <v>1159</v>
      </c>
      <c r="I70" s="87" t="s">
        <v>100</v>
      </c>
      <c r="J70" s="88" t="s">
        <v>25</v>
      </c>
    </row>
    <row r="71" spans="1:10" x14ac:dyDescent="0.25">
      <c r="A71" s="77"/>
      <c r="B71" s="85" t="s">
        <v>1272</v>
      </c>
      <c r="C71" s="37" t="s">
        <v>1271</v>
      </c>
      <c r="D71" s="38" t="s">
        <v>450</v>
      </c>
      <c r="E71" s="86" t="s">
        <v>95</v>
      </c>
      <c r="F71" s="86" t="s">
        <v>1157</v>
      </c>
      <c r="G71" s="87" t="s">
        <v>82</v>
      </c>
      <c r="H71" s="87" t="s">
        <v>1159</v>
      </c>
      <c r="I71" s="87" t="s">
        <v>100</v>
      </c>
      <c r="J71" s="88" t="s">
        <v>25</v>
      </c>
    </row>
    <row r="72" spans="1:10" x14ac:dyDescent="0.25">
      <c r="A72" s="77"/>
      <c r="B72" s="85" t="s">
        <v>1272</v>
      </c>
      <c r="C72" s="37" t="s">
        <v>1271</v>
      </c>
      <c r="D72" s="38" t="s">
        <v>572</v>
      </c>
      <c r="E72" s="86" t="s">
        <v>95</v>
      </c>
      <c r="F72" s="86" t="s">
        <v>1157</v>
      </c>
      <c r="G72" s="87" t="s">
        <v>82</v>
      </c>
      <c r="H72" s="87" t="s">
        <v>1159</v>
      </c>
      <c r="I72" s="87" t="s">
        <v>100</v>
      </c>
      <c r="J72" s="88" t="s">
        <v>25</v>
      </c>
    </row>
    <row r="73" spans="1:10" x14ac:dyDescent="0.25">
      <c r="A73" s="77"/>
      <c r="B73" s="85" t="s">
        <v>1273</v>
      </c>
      <c r="C73" s="86" t="s">
        <v>1274</v>
      </c>
      <c r="D73" s="38" t="s">
        <v>450</v>
      </c>
      <c r="E73" s="86" t="s">
        <v>90</v>
      </c>
      <c r="F73" s="86" t="s">
        <v>1157</v>
      </c>
      <c r="G73" s="87" t="s">
        <v>91</v>
      </c>
      <c r="H73" s="87" t="s">
        <v>1167</v>
      </c>
      <c r="I73" s="87" t="s">
        <v>100</v>
      </c>
      <c r="J73" s="88" t="s">
        <v>25</v>
      </c>
    </row>
    <row r="74" spans="1:10" x14ac:dyDescent="0.25">
      <c r="A74" s="77"/>
      <c r="B74" s="85" t="s">
        <v>1270</v>
      </c>
      <c r="C74" s="37" t="s">
        <v>1275</v>
      </c>
      <c r="D74" s="38" t="s">
        <v>572</v>
      </c>
      <c r="E74" s="86" t="s">
        <v>95</v>
      </c>
      <c r="F74" s="86" t="s">
        <v>1157</v>
      </c>
      <c r="G74" s="87" t="s">
        <v>82</v>
      </c>
      <c r="H74" s="87" t="s">
        <v>1159</v>
      </c>
      <c r="I74" s="87" t="s">
        <v>23</v>
      </c>
      <c r="J74" s="88" t="s">
        <v>25</v>
      </c>
    </row>
    <row r="75" spans="1:10" x14ac:dyDescent="0.25">
      <c r="A75" s="77"/>
      <c r="B75" s="85" t="s">
        <v>1276</v>
      </c>
      <c r="C75" s="37" t="s">
        <v>1277</v>
      </c>
      <c r="D75" s="38" t="s">
        <v>450</v>
      </c>
      <c r="E75" s="86" t="s">
        <v>90</v>
      </c>
      <c r="F75" s="86" t="s">
        <v>1157</v>
      </c>
      <c r="G75" s="87" t="s">
        <v>99</v>
      </c>
      <c r="H75" s="87" t="s">
        <v>1167</v>
      </c>
      <c r="I75" s="87" t="s">
        <v>100</v>
      </c>
      <c r="J75" s="88" t="s">
        <v>84</v>
      </c>
    </row>
    <row r="76" spans="1:10" x14ac:dyDescent="0.25">
      <c r="A76" s="77"/>
      <c r="B76" s="85" t="s">
        <v>1278</v>
      </c>
      <c r="C76" s="37" t="s">
        <v>1279</v>
      </c>
      <c r="D76" s="38" t="s">
        <v>450</v>
      </c>
      <c r="E76" s="86" t="s">
        <v>90</v>
      </c>
      <c r="F76" s="86" t="s">
        <v>1157</v>
      </c>
      <c r="G76" s="87" t="s">
        <v>82</v>
      </c>
      <c r="H76" s="87" t="s">
        <v>1159</v>
      </c>
      <c r="I76" s="87" t="s">
        <v>100</v>
      </c>
      <c r="J76" s="88" t="s">
        <v>84</v>
      </c>
    </row>
    <row r="77" spans="1:10" x14ac:dyDescent="0.25">
      <c r="A77" s="77"/>
      <c r="B77" s="85" t="s">
        <v>1280</v>
      </c>
      <c r="C77" s="37" t="s">
        <v>1279</v>
      </c>
      <c r="D77" s="38" t="s">
        <v>450</v>
      </c>
      <c r="E77" s="86" t="s">
        <v>90</v>
      </c>
      <c r="F77" s="86" t="s">
        <v>1157</v>
      </c>
      <c r="G77" s="87" t="s">
        <v>82</v>
      </c>
      <c r="H77" s="87" t="s">
        <v>1159</v>
      </c>
      <c r="I77" s="87" t="s">
        <v>100</v>
      </c>
      <c r="J77" s="88" t="s">
        <v>25</v>
      </c>
    </row>
    <row r="78" spans="1:10" x14ac:dyDescent="0.25">
      <c r="A78" s="77"/>
      <c r="B78" s="85" t="s">
        <v>217</v>
      </c>
      <c r="C78" s="37" t="s">
        <v>1281</v>
      </c>
      <c r="D78" s="87" t="s">
        <v>80</v>
      </c>
      <c r="E78" s="86" t="s">
        <v>90</v>
      </c>
      <c r="F78" s="86" t="s">
        <v>1157</v>
      </c>
      <c r="G78" s="87" t="s">
        <v>91</v>
      </c>
      <c r="H78" s="87">
        <v>3</v>
      </c>
      <c r="I78" s="87" t="s">
        <v>23</v>
      </c>
      <c r="J78" s="88" t="s">
        <v>84</v>
      </c>
    </row>
    <row r="79" spans="1:10" x14ac:dyDescent="0.25">
      <c r="A79" s="77"/>
      <c r="B79" s="85" t="s">
        <v>219</v>
      </c>
      <c r="C79" s="37" t="s">
        <v>1281</v>
      </c>
      <c r="D79" s="87" t="s">
        <v>80</v>
      </c>
      <c r="E79" s="86" t="s">
        <v>90</v>
      </c>
      <c r="F79" s="86" t="s">
        <v>1157</v>
      </c>
      <c r="G79" s="87" t="s">
        <v>91</v>
      </c>
      <c r="H79" s="87">
        <v>3</v>
      </c>
      <c r="I79" s="87" t="s">
        <v>23</v>
      </c>
      <c r="J79" s="88" t="s">
        <v>84</v>
      </c>
    </row>
    <row r="80" spans="1:10" x14ac:dyDescent="0.25">
      <c r="A80" s="77"/>
      <c r="B80" s="85" t="s">
        <v>220</v>
      </c>
      <c r="C80" s="86" t="s">
        <v>1281</v>
      </c>
      <c r="D80" s="87" t="s">
        <v>80</v>
      </c>
      <c r="E80" s="86" t="s">
        <v>90</v>
      </c>
      <c r="F80" s="86" t="s">
        <v>1157</v>
      </c>
      <c r="G80" s="87" t="s">
        <v>91</v>
      </c>
      <c r="H80" s="87">
        <v>3</v>
      </c>
      <c r="I80" s="87" t="s">
        <v>23</v>
      </c>
      <c r="J80" s="88" t="s">
        <v>84</v>
      </c>
    </row>
    <row r="81" spans="1:10" x14ac:dyDescent="0.25">
      <c r="A81" s="77"/>
      <c r="B81" s="85" t="s">
        <v>221</v>
      </c>
      <c r="C81" s="86" t="s">
        <v>1281</v>
      </c>
      <c r="D81" s="87" t="s">
        <v>80</v>
      </c>
      <c r="E81" s="86" t="s">
        <v>90</v>
      </c>
      <c r="F81" s="86" t="s">
        <v>1157</v>
      </c>
      <c r="G81" s="87" t="s">
        <v>91</v>
      </c>
      <c r="H81" s="87">
        <v>3</v>
      </c>
      <c r="I81" s="87" t="s">
        <v>23</v>
      </c>
      <c r="J81" s="88" t="s">
        <v>84</v>
      </c>
    </row>
    <row r="82" spans="1:10" x14ac:dyDescent="0.25">
      <c r="A82" s="77"/>
      <c r="B82" s="85" t="s">
        <v>222</v>
      </c>
      <c r="C82" s="37" t="s">
        <v>1281</v>
      </c>
      <c r="D82" s="87" t="s">
        <v>80</v>
      </c>
      <c r="E82" s="86" t="s">
        <v>90</v>
      </c>
      <c r="F82" s="86" t="s">
        <v>1157</v>
      </c>
      <c r="G82" s="87" t="s">
        <v>91</v>
      </c>
      <c r="H82" s="87">
        <v>3</v>
      </c>
      <c r="I82" s="87" t="s">
        <v>23</v>
      </c>
      <c r="J82" s="88" t="s">
        <v>84</v>
      </c>
    </row>
    <row r="83" spans="1:10" x14ac:dyDescent="0.25">
      <c r="A83" s="77"/>
      <c r="B83" s="85" t="s">
        <v>223</v>
      </c>
      <c r="C83" s="37" t="s">
        <v>1281</v>
      </c>
      <c r="D83" s="87" t="s">
        <v>80</v>
      </c>
      <c r="E83" s="86" t="s">
        <v>90</v>
      </c>
      <c r="F83" s="86" t="s">
        <v>1157</v>
      </c>
      <c r="G83" s="87" t="s">
        <v>91</v>
      </c>
      <c r="H83" s="87">
        <v>3</v>
      </c>
      <c r="I83" s="87" t="s">
        <v>23</v>
      </c>
      <c r="J83" s="88" t="s">
        <v>84</v>
      </c>
    </row>
  </sheetData>
  <sheetProtection algorithmName="SHA-512" hashValue="tB+NGbDJw5GOgAK9qj4Sv6y4ZFtrQjbENhY4E+wmgPuWpGDPirvv9qSNukvZlupbchaLkIg0fkGRz1/GDT1kMw==" saltValue="kxYhDWv+8S9RVVCNWBIZ0w==" spinCount="100000" sheet="1" objects="1" scenarios="1"/>
  <mergeCells count="1">
    <mergeCell ref="G2:H2"/>
  </mergeCells>
  <conditionalFormatting sqref="A84:A1048576">
    <cfRule type="duplicateValues" dxfId="3" priority="68"/>
  </conditionalFormatting>
  <conditionalFormatting sqref="B78:B83">
    <cfRule type="duplicateValues" dxfId="2" priority="5"/>
  </conditionalFormatting>
  <conditionalFormatting sqref="B3">
    <cfRule type="duplicateValues" dxfId="1" priority="2"/>
  </conditionalFormatting>
  <conditionalFormatting sqref="B2">
    <cfRule type="duplicateValues" dxfId="0" priority="1"/>
  </conditionalFormatting>
  <dataValidations count="2">
    <dataValidation type="list" allowBlank="1" showInputMessage="1" showErrorMessage="1" sqref="D6:D77 D4">
      <formula1>"A, B, C, D"</formula1>
    </dataValidation>
    <dataValidation type="list" allowBlank="1" showInputMessage="1" showErrorMessage="1" sqref="G30 G19 G45:G77 G4">
      <formula1>"Basis, Bronze, Silber, Gold, Diamant"</formula1>
    </dataValidation>
  </dataValidations>
  <pageMargins left="0.23622047244094491" right="0.23622047244094491" top="0.78740157480314965" bottom="0.78740157480314965" header="0.31496062992125984" footer="0.31496062992125984"/>
  <pageSetup paperSize="9" pageOrder="overThenDown" orientation="landscape" r:id="rId1"/>
  <headerFooter>
    <oddHeader>&amp;L&amp;G&amp;C&amp;"Arial,Standard"Ausschreibung
TZB-EC-2025&amp;R&amp;"Arial,Standard"Beschaffung
Vergabe
01-02-02</oddHeader>
    <oddFooter>&amp;L&amp;"Arial,Standard"© BARMER&amp;C&amp;"Arial,Standard"Seite &amp;N von &amp;N&amp;R&amp;"Arial,Standard"Version 1.0</oddFooter>
  </headerFooter>
  <colBreaks count="1" manualBreakCount="1">
    <brk id="6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dp:docProperties xmlns:dp="http://schemas.contractarchitect.com/document-properties">
  <dp:titlePageProperties>
    <dp:docId dp:track="true" dp:dataColumnName="DocId" dp:outlineLevel="1" dp:includeInFileName="true" dp:preserve="true" dp:scope="Document">11-220</dp:docId>
    <dp:docTypeAndNumber dp:track="true" dp:dataColumnName="TypeAndNumber" dp:outlineLevel="1" dp:includeInFileName="true" dp:preserve="true" dp:scope="Document">Anhang 2.2</dp:docTypeAndNumber>
    <dp:docTitle dp:track="true" dp:dataColumnName="Title" dp:outlineLevel="1" dp:includeInFileName="true" dp:preserve="true" dp:scope="Document">Service Objekte Applikationen</dp:docTitle>
    <dp:docSetType dp:track="true" dp:dataColumnName="DocSetType" dp:outlineLevel="2" dp:includeInFileName="false" dp:preserve="true" dp:scope="Document">Betriebsleistungsvertrag</dp:docSetType>
    <dp:docSetTitle dp:track="true" dp:dataColumnName="DocSetTitle" dp:outlineLevel="2" dp:includeInFileName="false" dp:preserve="true" dp:scope="Document">Managed Services</dp:docSetTitle>
    <dp:firstParty dp:track="true" dp:dataColumnName="1stParty" dp:outlineLevel="2" dp:includeInFileName="false" dp:preserve="true" dp:scope="Document">[Auftraggeber]</dp:firstParty>
    <dp:secondParty dp:track="true" dp:dataColumnName="2ndParty" dp:outlineLevel="2" dp:includeInFileName="false" dp:preserve="true" dp:scope="Document">[Auftragnehmer]</dp:secondParty>
    <dp:thirdParty dp:track="false" dp:dataColumnName="3rdParty" dp:outlineLevel="1" dp:includeInFileName="false" dp:preserve="true" dp:scope="Document">[Third Party]</dp:thirdParty>
    <dp:docDate dp:track="true" dp:dataColumnName="Date" dp:outlineLevel="1" dp:includeInFileName="true" dp:preserve="true" dp:scope="Document">20.12.2022</dp:docDate>
    <dp:docRevisionNumber dp:track="true" dp:dataColumnName="Revision" dp:outlineLevel="2" dp:includeInFileName="true" dp:preserve="true" dp:scope="Document">1.0</dp:docRevisionNumber>
    <dp:docAuthor dp:track="true" dp:dataColumnName="Author" dp:outlineLevel="2" dp:includeInFileName="false" dp:preserve="true" dp:scope="Document">[Auftraggeber]</dp:docAuthor>
    <dp:docStatus dp:track="true" dp:dataColumnName="Status" dp:outlineLevel="2" dp:includeInFileName="false" dp:preserve="true" dp:scope="Document">Initialer Entwurf</dp:docStatus>
    <dp:docClassification dp:track="true" dp:dataColumnName="Classification" dp:outlineLevel="1" dp:includeInFileName="false" dp:preserve="true" dp:scope="Document">Vertraulich</dp:docClassification>
  </dp:titlePageProperties>
  <dp:tabularFormProperties>
    <dp:referenceNumberColumn dp:track="false" dp:dataColumnName="RefNoColumn" dp:outlineLevel="1" dp:includeInFileName="false" dp:preserve="true" dp:scope="Project">Ref #</dp:referenceNumberColumn>
    <dp:customerColumn dp:track="false" dp:dataColumnName="1stPartyColumn" dp:outlineLevel="1" dp:includeInFileName="false" dp:preserve="true" dp:scope="Project">Customer Position</dp:customerColumn>
    <dp:providerColumn dp:track="false" dp:dataColumnName="2ndPartyColumn" dp:outlineLevel="1" dp:includeInFileName="false" dp:preserve="true" dp:scope="Project">Supplier Position</dp:providerColumn>
    <dp:commentsColumn dp:track="false" dp:dataColumnName="CommentsColumn" dp:outlineLevel="1" dp:includeInFileName="false" dp:preserve="true" dp:scope="Project">Comments</dp:commentsColumn>
    <dp:complianceColumn dp:track="false" dp:dataColumnName="ComplianceColumn" dp:outlineLevel="1" dp:includeInFileName="false" dp:preserve="true" dp:scope="Project">Y/N</dp:complianceColumn>
    <dp:ratingColumn dp:track="false" dp:dataColumnName="RatingColumn" dp:outlineLevel="1" dp:includeInFileName="false" dp:preserve="true" dp:scope="Project">Rat.</dp:ratingColumn>
  </dp:tabularFormProperties>
  <dp:templateProperties>
    <dp:documentFormLocked dp:track="false" dp:dataColumnName="FormLocked" dp:outlineLevel="1" dp:includeInFileName="false" dp:preserve="true" dp:scope="Document">false</dp:documentFormLocked>
  </dp:templateProperties>
</dp:doc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97F1A17008F4BA6B83CD65D872A6B" ma:contentTypeVersion="3" ma:contentTypeDescription="Ein neues Dokument erstellen." ma:contentTypeScope="" ma:versionID="ede39722879797d6e47de60a42f2669a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56b99a5c7ce86deb1aee7072186193dd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27B66E-F02A-4F76-8738-30431C078E0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5D165A-93B4-4B95-A095-C175788128E4}">
  <ds:schemaRefs>
    <ds:schemaRef ds:uri="http://schemas.contractarchitect.com/document-properties"/>
  </ds:schemaRefs>
</ds:datastoreItem>
</file>

<file path=customXml/itemProps3.xml><?xml version="1.0" encoding="utf-8"?>
<ds:datastoreItem xmlns:ds="http://schemas.openxmlformats.org/officeDocument/2006/customXml" ds:itemID="{A1C3C2DC-C9F6-4010-972D-41346F636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1CA071-2731-4231-9F33-F4CEC40BAEB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a8af561-cfeb-4884-94df-83c9f98ad0da}" enabled="0" method="" siteId="{ba8af561-cfeb-4884-94df-83c9f98ad0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Deckblatt</vt:lpstr>
      <vt:lpstr>NON-SAP ANWENDUNGEN</vt:lpstr>
      <vt:lpstr>Serviceobjekte 13.3</vt:lpstr>
      <vt:lpstr>Barmer Service Objekte</vt:lpstr>
      <vt:lpstr>HEK Service Objekte</vt:lpstr>
      <vt:lpstr>'Barmer Service Objekte'!Druckbereich</vt:lpstr>
      <vt:lpstr>'Barmer Service Objekte'!Drucktitel</vt:lpstr>
      <vt:lpstr>'HEK Service Objekte'!Drucktitel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2020-01-15T16:53:31Z</dcterms:created>
  <dcterms:modified xsi:type="dcterms:W3CDTF">2025-05-21T13:23:37Z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Region">
    <vt:lpwstr>30;#DACH|c3a50f3a-14a8-4de8-9a7d-127c1d84c48a</vt:lpwstr>
  </property>
  <property fmtid="{D5CDD505-2E9C-101B-9397-08002B2CF9AE}" pid="4" name="Key Words">
    <vt:lpwstr>13;#FutureSource|50b698cb-619d-441a-89e9-84f121bf6c78;#11;#Sourcing|bca58bac-e161-4d65-9d33-f1621f844f15</vt:lpwstr>
  </property>
  <property fmtid="{D5CDD505-2E9C-101B-9397-08002B2CF9AE}" pid="5" name="Industry">
    <vt:lpwstr/>
  </property>
  <property fmtid="{D5CDD505-2E9C-101B-9397-08002B2CF9AE}" pid="6" name="Capability">
    <vt:lpwstr>7;#Sourcing|5eec17b5-ac09-46c2-8d8a-4baca0a31364</vt:lpwstr>
  </property>
  <property fmtid="{D5CDD505-2E9C-101B-9397-08002B2CF9AE}" pid="7" name="Content Type">
    <vt:lpwstr>22;#Contract|550e7d4a-13ac-466c-818d-a45fccc97070</vt:lpwstr>
  </property>
  <property fmtid="{D5CDD505-2E9C-101B-9397-08002B2CF9AE}" pid="8" name="IWB Package">
    <vt:lpwstr>29;#RFX One - DE|35256258-c2b3-42cf-bc12-07c8156d448d</vt:lpwstr>
  </property>
  <property fmtid="{D5CDD505-2E9C-101B-9397-08002B2CF9AE}" pid="9" name="Solution">
    <vt:lpwstr/>
  </property>
  <property fmtid="{D5CDD505-2E9C-101B-9397-08002B2CF9AE}" pid="10" name="MediaServiceImageTags">
    <vt:lpwstr/>
  </property>
  <property fmtid="{D5CDD505-2E9C-101B-9397-08002B2CF9AE}" pid="11" name="isgRegion">
    <vt:lpwstr/>
  </property>
  <property fmtid="{D5CDD505-2E9C-101B-9397-08002B2CF9AE}" pid="12" name="isgIndustry">
    <vt:lpwstr/>
  </property>
  <property fmtid="{D5CDD505-2E9C-101B-9397-08002B2CF9AE}" pid="13" name="isgPackage">
    <vt:lpwstr>1641;#RFX One - DE|c156c34a-ade4-4795-97a0-361156e87c31</vt:lpwstr>
  </property>
  <property fmtid="{D5CDD505-2E9C-101B-9397-08002B2CF9AE}" pid="14" name="isgSolution">
    <vt:lpwstr/>
  </property>
  <property fmtid="{D5CDD505-2E9C-101B-9397-08002B2CF9AE}" pid="15" name="isgContentType">
    <vt:lpwstr>1621;#Contract|be2338a8-4979-4089-870a-9a17a7ddca54</vt:lpwstr>
  </property>
  <property fmtid="{D5CDD505-2E9C-101B-9397-08002B2CF9AE}" pid="16" name="isgCapability">
    <vt:lpwstr>1307;#Sourcing|2daf835a-65b5-46a7-8766-0e4a42e81f11</vt:lpwstr>
  </property>
  <property fmtid="{D5CDD505-2E9C-101B-9397-08002B2CF9AE}" pid="17" name="isgLanguage">
    <vt:lpwstr/>
  </property>
  <property fmtid="{D5CDD505-2E9C-101B-9397-08002B2CF9AE}" pid="18" name="isgKeyWord">
    <vt:lpwstr/>
  </property>
  <property fmtid="{D5CDD505-2E9C-101B-9397-08002B2CF9AE}" pid="19" name="isgSourceId">
    <vt:lpwstr>8ae55380-30bc-424b-8e28-6f9b4b2d950e</vt:lpwstr>
  </property>
  <property fmtid="{D5CDD505-2E9C-101B-9397-08002B2CF9AE}" pid="20" name="isgJobId">
    <vt:lpwstr>06ee6ace-bc91-4067-96fe-1e9238700729</vt:lpwstr>
  </property>
  <property fmtid="{D5CDD505-2E9C-101B-9397-08002B2CF9AE}" pid="21" name="Order">
    <vt:r8>554900</vt:r8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_ExtendedDescription">
    <vt:lpwstr/>
  </property>
  <property fmtid="{D5CDD505-2E9C-101B-9397-08002B2CF9AE}" pid="26" name="TriggerFlowInfo">
    <vt:lpwstr/>
  </property>
  <property fmtid="{D5CDD505-2E9C-101B-9397-08002B2CF9AE}" pid="27" name="xd_Signature">
    <vt:bool>false</vt:bool>
  </property>
</Properties>
</file>