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Projekte\Verfahrensbetreuung\25-15 VGV Kleinpaschleben\H BPH\H1 Angebotsphase\H1.3 Vergabeunterlagen\"/>
    </mc:Choice>
  </mc:AlternateContent>
  <xr:revisionPtr revIDLastSave="0" documentId="13_ncr:1_{9E187A4E-A1FC-46A1-B980-E427BAD4DBA6}" xr6:coauthVersionLast="47" xr6:coauthVersionMax="47" xr10:uidLastSave="{00000000-0000-0000-0000-000000000000}"/>
  <bookViews>
    <workbookView xWindow="920" yWindow="410" windowWidth="26430" windowHeight="19390" xr2:uid="{00000000-000D-0000-FFFF-FFFF00000000}"/>
  </bookViews>
  <sheets>
    <sheet name="HONORAR" sheetId="5" r:id="rId1"/>
  </sheets>
  <definedNames>
    <definedName name="_xlnm.Print_Titles" localSheetId="0">HONORAR!$1:$5</definedName>
  </definedNames>
  <calcPr calcId="191029"/>
</workbook>
</file>

<file path=xl/calcChain.xml><?xml version="1.0" encoding="utf-8"?>
<calcChain xmlns="http://schemas.openxmlformats.org/spreadsheetml/2006/main">
  <c r="F23" i="5" l="1"/>
  <c r="F24" i="5" s="1"/>
  <c r="H33" i="5"/>
  <c r="H32" i="5"/>
  <c r="H35" i="5" l="1"/>
  <c r="H26" i="5" l="1"/>
  <c r="H28" i="5" l="1"/>
  <c r="H37" i="5" s="1"/>
  <c r="H38" i="5" l="1"/>
  <c r="H39" i="5" s="1"/>
  <c r="H40" i="5" l="1"/>
  <c r="H41" i="5" s="1"/>
</calcChain>
</file>

<file path=xl/sharedStrings.xml><?xml version="1.0" encoding="utf-8"?>
<sst xmlns="http://schemas.openxmlformats.org/spreadsheetml/2006/main" count="80" uniqueCount="68">
  <si>
    <t>Ort, Datum</t>
  </si>
  <si>
    <t>FORMULAR HONORARANGEBOT</t>
  </si>
  <si>
    <t>Name des Vertretungsberechtigten des Bieters in Textform</t>
  </si>
  <si>
    <t>A.1</t>
  </si>
  <si>
    <t>daraus resutlierendes vorläufiges Honorar Grundleistungen</t>
  </si>
  <si>
    <t>A.2</t>
  </si>
  <si>
    <t>Zuschlag (positiver Wert) oder Abschlag (negativer Wert) in %</t>
  </si>
  <si>
    <t>A.3</t>
  </si>
  <si>
    <t>Summe besondere Leistungen</t>
  </si>
  <si>
    <t>Zwischensumme aus obenstehenden Beträgen</t>
  </si>
  <si>
    <t>Zischensumme inkl. Nebenkosten Netto</t>
  </si>
  <si>
    <t>Umsatzsteuer</t>
  </si>
  <si>
    <t>VORLÄUFIGES GESAMTHONORAR = WERTUNGSSUMME</t>
  </si>
  <si>
    <t xml:space="preserve">Das Preisblatt soll im Vergabeverfahren zur Vergleichbarkeit der Angebote führen. Aus diesem Grund sind die anrechenbaren Kosten für alle Bieter in gleicher Höhe angesetzt und die frei anzubietenden Honorarbestandteile aufgeführt. Das Preisblatt ist vom Bieter in den grau hinterlegten Feldern auszufüllen und  der Vertretungsberechtigte des Bieters in Textform anzugeben. Eine fehlende Angabe zum Vertretungsberechtigten des Bieters oder fehlende Angaben führen zur Nichtbewertung des Angebots. Diese angebotenen Honorarbestandteile werden im Auftragsfall Vertragsbestandteil. </t>
  </si>
  <si>
    <t>Name des Bieters I der Bietergemeinschaft in Textform I Blockschrift</t>
  </si>
  <si>
    <t>v.H.</t>
  </si>
  <si>
    <r>
      <t xml:space="preserve">Vorläufiges Gesamthonorar = Wertungssumme
</t>
    </r>
    <r>
      <rPr>
        <sz val="8"/>
        <color theme="1"/>
        <rFont val="Segoe UI"/>
        <family val="2"/>
      </rPr>
      <t>Diese Summe bildet die Grundlage für die Punktvergabe im Zuschlagskriterium "Honorar"</t>
    </r>
  </si>
  <si>
    <t>HONORAR
ZONE</t>
  </si>
  <si>
    <t>HONORAR
SATZ</t>
  </si>
  <si>
    <t>Basis</t>
  </si>
  <si>
    <t>1.</t>
  </si>
  <si>
    <t>2.</t>
  </si>
  <si>
    <t>Grundhonorar</t>
  </si>
  <si>
    <t>Umbau- und Modernisierungszuschlag in %</t>
  </si>
  <si>
    <t>Offenes Verfahren nach §15 VgV</t>
  </si>
  <si>
    <t>II</t>
  </si>
  <si>
    <t>FAMILIENZENTRUM KLEINPASCHLEBEN - FZK</t>
  </si>
  <si>
    <t>III</t>
  </si>
  <si>
    <t>€ netto pauschal</t>
  </si>
  <si>
    <t>BESONDERE LEISTUNGEN</t>
  </si>
  <si>
    <t>BAUPHYSIK</t>
  </si>
  <si>
    <t>GRUNDLEISTUNGEN HOAI</t>
  </si>
  <si>
    <t>LEISTUNG</t>
  </si>
  <si>
    <t>Wärmeschutz und Energiebilanzierung</t>
  </si>
  <si>
    <t>Bauakustik (Schallschutz)</t>
  </si>
  <si>
    <t>GRUNDHONORAR
NETTO (100v.H.)</t>
  </si>
  <si>
    <t>ZU- ODER ABSCHLAG</t>
  </si>
  <si>
    <t>Nebenkosten</t>
  </si>
  <si>
    <t>Mitwirken beim klären von Vorgaben für Fördermaßnahmen und bei deren Umsetzung</t>
  </si>
  <si>
    <t>VORLÄUFIGE ANRECHEN
BARE KOSTEN (netto)</t>
  </si>
  <si>
    <t>3.1</t>
  </si>
  <si>
    <t>3.2</t>
  </si>
  <si>
    <t>3.3</t>
  </si>
  <si>
    <t>3.4</t>
  </si>
  <si>
    <t>Raumakustik Spielflur OG</t>
  </si>
  <si>
    <t>Raumakustik Jugendclub OG</t>
  </si>
  <si>
    <t>Raumakustik Differenzierung OG</t>
  </si>
  <si>
    <t>Raumakustik Freiwillige Feuerwehr OG</t>
  </si>
  <si>
    <t>Raumakustik Jugendfeuerwehr OG</t>
  </si>
  <si>
    <t>Raumakustik Multifunktionssaal EG</t>
  </si>
  <si>
    <t>Raumakustik Dorftreff EG</t>
  </si>
  <si>
    <t>Raumakustik Büro EG</t>
  </si>
  <si>
    <t>Raumakustik Gruppenraum Krippe EG</t>
  </si>
  <si>
    <t>Raumakustik Gruppenraum Kita EG</t>
  </si>
  <si>
    <t>3.5</t>
  </si>
  <si>
    <t>3.6</t>
  </si>
  <si>
    <t>3.7</t>
  </si>
  <si>
    <t>3.8</t>
  </si>
  <si>
    <t>3.9</t>
  </si>
  <si>
    <t>3.10</t>
  </si>
  <si>
    <t>Für die Ermittlung der Wertungssumme werden die untenstehenden Mengen mit den angebotenen Preisen berücksichtigt. Zur Abrechnung kommt die tatsächlich ausgeführte Menge</t>
  </si>
  <si>
    <t>Wärmebrückenberechnung</t>
  </si>
  <si>
    <t>Raumsimulation Wärmeschutz</t>
  </si>
  <si>
    <t>je Raum € netto</t>
  </si>
  <si>
    <t>2 Stk</t>
  </si>
  <si>
    <t>10 Stk</t>
  </si>
  <si>
    <t>je Berechnung € netto</t>
  </si>
  <si>
    <t>€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</si>
</sst>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 &quot;€&quot;"/>
  </numFmts>
  <fonts count="16" x14ac:knownFonts="1">
    <font>
      <sz val="10"/>
      <color theme="1"/>
      <name val="Frutiger LT 45 Light"/>
      <family val="2"/>
    </font>
    <font>
      <sz val="8"/>
      <color theme="1"/>
      <name val="Frutiger LT 45 Light"/>
      <family val="2"/>
    </font>
    <font>
      <sz val="8"/>
      <name val="Frutiger LT 45 Light"/>
      <family val="2"/>
    </font>
    <font>
      <b/>
      <sz val="11"/>
      <color theme="1"/>
      <name val="Segoe UI"/>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8"/>
      <name val="Segoe UI"/>
      <family val="2"/>
    </font>
    <font>
      <sz val="8"/>
      <color rgb="FFFF0000"/>
      <name val="Segoe UI"/>
      <family val="2"/>
    </font>
    <font>
      <b/>
      <sz val="8"/>
      <color theme="1"/>
      <name val="Segoe UI"/>
      <family val="2"/>
    </font>
    <font>
      <sz val="8"/>
      <color rgb="FF087892"/>
      <name val="Segoe UI"/>
      <family val="2"/>
    </font>
    <font>
      <sz val="8"/>
      <color rgb="FF1A4D4F"/>
      <name val="Segoe UI"/>
      <family val="2"/>
    </font>
    <font>
      <sz val="6"/>
      <color theme="1"/>
      <name val="Segoe UI"/>
      <family val="2"/>
    </font>
    <font>
      <sz val="8"/>
      <color theme="1"/>
      <name val="Segoe UI Light"/>
      <family val="2"/>
    </font>
  </fonts>
  <fills count="2">
    <fill>
      <patternFill patternType="none"/>
    </fill>
    <fill>
      <patternFill patternType="gray125"/>
    </fill>
  </fills>
  <borders count="15">
    <border>
      <left/>
      <right/>
      <top/>
      <bottom/>
      <diagonal/>
    </border>
    <border>
      <left/>
      <right/>
      <top/>
      <bottom style="thin">
        <color auto="1"/>
      </bottom>
      <diagonal/>
    </border>
    <border>
      <left/>
      <right/>
      <top style="thin">
        <color auto="1"/>
      </top>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hair">
        <color auto="1"/>
      </top>
      <bottom/>
      <diagonal/>
    </border>
    <border>
      <left/>
      <right/>
      <top/>
      <bottom style="hair">
        <color auto="1"/>
      </bottom>
      <diagonal/>
    </border>
    <border>
      <left/>
      <right/>
      <top/>
      <bottom style="thin">
        <color theme="0" tint="-0.14996795556505021"/>
      </bottom>
      <diagonal/>
    </border>
    <border>
      <left/>
      <right/>
      <top style="hair">
        <color theme="1"/>
      </top>
      <bottom style="thin">
        <color theme="0" tint="-0.14996795556505021"/>
      </bottom>
      <diagonal/>
    </border>
    <border>
      <left/>
      <right/>
      <top style="thin">
        <color theme="0" tint="-0.14999847407452621"/>
      </top>
      <bottom/>
      <diagonal/>
    </border>
    <border>
      <left/>
      <right/>
      <top style="thin">
        <color theme="0" tint="-0.14999847407452621"/>
      </top>
      <bottom style="thin">
        <color theme="0" tint="-0.14996795556505021"/>
      </bottom>
      <diagonal/>
    </border>
    <border>
      <left/>
      <right/>
      <top style="thin">
        <color auto="1"/>
      </top>
      <bottom style="thin">
        <color theme="0" tint="-0.14999847407452621"/>
      </bottom>
      <diagonal/>
    </border>
    <border>
      <left/>
      <right/>
      <top/>
      <bottom style="thin">
        <color theme="0" tint="-0.14999847407452621"/>
      </bottom>
      <diagonal/>
    </border>
    <border>
      <left/>
      <right/>
      <top style="hair">
        <color auto="1"/>
      </top>
      <bottom style="thin">
        <color theme="0" tint="-0.14999847407452621"/>
      </bottom>
      <diagonal/>
    </border>
    <border>
      <left/>
      <right/>
      <top style="thin">
        <color theme="0" tint="-0.14999847407452621"/>
      </top>
      <bottom style="thin">
        <color theme="0" tint="-0.14999847407452621"/>
      </bottom>
      <diagonal/>
    </border>
  </borders>
  <cellStyleXfs count="1">
    <xf numFmtId="0" fontId="0" fillId="0" borderId="0"/>
  </cellStyleXfs>
  <cellXfs count="101">
    <xf numFmtId="0" fontId="0" fillId="0" borderId="0" xfId="0"/>
    <xf numFmtId="0" fontId="3" fillId="0" borderId="0" xfId="0" applyFont="1" applyAlignment="1">
      <alignment horizontal="left"/>
    </xf>
    <xf numFmtId="0" fontId="3" fillId="0" borderId="0" xfId="0" applyFont="1"/>
    <xf numFmtId="0" fontId="4" fillId="0" borderId="0" xfId="0" applyFont="1"/>
    <xf numFmtId="0" fontId="5" fillId="0" borderId="0" xfId="0" applyFont="1" applyAlignment="1">
      <alignment vertical="center"/>
    </xf>
    <xf numFmtId="0" fontId="5" fillId="0" borderId="0" xfId="0" applyFont="1" applyAlignment="1">
      <alignment horizontal="left"/>
    </xf>
    <xf numFmtId="0" fontId="6" fillId="0" borderId="0" xfId="0" applyFont="1" applyAlignment="1">
      <alignment horizontal="left"/>
    </xf>
    <xf numFmtId="0" fontId="6" fillId="0" borderId="0" xfId="0" applyFont="1"/>
    <xf numFmtId="0" fontId="5" fillId="0" borderId="6" xfId="0" applyFont="1" applyBorder="1" applyAlignment="1">
      <alignment horizontal="center"/>
    </xf>
    <xf numFmtId="0" fontId="5" fillId="0" borderId="6" xfId="0" applyFont="1" applyBorder="1"/>
    <xf numFmtId="0" fontId="4" fillId="0" borderId="6" xfId="0" applyFont="1" applyBorder="1"/>
    <xf numFmtId="164" fontId="5" fillId="0" borderId="6" xfId="0" applyNumberFormat="1" applyFont="1" applyBorder="1"/>
    <xf numFmtId="0" fontId="7" fillId="0" borderId="0" xfId="0" applyFont="1"/>
    <xf numFmtId="0" fontId="5" fillId="0" borderId="0" xfId="0" applyFont="1"/>
    <xf numFmtId="0" fontId="7" fillId="0" borderId="4" xfId="0" applyFont="1" applyBorder="1" applyAlignment="1">
      <alignment horizontal="left" vertical="center"/>
    </xf>
    <xf numFmtId="0" fontId="5" fillId="0" borderId="4" xfId="0" applyFont="1" applyBorder="1"/>
    <xf numFmtId="164" fontId="7" fillId="0" borderId="4" xfId="0" applyNumberFormat="1" applyFont="1" applyBorder="1" applyAlignment="1">
      <alignment horizontal="right" vertical="center"/>
    </xf>
    <xf numFmtId="0" fontId="7" fillId="0" borderId="0" xfId="0" applyFont="1" applyAlignment="1">
      <alignment horizontal="left" vertical="center"/>
    </xf>
    <xf numFmtId="0" fontId="11" fillId="0" borderId="0" xfId="0" applyFont="1" applyAlignment="1">
      <alignment horizontal="left"/>
    </xf>
    <xf numFmtId="164" fontId="11" fillId="0" borderId="0" xfId="0" applyNumberFormat="1" applyFont="1" applyAlignment="1">
      <alignment horizontal="right"/>
    </xf>
    <xf numFmtId="0" fontId="5" fillId="0" borderId="0" xfId="0" applyFont="1" applyAlignment="1">
      <alignment horizontal="center"/>
    </xf>
    <xf numFmtId="164" fontId="5" fillId="0" borderId="0" xfId="0" applyNumberFormat="1" applyFont="1"/>
    <xf numFmtId="0" fontId="7" fillId="0" borderId="5" xfId="0" applyFont="1" applyBorder="1"/>
    <xf numFmtId="0" fontId="7" fillId="0" borderId="5" xfId="0" applyFont="1" applyBorder="1" applyAlignment="1">
      <alignment horizontal="left" vertical="center"/>
    </xf>
    <xf numFmtId="0" fontId="5" fillId="0" borderId="5" xfId="0" applyFont="1" applyBorder="1"/>
    <xf numFmtId="164" fontId="11" fillId="0" borderId="5" xfId="0" applyNumberFormat="1" applyFont="1" applyBorder="1" applyAlignment="1">
      <alignment horizontal="right" vertical="center"/>
    </xf>
    <xf numFmtId="165" fontId="11" fillId="0" borderId="0" xfId="0" applyNumberFormat="1" applyFont="1" applyAlignment="1">
      <alignment horizontal="right" vertical="center"/>
    </xf>
    <xf numFmtId="0" fontId="7" fillId="0" borderId="0" xfId="0" applyFont="1" applyAlignment="1">
      <alignment vertical="center"/>
    </xf>
    <xf numFmtId="0" fontId="7" fillId="0" borderId="2" xfId="0" applyFont="1" applyBorder="1"/>
    <xf numFmtId="0" fontId="7" fillId="0" borderId="2" xfId="0" applyFont="1" applyBorder="1" applyAlignment="1">
      <alignment horizontal="left" vertical="center"/>
    </xf>
    <xf numFmtId="0" fontId="5" fillId="0" borderId="2" xfId="0" applyFont="1" applyBorder="1"/>
    <xf numFmtId="0" fontId="5" fillId="0" borderId="4" xfId="0" applyFont="1" applyBorder="1" applyAlignment="1">
      <alignment horizontal="center"/>
    </xf>
    <xf numFmtId="10" fontId="7" fillId="0" borderId="4" xfId="0" applyNumberFormat="1" applyFont="1" applyBorder="1" applyAlignment="1">
      <alignment horizontal="right" vertical="center"/>
    </xf>
    <xf numFmtId="9" fontId="12" fillId="0" borderId="4" xfId="0" applyNumberFormat="1" applyFont="1" applyBorder="1" applyAlignment="1">
      <alignment horizontal="center" vertical="center"/>
    </xf>
    <xf numFmtId="10" fontId="7" fillId="0" borderId="0" xfId="0" applyNumberFormat="1" applyFont="1" applyAlignment="1">
      <alignment horizontal="right" vertical="center"/>
    </xf>
    <xf numFmtId="164" fontId="7" fillId="0" borderId="0" xfId="0" applyNumberFormat="1" applyFont="1" applyAlignment="1">
      <alignment horizontal="right" vertical="center"/>
    </xf>
    <xf numFmtId="164" fontId="6" fillId="0" borderId="0" xfId="0" applyNumberFormat="1" applyFont="1" applyAlignment="1">
      <alignment horizontal="right"/>
    </xf>
    <xf numFmtId="0" fontId="4" fillId="0" borderId="0" xfId="0" applyFont="1" applyAlignment="1">
      <alignment vertical="center"/>
    </xf>
    <xf numFmtId="49" fontId="7" fillId="0" borderId="0" xfId="0" applyNumberFormat="1" applyFont="1" applyAlignment="1">
      <alignment vertical="center"/>
    </xf>
    <xf numFmtId="49" fontId="11" fillId="0" borderId="0" xfId="0" applyNumberFormat="1" applyFont="1" applyAlignment="1">
      <alignment vertical="center"/>
    </xf>
    <xf numFmtId="0" fontId="6" fillId="0" borderId="0" xfId="0" applyFont="1" applyAlignment="1">
      <alignment vertical="center"/>
    </xf>
    <xf numFmtId="4" fontId="11" fillId="0" borderId="0" xfId="0" applyNumberFormat="1" applyFont="1" applyAlignment="1">
      <alignment horizontal="right" vertical="center"/>
    </xf>
    <xf numFmtId="0" fontId="1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center" wrapText="1"/>
    </xf>
    <xf numFmtId="164" fontId="7" fillId="0" borderId="0" xfId="0" applyNumberFormat="1" applyFont="1" applyAlignment="1">
      <alignment horizontal="center" wrapText="1"/>
    </xf>
    <xf numFmtId="0" fontId="1" fillId="0" borderId="0" xfId="0" applyFont="1" applyAlignment="1">
      <alignment horizontal="left" vertical="center"/>
    </xf>
    <xf numFmtId="0" fontId="15" fillId="0" borderId="0" xfId="0" applyFont="1" applyAlignment="1">
      <alignment horizontal="center" vertical="center"/>
    </xf>
    <xf numFmtId="164" fontId="15" fillId="0" borderId="0" xfId="0" applyNumberFormat="1" applyFont="1" applyAlignment="1">
      <alignment horizontal="center" vertical="center"/>
    </xf>
    <xf numFmtId="164" fontId="7" fillId="0" borderId="4" xfId="0" applyNumberFormat="1" applyFont="1" applyBorder="1" applyAlignment="1">
      <alignment horizontal="center" vertical="center"/>
    </xf>
    <xf numFmtId="0" fontId="7" fillId="0" borderId="4" xfId="0" applyFont="1" applyBorder="1" applyAlignment="1">
      <alignment horizontal="center" vertical="center"/>
    </xf>
    <xf numFmtId="10" fontId="11" fillId="0" borderId="5" xfId="0" applyNumberFormat="1" applyFont="1" applyBorder="1" applyAlignment="1" applyProtection="1">
      <alignment horizontal="center" vertical="center"/>
      <protection locked="0"/>
    </xf>
    <xf numFmtId="4" fontId="11" fillId="0" borderId="0" xfId="0" applyNumberFormat="1" applyFont="1" applyAlignment="1" applyProtection="1">
      <alignment horizontal="center" vertical="center"/>
      <protection locked="0"/>
    </xf>
    <xf numFmtId="0" fontId="14" fillId="0" borderId="0" xfId="0" applyFont="1" applyAlignment="1">
      <alignment horizontal="center" vertical="center"/>
    </xf>
    <xf numFmtId="0" fontId="5" fillId="0" borderId="10" xfId="0" applyFont="1" applyBorder="1"/>
    <xf numFmtId="0" fontId="7" fillId="0" borderId="10" xfId="0" applyFont="1" applyBorder="1" applyAlignment="1">
      <alignment horizontal="right" vertical="center"/>
    </xf>
    <xf numFmtId="0" fontId="5" fillId="0" borderId="11" xfId="0" applyFont="1" applyBorder="1" applyAlignment="1">
      <alignment horizontal="center"/>
    </xf>
    <xf numFmtId="10" fontId="7" fillId="0" borderId="11" xfId="0" applyNumberFormat="1" applyFont="1" applyBorder="1" applyAlignment="1">
      <alignment horizontal="right" vertical="center"/>
    </xf>
    <xf numFmtId="9" fontId="12" fillId="0" borderId="11" xfId="0" applyNumberFormat="1" applyFont="1" applyBorder="1" applyAlignment="1">
      <alignment horizontal="center" vertical="center"/>
    </xf>
    <xf numFmtId="164" fontId="7" fillId="0" borderId="11" xfId="0" applyNumberFormat="1" applyFont="1" applyBorder="1" applyAlignment="1">
      <alignment horizontal="right" vertical="center"/>
    </xf>
    <xf numFmtId="49" fontId="7" fillId="0" borderId="0" xfId="0" applyNumberFormat="1" applyFont="1" applyAlignment="1">
      <alignment horizontal="right" vertical="center"/>
    </xf>
    <xf numFmtId="2" fontId="7" fillId="0" borderId="0" xfId="0" applyNumberFormat="1" applyFont="1" applyAlignment="1">
      <alignment horizontal="center" vertical="center"/>
    </xf>
    <xf numFmtId="2" fontId="7" fillId="0" borderId="13" xfId="0" applyNumberFormat="1" applyFont="1" applyBorder="1" applyAlignment="1">
      <alignment horizontal="center" vertical="center"/>
    </xf>
    <xf numFmtId="0" fontId="7" fillId="0" borderId="13" xfId="0" applyFont="1" applyBorder="1" applyAlignment="1">
      <alignment horizontal="right" vertical="center"/>
    </xf>
    <xf numFmtId="2" fontId="7" fillId="0" borderId="14" xfId="0" applyNumberFormat="1" applyFont="1" applyBorder="1" applyAlignment="1">
      <alignment horizontal="center" vertical="center"/>
    </xf>
    <xf numFmtId="0" fontId="7" fillId="0" borderId="14" xfId="0" applyFont="1" applyBorder="1" applyAlignment="1">
      <alignment horizontal="right" vertical="center"/>
    </xf>
    <xf numFmtId="4" fontId="11" fillId="0" borderId="12" xfId="0" applyNumberFormat="1" applyFont="1" applyBorder="1" applyAlignment="1" applyProtection="1">
      <alignment horizontal="right" vertical="center"/>
      <protection locked="0"/>
    </xf>
    <xf numFmtId="4" fontId="11" fillId="0" borderId="14" xfId="0" applyNumberFormat="1" applyFont="1" applyBorder="1" applyAlignment="1" applyProtection="1">
      <alignment horizontal="right" vertical="center"/>
      <protection locked="0"/>
    </xf>
    <xf numFmtId="4" fontId="11" fillId="0" borderId="0" xfId="0" applyNumberFormat="1" applyFont="1" applyAlignment="1" applyProtection="1">
      <alignment horizontal="right" vertical="center"/>
      <protection locked="0"/>
    </xf>
    <xf numFmtId="0" fontId="7" fillId="0" borderId="12" xfId="0" applyFont="1" applyBorder="1" applyAlignment="1">
      <alignment horizontal="righ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165" fontId="7" fillId="0" borderId="8" xfId="0" applyNumberFormat="1" applyFont="1" applyBorder="1" applyAlignment="1">
      <alignment horizontal="center" vertical="center"/>
    </xf>
    <xf numFmtId="0" fontId="7" fillId="0" borderId="7" xfId="0" applyFont="1" applyBorder="1" applyAlignment="1">
      <alignment horizontal="left" vertical="center"/>
    </xf>
    <xf numFmtId="165" fontId="7" fillId="0" borderId="4"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7" fillId="0" borderId="14" xfId="0" applyFont="1" applyBorder="1" applyAlignment="1">
      <alignment vertical="center" wrapText="1"/>
    </xf>
    <xf numFmtId="0" fontId="7" fillId="0" borderId="0" xfId="0" applyFont="1" applyAlignment="1">
      <alignment vertical="center" wrapText="1"/>
    </xf>
    <xf numFmtId="164" fontId="7" fillId="0" borderId="5" xfId="0" applyNumberFormat="1" applyFont="1" applyBorder="1" applyAlignment="1">
      <alignment horizontal="right" vertical="center"/>
    </xf>
    <xf numFmtId="164" fontId="7" fillId="0" borderId="0" xfId="0" applyNumberFormat="1" applyFont="1" applyAlignment="1">
      <alignment horizontal="center" vertical="center"/>
    </xf>
    <xf numFmtId="0" fontId="7" fillId="0" borderId="9" xfId="0" applyFont="1" applyBorder="1" applyAlignment="1">
      <alignment horizontal="right" vertical="center"/>
    </xf>
    <xf numFmtId="164" fontId="7" fillId="0" borderId="9" xfId="0" applyNumberFormat="1" applyFont="1" applyBorder="1" applyAlignment="1">
      <alignment horizontal="right" vertical="center"/>
    </xf>
    <xf numFmtId="0" fontId="9"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xf>
    <xf numFmtId="14" fontId="7" fillId="0" borderId="0" xfId="0" applyNumberFormat="1" applyFont="1" applyAlignment="1">
      <alignment horizontal="left"/>
    </xf>
    <xf numFmtId="0" fontId="8" fillId="0" borderId="0" xfId="0" applyFont="1" applyAlignment="1">
      <alignment horizontal="center" vertical="center" wrapText="1"/>
    </xf>
    <xf numFmtId="0" fontId="7" fillId="0" borderId="9" xfId="0" applyFont="1" applyBorder="1" applyAlignment="1">
      <alignment horizontal="right" vertical="center" wrapText="1"/>
    </xf>
    <xf numFmtId="49" fontId="7" fillId="0" borderId="0" xfId="0" applyNumberFormat="1" applyFont="1" applyAlignment="1">
      <alignment horizontal="right" vertical="center"/>
    </xf>
    <xf numFmtId="0" fontId="4" fillId="0" borderId="0" xfId="0" applyFont="1" applyAlignment="1" applyProtection="1">
      <alignment horizontal="center" vertical="center"/>
      <protection locked="0"/>
    </xf>
    <xf numFmtId="0" fontId="7" fillId="0" borderId="0" xfId="0" applyFont="1" applyAlignment="1">
      <alignment horizontal="left" vertical="top"/>
    </xf>
    <xf numFmtId="0" fontId="11" fillId="0" borderId="0" xfId="0" applyFont="1" applyAlignment="1">
      <alignment horizontal="left"/>
    </xf>
    <xf numFmtId="0" fontId="5" fillId="0" borderId="1" xfId="0" applyFont="1" applyBorder="1" applyAlignment="1">
      <alignment horizontal="left"/>
    </xf>
    <xf numFmtId="0" fontId="11" fillId="0" borderId="0" xfId="0" applyFont="1" applyAlignment="1">
      <alignment horizontal="left" wrapText="1"/>
    </xf>
    <xf numFmtId="49" fontId="13" fillId="0" borderId="0" xfId="0" applyNumberFormat="1" applyFont="1" applyAlignment="1" applyProtection="1">
      <alignment horizontal="left" vertical="center"/>
      <protection locked="0"/>
    </xf>
    <xf numFmtId="49" fontId="13" fillId="0" borderId="0" xfId="0" applyNumberFormat="1" applyFont="1" applyAlignment="1" applyProtection="1">
      <alignment horizontal="right" vertical="center"/>
      <protection locked="0"/>
    </xf>
    <xf numFmtId="0" fontId="7" fillId="0" borderId="3" xfId="0" applyFont="1" applyBorder="1" applyAlignment="1">
      <alignment horizontal="left"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4" xfId="0" applyFont="1" applyBorder="1" applyAlignment="1">
      <alignment horizontal="right" vertical="center" wrapText="1"/>
    </xf>
  </cellXfs>
  <cellStyles count="1">
    <cellStyle name="Standard" xfId="0" builtinId="0"/>
  </cellStyles>
  <dxfs count="13">
    <dxf>
      <fill>
        <patternFill>
          <bgColor theme="0" tint="-0.24994659260841701"/>
        </patternFill>
      </fill>
    </dxf>
    <dxf>
      <font>
        <color rgb="FF226568"/>
      </font>
      <fill>
        <patternFill>
          <bgColor theme="0" tint="-4.9989318521683403E-2"/>
        </patternFill>
      </fill>
    </dxf>
    <dxf>
      <fill>
        <patternFill>
          <bgColor theme="0" tint="-0.24994659260841701"/>
        </patternFill>
      </fill>
    </dxf>
    <dxf>
      <font>
        <color rgb="FF226568"/>
      </font>
      <fill>
        <patternFill>
          <bgColor theme="0" tint="-4.9989318521683403E-2"/>
        </patternFill>
      </fill>
    </dxf>
    <dxf>
      <font>
        <color rgb="FF226568"/>
      </font>
      <fill>
        <patternFill>
          <bgColor theme="0" tint="-4.9989318521683403E-2"/>
        </patternFill>
      </fill>
    </dxf>
    <dxf>
      <fill>
        <patternFill>
          <bgColor theme="0" tint="-0.24994659260841701"/>
        </patternFill>
      </fill>
    </dxf>
    <dxf>
      <font>
        <color rgb="FF226568"/>
      </font>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1A4D4F"/>
      </font>
      <fill>
        <patternFill>
          <bgColor theme="0" tint="-4.9989318521683403E-2"/>
        </patternFill>
      </fill>
    </dxf>
    <dxf>
      <font>
        <color rgb="FF226568"/>
      </font>
      <fill>
        <patternFill>
          <bgColor theme="0" tint="-4.9989318521683403E-2"/>
        </patternFill>
      </fill>
    </dxf>
    <dxf>
      <fill>
        <patternFill>
          <bgColor theme="0" tint="-0.24994659260841701"/>
        </patternFill>
      </fill>
    </dxf>
    <dxf>
      <font>
        <b val="0"/>
        <i val="0"/>
        <color rgb="FF226568"/>
      </font>
      <fill>
        <patternFill>
          <bgColor theme="0" tint="-4.9989318521683403E-2"/>
        </patternFill>
      </fill>
    </dxf>
  </dxfs>
  <tableStyles count="0" defaultTableStyle="TableStyleMedium2" defaultPivotStyle="PivotStyleLight16"/>
  <colors>
    <mruColors>
      <color rgb="FF226568"/>
      <color rgb="FF087892"/>
      <color rgb="FF1A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B884-90C6-4703-89E9-C9DB17E6741F}">
  <dimension ref="A1:K64"/>
  <sheetViews>
    <sheetView showGridLines="0" tabSelected="1" view="pageLayout" topLeftCell="A10" zoomScale="115" zoomScaleNormal="115" zoomScaleSheetLayoutView="110" zoomScalePageLayoutView="115" workbookViewId="0">
      <selection activeCell="F21" sqref="F21"/>
    </sheetView>
  </sheetViews>
  <sheetFormatPr baseColWidth="10" defaultColWidth="9" defaultRowHeight="16" x14ac:dyDescent="0.45"/>
  <cols>
    <col min="1" max="1" width="4.36328125" style="3" customWidth="1"/>
    <col min="2" max="2" width="24" style="3" customWidth="1"/>
    <col min="3" max="4" width="8.90625" style="3" customWidth="1"/>
    <col min="5" max="5" width="17.36328125" style="3" customWidth="1"/>
    <col min="6" max="6" width="12.54296875" style="3" customWidth="1"/>
    <col min="7" max="7" width="8.1796875" style="3" customWidth="1"/>
    <col min="8" max="8" width="11.81640625" style="3" customWidth="1"/>
    <col min="9" max="16384" width="9" style="3"/>
  </cols>
  <sheetData>
    <row r="1" spans="1:11" ht="33" customHeight="1" x14ac:dyDescent="0.45">
      <c r="A1" s="2" t="s">
        <v>26</v>
      </c>
      <c r="B1" s="2"/>
      <c r="C1" s="2"/>
      <c r="D1" s="2"/>
      <c r="E1" s="2"/>
      <c r="F1" s="2"/>
      <c r="G1" s="2"/>
      <c r="H1" s="2"/>
      <c r="I1" s="2"/>
      <c r="J1" s="2"/>
      <c r="K1" s="1"/>
    </row>
    <row r="2" spans="1:11" ht="19" customHeight="1" x14ac:dyDescent="0.45">
      <c r="A2" s="84" t="s">
        <v>24</v>
      </c>
      <c r="B2" s="84"/>
      <c r="C2" s="84"/>
      <c r="D2" s="4"/>
      <c r="E2" s="4"/>
      <c r="F2" s="4"/>
      <c r="G2" s="4"/>
      <c r="H2" s="4"/>
      <c r="I2" s="4"/>
      <c r="J2" s="4"/>
      <c r="K2" s="5"/>
    </row>
    <row r="3" spans="1:11" ht="13.25" customHeight="1" x14ac:dyDescent="0.45">
      <c r="A3" s="85" t="s">
        <v>30</v>
      </c>
      <c r="B3" s="85"/>
      <c r="C3" s="85"/>
      <c r="D3" s="7"/>
      <c r="E3" s="7"/>
      <c r="F3" s="7"/>
      <c r="G3" s="7"/>
      <c r="H3" s="7"/>
      <c r="I3" s="7"/>
      <c r="J3" s="7"/>
      <c r="K3" s="6"/>
    </row>
    <row r="4" spans="1:11" ht="13.25" customHeight="1" x14ac:dyDescent="0.45">
      <c r="A4" s="86"/>
      <c r="B4" s="86"/>
      <c r="C4" s="86"/>
      <c r="D4" s="86"/>
      <c r="E4" s="86"/>
      <c r="F4" s="86"/>
      <c r="G4" s="86"/>
    </row>
    <row r="5" spans="1:11" ht="41.75" customHeight="1" x14ac:dyDescent="0.45">
      <c r="A5" s="87" t="s">
        <v>1</v>
      </c>
      <c r="B5" s="87"/>
      <c r="C5" s="87"/>
      <c r="D5" s="87"/>
      <c r="E5" s="87"/>
      <c r="F5" s="87"/>
      <c r="G5" s="87"/>
      <c r="H5" s="87"/>
    </row>
    <row r="6" spans="1:11" ht="74.75" customHeight="1" x14ac:dyDescent="0.45">
      <c r="A6" s="83" t="s">
        <v>13</v>
      </c>
      <c r="B6" s="83"/>
      <c r="C6" s="83"/>
      <c r="D6" s="83"/>
      <c r="E6" s="83"/>
      <c r="F6" s="83"/>
      <c r="G6" s="83"/>
      <c r="H6" s="83"/>
    </row>
    <row r="7" spans="1:11" ht="27.5" customHeight="1" x14ac:dyDescent="0.45">
      <c r="A7" s="90"/>
      <c r="B7" s="90"/>
      <c r="C7" s="90"/>
      <c r="D7" s="90"/>
      <c r="E7" s="90"/>
      <c r="F7" s="90"/>
      <c r="G7" s="90"/>
      <c r="H7" s="90"/>
    </row>
    <row r="8" spans="1:11" ht="32.75" customHeight="1" x14ac:dyDescent="0.45">
      <c r="A8" s="91" t="s">
        <v>14</v>
      </c>
      <c r="B8" s="91"/>
      <c r="C8" s="91"/>
      <c r="D8" s="91"/>
      <c r="E8" s="91"/>
      <c r="F8" s="91"/>
      <c r="G8" s="91"/>
      <c r="H8" s="91"/>
    </row>
    <row r="9" spans="1:11" ht="25.5" customHeight="1" x14ac:dyDescent="0.45">
      <c r="A9" s="8" t="s">
        <v>3</v>
      </c>
      <c r="B9" s="9" t="s">
        <v>31</v>
      </c>
      <c r="C9" s="9"/>
      <c r="D9" s="9"/>
      <c r="E9" s="9"/>
      <c r="F9" s="10"/>
      <c r="G9" s="11"/>
      <c r="H9" s="9"/>
    </row>
    <row r="10" spans="1:11" ht="35.75" customHeight="1" x14ac:dyDescent="0.45">
      <c r="A10" s="12"/>
      <c r="B10" s="44" t="s">
        <v>32</v>
      </c>
      <c r="C10" s="45" t="s">
        <v>17</v>
      </c>
      <c r="D10" s="45" t="s">
        <v>18</v>
      </c>
      <c r="E10" s="45" t="s">
        <v>39</v>
      </c>
      <c r="F10" s="46" t="s">
        <v>35</v>
      </c>
      <c r="G10" s="13"/>
      <c r="H10" s="13"/>
    </row>
    <row r="11" spans="1:11" ht="17" customHeight="1" x14ac:dyDescent="0.45">
      <c r="A11" s="43" t="s">
        <v>20</v>
      </c>
      <c r="B11" s="71" t="s">
        <v>33</v>
      </c>
      <c r="C11" s="72" t="s">
        <v>27</v>
      </c>
      <c r="D11" s="72" t="s">
        <v>19</v>
      </c>
      <c r="E11" s="73">
        <v>2773109.2436974784</v>
      </c>
      <c r="F11" s="76">
        <v>6160.4</v>
      </c>
      <c r="G11" s="13"/>
      <c r="H11" s="13"/>
    </row>
    <row r="12" spans="1:11" ht="17" customHeight="1" x14ac:dyDescent="0.45">
      <c r="A12" s="43" t="s">
        <v>21</v>
      </c>
      <c r="B12" s="74" t="s">
        <v>34</v>
      </c>
      <c r="C12" s="51" t="s">
        <v>25</v>
      </c>
      <c r="D12" s="51" t="s">
        <v>19</v>
      </c>
      <c r="E12" s="75">
        <v>3025210</v>
      </c>
      <c r="F12" s="50">
        <v>10157.540000000001</v>
      </c>
      <c r="G12" s="13"/>
      <c r="H12" s="13"/>
    </row>
    <row r="13" spans="1:11" ht="14" customHeight="1" x14ac:dyDescent="0.45">
      <c r="A13" s="61" t="s">
        <v>40</v>
      </c>
      <c r="B13" s="74" t="s">
        <v>49</v>
      </c>
      <c r="C13" s="51"/>
      <c r="D13" s="51"/>
      <c r="E13" s="75"/>
      <c r="F13" s="53"/>
      <c r="G13" s="27" t="s">
        <v>28</v>
      </c>
      <c r="H13" s="13"/>
    </row>
    <row r="14" spans="1:11" ht="14" customHeight="1" x14ac:dyDescent="0.45">
      <c r="A14" s="61" t="s">
        <v>41</v>
      </c>
      <c r="B14" s="74" t="s">
        <v>52</v>
      </c>
      <c r="C14" s="51"/>
      <c r="D14" s="51"/>
      <c r="E14" s="75"/>
      <c r="F14" s="53"/>
      <c r="G14" s="27" t="s">
        <v>28</v>
      </c>
      <c r="H14" s="13"/>
    </row>
    <row r="15" spans="1:11" ht="14" customHeight="1" x14ac:dyDescent="0.45">
      <c r="A15" s="61" t="s">
        <v>42</v>
      </c>
      <c r="B15" s="74" t="s">
        <v>50</v>
      </c>
      <c r="C15" s="51"/>
      <c r="D15" s="51"/>
      <c r="E15" s="75"/>
      <c r="F15" s="53"/>
      <c r="G15" s="27" t="s">
        <v>28</v>
      </c>
      <c r="H15" s="13"/>
    </row>
    <row r="16" spans="1:11" ht="14" customHeight="1" x14ac:dyDescent="0.45">
      <c r="A16" s="61" t="s">
        <v>43</v>
      </c>
      <c r="B16" s="74" t="s">
        <v>51</v>
      </c>
      <c r="C16" s="51"/>
      <c r="D16" s="51"/>
      <c r="E16" s="75"/>
      <c r="F16" s="53"/>
      <c r="G16" s="27" t="s">
        <v>28</v>
      </c>
      <c r="H16" s="13"/>
    </row>
    <row r="17" spans="1:8" ht="14" customHeight="1" x14ac:dyDescent="0.45">
      <c r="A17" s="61" t="s">
        <v>54</v>
      </c>
      <c r="B17" s="74" t="s">
        <v>53</v>
      </c>
      <c r="C17" s="51"/>
      <c r="D17" s="51"/>
      <c r="E17" s="75"/>
      <c r="F17" s="53"/>
      <c r="G17" s="27" t="s">
        <v>28</v>
      </c>
      <c r="H17" s="13"/>
    </row>
    <row r="18" spans="1:8" ht="14" customHeight="1" x14ac:dyDescent="0.45">
      <c r="A18" s="61" t="s">
        <v>55</v>
      </c>
      <c r="B18" s="74" t="s">
        <v>44</v>
      </c>
      <c r="C18" s="51"/>
      <c r="D18" s="51"/>
      <c r="E18" s="75"/>
      <c r="F18" s="53"/>
      <c r="G18" s="27" t="s">
        <v>28</v>
      </c>
      <c r="H18" s="13"/>
    </row>
    <row r="19" spans="1:8" ht="14" customHeight="1" x14ac:dyDescent="0.45">
      <c r="A19" s="61" t="s">
        <v>56</v>
      </c>
      <c r="B19" s="74" t="s">
        <v>45</v>
      </c>
      <c r="C19" s="51"/>
      <c r="D19" s="51"/>
      <c r="E19" s="75"/>
      <c r="F19" s="53"/>
      <c r="G19" s="27" t="s">
        <v>28</v>
      </c>
      <c r="H19" s="13"/>
    </row>
    <row r="20" spans="1:8" ht="14" customHeight="1" x14ac:dyDescent="0.45">
      <c r="A20" s="61" t="s">
        <v>57</v>
      </c>
      <c r="B20" s="74" t="s">
        <v>46</v>
      </c>
      <c r="C20" s="51"/>
      <c r="D20" s="51"/>
      <c r="E20" s="75"/>
      <c r="F20" s="53"/>
      <c r="G20" s="27" t="s">
        <v>28</v>
      </c>
      <c r="H20" s="13"/>
    </row>
    <row r="21" spans="1:8" ht="14" customHeight="1" x14ac:dyDescent="0.45">
      <c r="A21" s="61" t="s">
        <v>58</v>
      </c>
      <c r="B21" s="74" t="s">
        <v>47</v>
      </c>
      <c r="C21" s="51"/>
      <c r="D21" s="51"/>
      <c r="E21" s="75"/>
      <c r="F21" s="53"/>
      <c r="G21" s="27" t="s">
        <v>28</v>
      </c>
      <c r="H21" s="13"/>
    </row>
    <row r="22" spans="1:8" ht="14" customHeight="1" x14ac:dyDescent="0.45">
      <c r="A22" s="61" t="s">
        <v>59</v>
      </c>
      <c r="B22" s="74" t="s">
        <v>48</v>
      </c>
      <c r="C22" s="51"/>
      <c r="D22" s="51"/>
      <c r="E22" s="75"/>
      <c r="F22" s="53"/>
      <c r="G22" s="27" t="s">
        <v>28</v>
      </c>
      <c r="H22" s="13"/>
    </row>
    <row r="23" spans="1:8" ht="17" customHeight="1" x14ac:dyDescent="0.45">
      <c r="A23" s="43"/>
      <c r="B23" s="14" t="s">
        <v>22</v>
      </c>
      <c r="C23" s="51"/>
      <c r="D23" s="51"/>
      <c r="E23" s="50"/>
      <c r="F23" s="50">
        <f>SUM(F11:F22)</f>
        <v>16317.94</v>
      </c>
      <c r="G23" s="21"/>
      <c r="H23" s="21"/>
    </row>
    <row r="24" spans="1:8" ht="17" customHeight="1" x14ac:dyDescent="0.45">
      <c r="A24" s="43"/>
      <c r="B24" s="97" t="s">
        <v>23</v>
      </c>
      <c r="C24" s="97"/>
      <c r="D24" s="54"/>
      <c r="E24" s="52"/>
      <c r="F24" s="80">
        <f>F23*E24</f>
        <v>0</v>
      </c>
      <c r="G24" s="13"/>
      <c r="H24" s="13"/>
    </row>
    <row r="25" spans="1:8" ht="6.25" customHeight="1" x14ac:dyDescent="0.45">
      <c r="A25" s="43"/>
      <c r="B25" s="47"/>
      <c r="C25" s="48"/>
      <c r="D25" s="48"/>
      <c r="E25" s="49"/>
      <c r="F25" s="49"/>
      <c r="G25" s="13"/>
      <c r="H25" s="13"/>
    </row>
    <row r="26" spans="1:8" ht="17" customHeight="1" x14ac:dyDescent="0.45">
      <c r="A26" s="12"/>
      <c r="B26" s="92" t="s">
        <v>4</v>
      </c>
      <c r="C26" s="92"/>
      <c r="D26" s="92"/>
      <c r="E26" s="92"/>
      <c r="F26" s="92"/>
      <c r="G26" s="13"/>
      <c r="H26" s="19">
        <f>F23+F24</f>
        <v>16317.94</v>
      </c>
    </row>
    <row r="27" spans="1:8" ht="25.5" customHeight="1" x14ac:dyDescent="0.45">
      <c r="A27" s="20" t="s">
        <v>5</v>
      </c>
      <c r="B27" s="13" t="s">
        <v>36</v>
      </c>
      <c r="C27" s="13"/>
      <c r="D27" s="13"/>
      <c r="E27" s="13"/>
      <c r="G27" s="21"/>
      <c r="H27" s="13"/>
    </row>
    <row r="28" spans="1:8" ht="17" customHeight="1" x14ac:dyDescent="0.45">
      <c r="A28" s="22"/>
      <c r="B28" s="23" t="s">
        <v>6</v>
      </c>
      <c r="C28" s="24"/>
      <c r="D28" s="24"/>
      <c r="E28" s="24"/>
      <c r="F28" s="52"/>
      <c r="G28" s="23"/>
      <c r="H28" s="25">
        <f>H26*F28</f>
        <v>0</v>
      </c>
    </row>
    <row r="29" spans="1:8" ht="25.5" customHeight="1" x14ac:dyDescent="0.45">
      <c r="A29" s="20" t="s">
        <v>7</v>
      </c>
      <c r="B29" s="13" t="s">
        <v>29</v>
      </c>
      <c r="C29" s="13"/>
      <c r="D29" s="13"/>
      <c r="E29" s="13"/>
      <c r="G29" s="13"/>
      <c r="H29" s="9"/>
    </row>
    <row r="30" spans="1:8" ht="17" customHeight="1" x14ac:dyDescent="0.45">
      <c r="A30" s="22"/>
      <c r="B30" s="98" t="s">
        <v>38</v>
      </c>
      <c r="C30" s="98"/>
      <c r="D30" s="98"/>
      <c r="E30" s="98"/>
      <c r="F30" s="63"/>
      <c r="G30" s="64" t="s">
        <v>28</v>
      </c>
      <c r="H30" s="67"/>
    </row>
    <row r="31" spans="1:8" ht="27" customHeight="1" x14ac:dyDescent="0.45">
      <c r="A31" s="12"/>
      <c r="B31" s="99" t="s">
        <v>60</v>
      </c>
      <c r="C31" s="99"/>
      <c r="D31" s="99"/>
      <c r="E31" s="99"/>
      <c r="F31" s="99"/>
      <c r="G31" s="70"/>
      <c r="H31" s="70"/>
    </row>
    <row r="32" spans="1:8" ht="17" customHeight="1" x14ac:dyDescent="0.45">
      <c r="A32" s="12"/>
      <c r="B32" s="77" t="s">
        <v>61</v>
      </c>
      <c r="C32" s="100" t="s">
        <v>66</v>
      </c>
      <c r="D32" s="100"/>
      <c r="E32" s="68"/>
      <c r="F32" s="65" t="s">
        <v>65</v>
      </c>
      <c r="G32" s="66" t="s">
        <v>67</v>
      </c>
      <c r="H32" s="79">
        <f>E32*10</f>
        <v>0</v>
      </c>
    </row>
    <row r="33" spans="1:8" ht="17" customHeight="1" x14ac:dyDescent="0.45">
      <c r="A33" s="12"/>
      <c r="B33" s="78" t="s">
        <v>62</v>
      </c>
      <c r="C33" s="88" t="s">
        <v>63</v>
      </c>
      <c r="D33" s="88"/>
      <c r="E33" s="69"/>
      <c r="F33" s="62" t="s">
        <v>64</v>
      </c>
      <c r="G33" s="81" t="s">
        <v>67</v>
      </c>
      <c r="H33" s="82">
        <f>E33*2</f>
        <v>0</v>
      </c>
    </row>
    <row r="34" spans="1:8" ht="6.25" customHeight="1" x14ac:dyDescent="0.45">
      <c r="A34" s="12"/>
      <c r="E34" s="13"/>
      <c r="F34" s="41"/>
      <c r="G34" s="42"/>
      <c r="H34" s="26"/>
    </row>
    <row r="35" spans="1:8" ht="17" customHeight="1" x14ac:dyDescent="0.45">
      <c r="A35" s="12"/>
      <c r="B35" s="18" t="s">
        <v>8</v>
      </c>
      <c r="C35" s="13"/>
      <c r="D35" s="13"/>
      <c r="E35" s="13"/>
      <c r="F35" s="13"/>
      <c r="G35" s="13"/>
      <c r="H35" s="19">
        <f>SUM(H30:H33)</f>
        <v>0</v>
      </c>
    </row>
    <row r="36" spans="1:8" ht="25.5" customHeight="1" x14ac:dyDescent="0.45">
      <c r="A36" s="93" t="s">
        <v>12</v>
      </c>
      <c r="B36" s="93"/>
      <c r="C36" s="93"/>
      <c r="D36" s="93"/>
      <c r="E36" s="93"/>
      <c r="F36" s="93"/>
      <c r="G36" s="93"/>
      <c r="H36" s="93"/>
    </row>
    <row r="37" spans="1:8" ht="17" customHeight="1" x14ac:dyDescent="0.45">
      <c r="A37" s="28"/>
      <c r="B37" s="29" t="s">
        <v>9</v>
      </c>
      <c r="C37" s="30"/>
      <c r="D37" s="30"/>
      <c r="E37" s="57"/>
      <c r="F37" s="58"/>
      <c r="G37" s="59"/>
      <c r="H37" s="60">
        <f>H35+H28+H26</f>
        <v>16317.94</v>
      </c>
    </row>
    <row r="38" spans="1:8" ht="17" customHeight="1" x14ac:dyDescent="0.45">
      <c r="A38" s="13"/>
      <c r="B38" s="14" t="s">
        <v>37</v>
      </c>
      <c r="C38" s="55"/>
      <c r="D38" s="56" t="s">
        <v>15</v>
      </c>
      <c r="E38" s="13"/>
      <c r="F38" s="34">
        <v>0.03</v>
      </c>
      <c r="G38" s="13"/>
      <c r="H38" s="35">
        <f>H37*F38</f>
        <v>489.53820000000002</v>
      </c>
    </row>
    <row r="39" spans="1:8" ht="17" customHeight="1" x14ac:dyDescent="0.45">
      <c r="A39" s="12"/>
      <c r="B39" s="14" t="s">
        <v>10</v>
      </c>
      <c r="C39" s="15"/>
      <c r="D39" s="15"/>
      <c r="E39" s="31"/>
      <c r="F39" s="32"/>
      <c r="G39" s="33"/>
      <c r="H39" s="16">
        <f>H38+H37</f>
        <v>16807.478200000001</v>
      </c>
    </row>
    <row r="40" spans="1:8" ht="17" customHeight="1" x14ac:dyDescent="0.45">
      <c r="A40" s="13"/>
      <c r="B40" s="17" t="s">
        <v>11</v>
      </c>
      <c r="C40" s="13"/>
      <c r="D40" s="13"/>
      <c r="E40" s="13"/>
      <c r="F40" s="34">
        <v>0.19</v>
      </c>
      <c r="G40" s="13"/>
      <c r="H40" s="35">
        <f>H39*F40</f>
        <v>3193.4208580000004</v>
      </c>
    </row>
    <row r="41" spans="1:8" ht="27.5" customHeight="1" x14ac:dyDescent="0.45">
      <c r="A41" s="13"/>
      <c r="B41" s="94" t="s">
        <v>16</v>
      </c>
      <c r="C41" s="94"/>
      <c r="D41" s="94"/>
      <c r="E41" s="94"/>
      <c r="F41" s="94"/>
      <c r="G41" s="13"/>
      <c r="H41" s="36">
        <f>H40+H39</f>
        <v>20000.899058000003</v>
      </c>
    </row>
    <row r="42" spans="1:8" s="37" customFormat="1" ht="13.25" customHeight="1" x14ac:dyDescent="0.4">
      <c r="A42" s="13"/>
      <c r="B42" s="13"/>
      <c r="C42" s="13"/>
      <c r="D42" s="13"/>
      <c r="E42" s="13"/>
      <c r="F42" s="13"/>
      <c r="G42" s="13"/>
      <c r="H42" s="13"/>
    </row>
    <row r="43" spans="1:8" ht="22" customHeight="1" x14ac:dyDescent="0.45">
      <c r="A43" s="95"/>
      <c r="B43" s="95"/>
      <c r="C43" s="96"/>
      <c r="D43" s="96"/>
      <c r="E43" s="96"/>
      <c r="F43" s="96"/>
      <c r="G43" s="96"/>
      <c r="H43" s="96"/>
    </row>
    <row r="44" spans="1:8" ht="10.5" customHeight="1" x14ac:dyDescent="0.45">
      <c r="A44" s="38" t="s">
        <v>0</v>
      </c>
      <c r="B44" s="39"/>
      <c r="C44" s="89" t="s">
        <v>2</v>
      </c>
      <c r="D44" s="89"/>
      <c r="E44" s="89"/>
      <c r="F44" s="89"/>
      <c r="G44" s="89"/>
      <c r="H44" s="89"/>
    </row>
    <row r="45" spans="1:8" ht="23" customHeight="1" x14ac:dyDescent="0.45">
      <c r="A45" s="39"/>
      <c r="B45" s="39"/>
      <c r="C45" s="39"/>
      <c r="D45" s="39"/>
      <c r="E45" s="39"/>
      <c r="F45" s="39"/>
      <c r="G45" s="39"/>
      <c r="H45" s="39"/>
    </row>
    <row r="46" spans="1:8" ht="22.75" customHeight="1" x14ac:dyDescent="0.45">
      <c r="A46" s="39"/>
      <c r="B46" s="39"/>
      <c r="C46" s="39"/>
      <c r="D46" s="39"/>
      <c r="E46" s="39"/>
      <c r="F46" s="39"/>
      <c r="G46" s="39"/>
      <c r="H46" s="39"/>
    </row>
    <row r="47" spans="1:8" ht="22.75" customHeight="1" x14ac:dyDescent="0.45">
      <c r="A47" s="39"/>
      <c r="B47" s="39"/>
      <c r="C47" s="39"/>
      <c r="D47" s="39"/>
      <c r="E47" s="39"/>
      <c r="F47" s="39"/>
      <c r="G47" s="39"/>
      <c r="H47" s="39"/>
    </row>
    <row r="48" spans="1:8" ht="22.75" customHeight="1" x14ac:dyDescent="0.45">
      <c r="A48" s="39"/>
      <c r="B48" s="39"/>
      <c r="C48" s="39"/>
      <c r="D48" s="39"/>
      <c r="E48" s="39"/>
      <c r="F48" s="39"/>
      <c r="G48" s="39"/>
      <c r="H48" s="39"/>
    </row>
    <row r="49" spans="1:8" ht="22.75" customHeight="1" x14ac:dyDescent="0.45">
      <c r="A49" s="39"/>
      <c r="B49" s="39"/>
      <c r="C49" s="39"/>
      <c r="D49" s="39"/>
      <c r="E49" s="39"/>
      <c r="F49" s="39"/>
      <c r="G49" s="39"/>
      <c r="H49" s="39"/>
    </row>
    <row r="50" spans="1:8" ht="22.75" customHeight="1" x14ac:dyDescent="0.45">
      <c r="A50" s="39"/>
      <c r="B50" s="39"/>
      <c r="C50" s="39"/>
      <c r="D50" s="39"/>
      <c r="E50" s="39"/>
      <c r="F50" s="39"/>
      <c r="G50" s="39"/>
      <c r="H50" s="39"/>
    </row>
    <row r="51" spans="1:8" ht="22.75" customHeight="1" x14ac:dyDescent="0.45">
      <c r="A51" s="39"/>
      <c r="B51" s="39"/>
      <c r="C51" s="39"/>
      <c r="D51" s="39"/>
      <c r="E51" s="39"/>
      <c r="F51" s="39"/>
      <c r="G51" s="39"/>
      <c r="H51" s="39"/>
    </row>
    <row r="52" spans="1:8" ht="22.75" customHeight="1" x14ac:dyDescent="0.45">
      <c r="A52" s="39"/>
      <c r="E52" s="17"/>
      <c r="F52" s="17"/>
      <c r="G52" s="27"/>
      <c r="H52" s="27"/>
    </row>
    <row r="53" spans="1:8" ht="22.75" customHeight="1" x14ac:dyDescent="0.45">
      <c r="A53" s="39"/>
      <c r="E53" s="17"/>
      <c r="F53" s="17"/>
      <c r="G53" s="27"/>
      <c r="H53" s="27"/>
    </row>
    <row r="54" spans="1:8" ht="22.75" customHeight="1" x14ac:dyDescent="0.45">
      <c r="A54" s="39"/>
      <c r="E54" s="17"/>
      <c r="F54" s="17"/>
      <c r="G54" s="27"/>
      <c r="H54" s="27"/>
    </row>
    <row r="55" spans="1:8" ht="22.75" customHeight="1" x14ac:dyDescent="0.45">
      <c r="A55" s="39"/>
      <c r="E55" s="17"/>
      <c r="F55" s="17"/>
      <c r="G55" s="27"/>
      <c r="H55" s="27"/>
    </row>
    <row r="56" spans="1:8" ht="22.75" customHeight="1" x14ac:dyDescent="0.45">
      <c r="A56" s="39"/>
      <c r="E56" s="17"/>
      <c r="F56" s="17"/>
      <c r="G56" s="27"/>
      <c r="H56" s="27"/>
    </row>
    <row r="57" spans="1:8" ht="22.75" customHeight="1" x14ac:dyDescent="0.45">
      <c r="A57" s="39"/>
      <c r="E57" s="17"/>
      <c r="F57" s="17"/>
      <c r="G57" s="27"/>
      <c r="H57" s="27"/>
    </row>
    <row r="58" spans="1:8" ht="22.75" customHeight="1" x14ac:dyDescent="0.45">
      <c r="A58" s="39"/>
      <c r="E58" s="17"/>
      <c r="F58" s="17"/>
      <c r="G58" s="27"/>
      <c r="H58" s="27"/>
    </row>
    <row r="59" spans="1:8" ht="22.75" customHeight="1" x14ac:dyDescent="0.45">
      <c r="A59" s="39"/>
      <c r="E59" s="17"/>
      <c r="F59" s="17"/>
      <c r="G59" s="27"/>
      <c r="H59" s="27"/>
    </row>
    <row r="60" spans="1:8" ht="22.75" customHeight="1" x14ac:dyDescent="0.45">
      <c r="A60" s="39"/>
      <c r="E60" s="17"/>
      <c r="F60" s="17"/>
      <c r="G60" s="27"/>
      <c r="H60" s="27"/>
    </row>
    <row r="61" spans="1:8" ht="5.75" customHeight="1" x14ac:dyDescent="0.45"/>
    <row r="62" spans="1:8" ht="13.25" customHeight="1" x14ac:dyDescent="0.45"/>
    <row r="63" spans="1:8" ht="6.5" customHeight="1" x14ac:dyDescent="0.45"/>
    <row r="64" spans="1:8" ht="15" customHeight="1" x14ac:dyDescent="0.45">
      <c r="C64" s="4"/>
      <c r="D64" s="4"/>
      <c r="E64" s="37"/>
      <c r="F64" s="37"/>
      <c r="G64" s="40"/>
      <c r="H64" s="40"/>
    </row>
  </sheetData>
  <sheetProtection algorithmName="SHA-512" hashValue="d3EjRsY+77t8l71gAytrewod8Dr7jV81z+slP2eJTfiUy0o5MrK/mBmtPMRDvi5ypxJhbPdD9mHCB3zC1ptp/Q==" saltValue="wCniQI9fis3MHUeO7+TpOg==" spinCount="100000" sheet="1" selectLockedCells="1"/>
  <mergeCells count="18">
    <mergeCell ref="C33:D33"/>
    <mergeCell ref="C44:H44"/>
    <mergeCell ref="A7:H7"/>
    <mergeCell ref="A8:H8"/>
    <mergeCell ref="B26:F26"/>
    <mergeCell ref="A36:H36"/>
    <mergeCell ref="B41:F41"/>
    <mergeCell ref="A43:B43"/>
    <mergeCell ref="C43:H43"/>
    <mergeCell ref="B24:C24"/>
    <mergeCell ref="B30:E30"/>
    <mergeCell ref="B31:F31"/>
    <mergeCell ref="C32:D32"/>
    <mergeCell ref="A6:H6"/>
    <mergeCell ref="A2:C2"/>
    <mergeCell ref="A3:C3"/>
    <mergeCell ref="A4:G4"/>
    <mergeCell ref="A5:H5"/>
  </mergeCells>
  <phoneticPr fontId="2" type="noConversion"/>
  <conditionalFormatting sqref="A7:H7">
    <cfRule type="notContainsBlanks" dxfId="12" priority="18">
      <formula>LEN(TRIM(A7))&gt;0</formula>
    </cfRule>
  </conditionalFormatting>
  <conditionalFormatting sqref="A37:H44 A4:H22 A27:H29 E34:H34 D24:H24 A1:A3 D1:H3 A23:G23 A24:B24 A25:H25 A26:B26 G26:H26 A30:B33 A34 A35:H35 A36">
    <cfRule type="expression" dxfId="11" priority="20">
      <formula>NOT(CELL("Schutz",A1))</formula>
    </cfRule>
  </conditionalFormatting>
  <conditionalFormatting sqref="A43:H43">
    <cfRule type="notContainsBlanks" dxfId="10" priority="15">
      <formula>LEN(TRIM(A43))&gt;0</formula>
    </cfRule>
    <cfRule type="notContainsBlanks" dxfId="9" priority="17">
      <formula>LEN(TRIM(A43))&gt;0</formula>
    </cfRule>
    <cfRule type="notContainsBlanks" dxfId="8" priority="19">
      <formula>LEN(TRIM(A43))&gt;0</formula>
    </cfRule>
  </conditionalFormatting>
  <conditionalFormatting sqref="E24">
    <cfRule type="notContainsBlanks" dxfId="7" priority="9">
      <formula>LEN(TRIM(E24))&gt;0</formula>
    </cfRule>
  </conditionalFormatting>
  <conditionalFormatting sqref="E32:E33">
    <cfRule type="notContainsBlanks" dxfId="6" priority="2">
      <formula>LEN(TRIM(E32))&gt;0</formula>
    </cfRule>
  </conditionalFormatting>
  <conditionalFormatting sqref="E32:G33">
    <cfRule type="expression" dxfId="5" priority="3">
      <formula>NOT(CELL("Schutz",E32))</formula>
    </cfRule>
  </conditionalFormatting>
  <conditionalFormatting sqref="F13:F22">
    <cfRule type="notContainsBlanks" dxfId="4" priority="4">
      <formula>LEN(TRIM(F13))&gt;0</formula>
    </cfRule>
  </conditionalFormatting>
  <conditionalFormatting sqref="F28 F34">
    <cfRule type="notContainsBlanks" dxfId="3" priority="16">
      <formula>LEN(TRIM(F28))&gt;0</formula>
    </cfRule>
  </conditionalFormatting>
  <conditionalFormatting sqref="F30:H30 G31:H31">
    <cfRule type="expression" dxfId="2" priority="8">
      <formula>NOT(CELL("Schutz",F30))</formula>
    </cfRule>
  </conditionalFormatting>
  <conditionalFormatting sqref="H30:H31">
    <cfRule type="notContainsBlanks" dxfId="1" priority="5">
      <formula>LEN(TRIM(H30))&gt;0</formula>
    </cfRule>
  </conditionalFormatting>
  <conditionalFormatting sqref="H32:H33">
    <cfRule type="expression" dxfId="0" priority="1">
      <formula>NOT(CELL("Schutz",H32))</formula>
    </cfRule>
  </conditionalFormatting>
  <printOptions horizontalCentered="1"/>
  <pageMargins left="0.55118110236220474" right="0.70866141732283472" top="3.937007874015748E-2" bottom="0.78740157480314965" header="0.31496062992125984" footer="0.31496062992125984"/>
  <pageSetup paperSize="9" scale="90" fitToWidth="0" fitToHeight="0" orientation="portrait" r:id="rId1"/>
  <headerFooter>
    <oddFooter>&amp;L&amp;8&amp;D&amp;C&amp;"Frutiger LT 45 Light,Fett"&amp;8 &amp;P &amp;"Frutiger LT 45 Light,Standard"I &amp;N&amp;R&amp;"Frutiger LT 55 Roman,Standard"&amp;8Rieger&amp;"Frutiger LT 45 Light,Standard"Architektur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HONORAR</vt:lpstr>
      <vt:lpstr>HONORAR!Drucktitel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2023-11-28T08:51:13Z</cp:lastPrinted>
  <dcterms:created xsi:type="dcterms:W3CDTF">2021-03-03T08:50:04Z</dcterms:created>
  <dcterms:modified xsi:type="dcterms:W3CDTF">2025-06-04T10:38:45Z</dcterms:modified>
</cp:coreProperties>
</file>