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A2595F0C-FA08-4940-A0AA-23CEF28A6A78}" xr6:coauthVersionLast="47" xr6:coauthVersionMax="47" xr10:uidLastSave="{00000000-0000-0000-0000-000000000000}"/>
  <bookViews>
    <workbookView xWindow="28680" yWindow="-120" windowWidth="29040" windowHeight="15840" xr2:uid="{06D1FA14-8B26-4CDE-A72B-8768D1291EFC}"/>
  </bookViews>
  <sheets>
    <sheet name="Tabelle1" sheetId="1" r:id="rId1"/>
  </sheets>
  <definedNames>
    <definedName name="_Hlk192755370" localSheetId="0">Tabelle1!$B$14</definedName>
    <definedName name="_xlnm.Print_Area" localSheetId="0">Tabelle1!$A$1:$G$161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0" i="1" l="1"/>
  <c r="B137" i="1" s="1"/>
  <c r="F137" i="1" s="1"/>
  <c r="B82" i="1"/>
  <c r="B125" i="1" s="1"/>
  <c r="F125" i="1" s="1"/>
  <c r="B66" i="1"/>
  <c r="F138" i="1" l="1"/>
  <c r="F139" i="1" s="1"/>
  <c r="F126" i="1"/>
  <c r="F127" i="1" s="1"/>
  <c r="B119" i="1"/>
  <c r="F119" i="1" s="1"/>
  <c r="B50" i="1"/>
  <c r="B114" i="1" s="1"/>
  <c r="F114" i="1" s="1"/>
  <c r="F115" i="1" s="1"/>
  <c r="F129" i="1" l="1"/>
  <c r="F130" i="1" s="1"/>
  <c r="F131" i="1" s="1"/>
  <c r="F120" i="1"/>
  <c r="F121" i="1" s="1"/>
  <c r="F116" i="1"/>
</calcChain>
</file>

<file path=xl/sharedStrings.xml><?xml version="1.0" encoding="utf-8"?>
<sst xmlns="http://schemas.openxmlformats.org/spreadsheetml/2006/main" count="147" uniqueCount="97">
  <si>
    <t>Ausschreibung von:</t>
  </si>
  <si>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</si>
  <si>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</si>
  <si>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</si>
  <si>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</si>
  <si>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</si>
  <si>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</si>
  <si>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</si>
  <si>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</si>
  <si>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</si>
  <si>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Die Kosten sind vom Bieter auf zwei Nachkommastellen kaufmännisch zu runden. Weitere Erläuterungen zu den Kosten und den einzelnen Kostenbestandteilen können Sie der Leistungsbeschreibung entnehmen.</t>
  </si>
  <si>
    <t>ct/kWh</t>
  </si>
  <si>
    <t>/100)*</t>
  </si>
  <si>
    <t>kWh =</t>
  </si>
  <si>
    <t>Mehrwertsteuer</t>
  </si>
  <si>
    <t>%</t>
  </si>
  <si>
    <t>Straße, Hausnummer:</t>
  </si>
  <si>
    <t xml:space="preserve">Straße, Hausnummer:  </t>
  </si>
  <si>
    <t>Grau hinterlegte Felder sind vom Bieter zu ergänzen</t>
  </si>
  <si>
    <t>Verlängerungsoption</t>
  </si>
  <si>
    <t>Energiepreise Erstvertragslaufzeit</t>
  </si>
  <si>
    <t>EEX German Power Future</t>
  </si>
  <si>
    <t>Die Energiepreise sind auf drei Nachkommastellen zu runden. Weitere Erläuterungen zu den Energiepreisen und den einzelnen Preisbestandteilen können Sie der Leistungsbeschreibung entnehmen.</t>
  </si>
  <si>
    <t>Energiepreis2026</t>
  </si>
  <si>
    <t>EP2026 = x2026*Base2026+y2026*Peak2026+z2026+Ökoaufschlag2026</t>
  </si>
  <si>
    <t>x2026</t>
  </si>
  <si>
    <t>y2026</t>
  </si>
  <si>
    <t>Z2026</t>
  </si>
  <si>
    <t>Ökoaufschlag2026</t>
  </si>
  <si>
    <t>Base2026</t>
  </si>
  <si>
    <t>Peak2026</t>
  </si>
  <si>
    <t>EP2026 =</t>
  </si>
  <si>
    <t>Energiepreis2027</t>
  </si>
  <si>
    <t>EP2027 = x2027*Base2027+y2027*Peak2027+z2027+Ökoaufschlag2027</t>
  </si>
  <si>
    <t>x2027</t>
  </si>
  <si>
    <t>y2027</t>
  </si>
  <si>
    <t>Z2027</t>
  </si>
  <si>
    <t>Ökoaufschlag2027</t>
  </si>
  <si>
    <t>Gesamtkosten2026</t>
  </si>
  <si>
    <t xml:space="preserve"> =  (EP2026 /100)*Verbrauchsmenge</t>
  </si>
  <si>
    <t>Energiekosten2026 (netto)     (</t>
  </si>
  <si>
    <t>Energiekosten2026 (brutto)</t>
  </si>
  <si>
    <t>Base2027</t>
  </si>
  <si>
    <t>Peak2027</t>
  </si>
  <si>
    <t>EP2027 =</t>
  </si>
  <si>
    <t>Energiepreis2028</t>
  </si>
  <si>
    <t>EP2028 = x2028*Base2028+y2028*Peak2028+z2028+Ökoaufschlag2028</t>
  </si>
  <si>
    <t>x2028</t>
  </si>
  <si>
    <t>y2028</t>
  </si>
  <si>
    <t>Z2028</t>
  </si>
  <si>
    <t>Gesamtkosten2027</t>
  </si>
  <si>
    <t xml:space="preserve"> =  (EP2027 /100)*Verbrauchsmenge</t>
  </si>
  <si>
    <t>Energiekosten2027 (netto)     (</t>
  </si>
  <si>
    <t>Energiekosten2027 (brutto)</t>
  </si>
  <si>
    <t>Die Kosten für Netznutzungs- Messdienstleistungsentgelte sowie die gesetzlichen Steuern, Umlagen und Abgaben und sonstige hoheitliche auferlegte Belastungen werden während der Vertragslaufzeit 1:1 mit den ab dem Lieferzeitraum gültigen Preisen berechnet.</t>
  </si>
  <si>
    <t>Weiteres Zuschlagskriterium - bitte unbedingt angeben</t>
  </si>
  <si>
    <t>Mehr-/ Mindermengentoleranzgrenze</t>
  </si>
  <si>
    <t>Vergabenummer:</t>
  </si>
  <si>
    <t>Wir verzichten auf eine Mengentoleranzgrenze</t>
  </si>
  <si>
    <t>ja</t>
  </si>
  <si>
    <t>bitte ankreuzen</t>
  </si>
  <si>
    <t>nein</t>
  </si>
  <si>
    <t>Wenn nein, hier Konditionen eintragen:</t>
  </si>
  <si>
    <t>Mehr-/Mindermengentoleranzgrenze</t>
  </si>
  <si>
    <t>Dienstleistungsentgelt bei Mehr-/Mindermengentoleranzgrenze</t>
  </si>
  <si>
    <t>Ökoaufschlag2028</t>
  </si>
  <si>
    <t>Base2028</t>
  </si>
  <si>
    <t>Peak2028</t>
  </si>
  <si>
    <t>EP2028 =</t>
  </si>
  <si>
    <t xml:space="preserve">Berechnung der Kosten </t>
  </si>
  <si>
    <t>Vertragslaufzeit</t>
  </si>
  <si>
    <t>Gesamtkosten2028</t>
  </si>
  <si>
    <t>Energiekosten2028 (netto)     (</t>
  </si>
  <si>
    <t xml:space="preserve"> =  (EP2028 /100)*Verbrauchsmenge</t>
  </si>
  <si>
    <t>Energiekosten2028 (brutto)</t>
  </si>
  <si>
    <t>Landkreis Aschaffenburg</t>
  </si>
  <si>
    <t>Bayernstraße 18</t>
  </si>
  <si>
    <t>63739 Aschaffenburg</t>
  </si>
  <si>
    <t>109219-SG25</t>
  </si>
  <si>
    <t>Energiepreis2029</t>
  </si>
  <si>
    <t>EP2029 = x2029*Base2029+y2029*Peak2029+z2029+Ökoaufschlag2029</t>
  </si>
  <si>
    <t>x2029</t>
  </si>
  <si>
    <t>y2029</t>
  </si>
  <si>
    <t>Z2029</t>
  </si>
  <si>
    <t>Ökoaufschlag2029</t>
  </si>
  <si>
    <t>Base2029</t>
  </si>
  <si>
    <t>Peak2029</t>
  </si>
  <si>
    <t>EP2029 =</t>
  </si>
  <si>
    <t>Mit der Angebotsabgabe sind sämtliche Preisfaktoren, einschließlich der Ökostromaufschläge für die Jahre 2026 bis 2029, vollständig anzugeben. Fehlende Preisangaben führen zum Ausschluss des Angebots.</t>
  </si>
  <si>
    <t>Gesamtkosten2029</t>
  </si>
  <si>
    <t xml:space="preserve"> =  (EP2029 /100)*Verbrauchsmenge</t>
  </si>
  <si>
    <t>Energiekosten2029 (netto)     (</t>
  </si>
  <si>
    <t>Energiekosten2029 (brutto)</t>
  </si>
  <si>
    <r>
      <t xml:space="preserve">Gesamtkosten2026-2028 </t>
    </r>
    <r>
      <rPr>
        <b/>
        <sz val="9"/>
        <color theme="1"/>
        <rFont val="Calibri"/>
        <family val="2"/>
        <scheme val="minor"/>
      </rPr>
      <t>(netto)</t>
    </r>
  </si>
  <si>
    <r>
      <t>Gesamtkosten2026-2028</t>
    </r>
    <r>
      <rPr>
        <b/>
        <sz val="9"/>
        <color theme="1"/>
        <rFont val="Calibri"/>
        <family val="2"/>
        <scheme val="minor"/>
      </rPr>
      <t xml:space="preserve"> (brutto)</t>
    </r>
  </si>
  <si>
    <t>Angebot/Leistungsverzeichnis zur Strombelieferung - Los 4</t>
  </si>
  <si>
    <t>vom 22.07.2025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</si>
</sst>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7.5"/>
      <color theme="1"/>
      <name val="Century Gothic"/>
      <family val="2"/>
    </font>
    <font>
      <sz val="8"/>
      <color theme="1"/>
      <name val="Century Gothic"/>
      <family val="2"/>
    </font>
    <font>
      <b/>
      <sz val="10"/>
      <name val="Century Gothic"/>
      <family val="2"/>
    </font>
    <font>
      <sz val="10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44" fontId="2" fillId="0" borderId="0" xfId="0" applyNumberFormat="1" applyFont="1"/>
    <xf numFmtId="44" fontId="0" fillId="0" borderId="1" xfId="0" applyNumberFormat="1" applyBorder="1"/>
    <xf numFmtId="0" fontId="7" fillId="0" borderId="0" xfId="0" applyFont="1" applyAlignment="1">
      <alignment horizontal="left" vertical="center" wrapText="1"/>
    </xf>
    <xf numFmtId="44" fontId="2" fillId="0" borderId="0" xfId="1" applyFont="1" applyBorder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4" borderId="1" xfId="0" applyFill="1" applyBorder="1"/>
    <xf numFmtId="0" fontId="0" fillId="4" borderId="3" xfId="0" applyFill="1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2" fillId="4" borderId="0" xfId="0" applyFont="1" applyFill="1"/>
    <xf numFmtId="0" fontId="0" fillId="4" borderId="0" xfId="0" applyFill="1"/>
    <xf numFmtId="44" fontId="2" fillId="4" borderId="0" xfId="0" applyNumberFormat="1" applyFont="1" applyFill="1"/>
    <xf numFmtId="165" fontId="0" fillId="4" borderId="0" xfId="0" applyNumberFormat="1" applyFill="1"/>
    <xf numFmtId="0" fontId="6" fillId="0" borderId="0" xfId="0" applyFont="1"/>
    <xf numFmtId="44" fontId="0" fillId="0" borderId="0" xfId="0" applyNumberFormat="1"/>
    <xf numFmtId="44" fontId="0" fillId="4" borderId="0" xfId="0" applyNumberFormat="1" applyFill="1"/>
    <xf numFmtId="44" fontId="0" fillId="4" borderId="1" xfId="0" applyNumberFormat="1" applyFill="1" applyBorder="1"/>
    <xf numFmtId="0" fontId="6" fillId="0" borderId="0" xfId="0" applyFont="1" applyAlignment="1">
      <alignment vertical="center"/>
    </xf>
    <xf numFmtId="0" fontId="0" fillId="0" borderId="3" xfId="0" applyBorder="1" applyAlignment="1">
      <alignment horizontal="left"/>
    </xf>
    <xf numFmtId="0" fontId="10" fillId="4" borderId="0" xfId="0" applyFont="1" applyFill="1" applyAlignment="1">
      <alignment horizontal="left" vertical="top" wrapText="1"/>
    </xf>
    <xf numFmtId="0" fontId="4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3" fillId="2" borderId="0" xfId="0" applyFont="1" applyFill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5" fontId="0" fillId="4" borderId="0" xfId="0" applyNumberFormat="1" applyFill="1" applyAlignment="1">
      <alignment horizontal="center"/>
    </xf>
    <xf numFmtId="3" fontId="15" fillId="0" borderId="0" xfId="0" applyNumberFormat="1" applyFont="1"/>
    <xf numFmtId="0" fontId="16" fillId="0" borderId="0" xfId="0" applyFont="1"/>
    <xf numFmtId="0" fontId="17" fillId="0" borderId="0" xfId="0" applyFont="1"/>
    <xf numFmtId="2" fontId="0" fillId="0" borderId="0" xfId="0" applyNumberFormat="1" applyAlignment="1">
      <alignment horizontal="left" wrapText="1"/>
    </xf>
    <xf numFmtId="0" fontId="18" fillId="0" borderId="0" xfId="0" applyFon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/>
    <xf numFmtId="165" fontId="0" fillId="2" borderId="1" xfId="0" applyNumberFormat="1" applyFill="1" applyBorder="1"/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2" fontId="0" fillId="0" borderId="0" xfId="0" applyNumberFormat="1" applyAlignment="1">
      <alignment horizontal="left" wrapText="1"/>
    </xf>
    <xf numFmtId="0" fontId="3" fillId="0" borderId="0" xfId="0" applyFont="1" applyAlignment="1">
      <alignment horizontal="center"/>
    </xf>
    <xf numFmtId="0" fontId="6" fillId="4" borderId="2" xfId="0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165" fontId="0" fillId="2" borderId="1" xfId="0" applyNumberFormat="1" applyFill="1" applyBorder="1" applyAlignment="1">
      <alignment horizontal="center"/>
    </xf>
    <xf numFmtId="0" fontId="9" fillId="4" borderId="0" xfId="0" applyFont="1" applyFill="1" applyAlignment="1">
      <alignment horizontal="left" vertical="top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148</xdr:row>
          <xdr:rowOff>47625</xdr:rowOff>
        </xdr:from>
        <xdr:to>
          <xdr:col>1</xdr:col>
          <xdr:colOff>657225</xdr:colOff>
          <xdr:row>148</xdr:row>
          <xdr:rowOff>276225</xdr:rowOff>
        </xdr:to>
        <xdr:sp macro="" textlink="">
          <xdr:nvSpPr>
            <xdr:cNvPr id="1029" name="Check Box 5" descr="ja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149</xdr:row>
          <xdr:rowOff>19050</xdr:rowOff>
        </xdr:from>
        <xdr:to>
          <xdr:col>1</xdr:col>
          <xdr:colOff>657225</xdr:colOff>
          <xdr:row>150</xdr:row>
          <xdr:rowOff>47625</xdr:rowOff>
        </xdr:to>
        <xdr:sp macro="" textlink="">
          <xdr:nvSpPr>
            <xdr:cNvPr id="1030" name="Check Box 6" descr="ja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142875</xdr:rowOff>
        </xdr:from>
        <xdr:to>
          <xdr:col>2</xdr:col>
          <xdr:colOff>381000</xdr:colOff>
          <xdr:row>5</xdr:row>
          <xdr:rowOff>9525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11:G161"/>
  <sheetViews>
    <sheetView showGridLines="0" tabSelected="1" topLeftCell="A86" zoomScaleNormal="100" workbookViewId="0">
      <selection activeCell="B99" sqref="B99:C99"/>
    </sheetView>
  </sheetViews>
  <sheetFormatPr baseColWidth="10" defaultRowHeight="15" x14ac:dyDescent="0.25"/>
  <cols>
    <col min="1" max="1" width="29.140625" customWidth="1"/>
    <col min="6" max="6" width="13" bestFit="1" customWidth="1"/>
    <col min="12" max="12" width="13" bestFit="1" customWidth="1"/>
  </cols>
  <sheetData>
    <row r="11" spans="1:6" ht="21" x14ac:dyDescent="0.35">
      <c r="A11" s="53" t="s">
        <v>95</v>
      </c>
      <c r="B11" s="53"/>
      <c r="C11" s="53"/>
      <c r="D11" s="53"/>
      <c r="E11" s="53"/>
      <c r="F11" s="53"/>
    </row>
    <row r="13" spans="1:6" ht="15.75" x14ac:dyDescent="0.25">
      <c r="A13" s="2" t="s">
        <v>0</v>
      </c>
      <c r="D13" s="2"/>
    </row>
    <row r="14" spans="1:6" ht="22.5" customHeight="1" x14ac:dyDescent="0.25">
      <c r="A14" t="s">
        <v>4</v>
      </c>
      <c r="B14" s="11" t="s">
        <v>75</v>
      </c>
      <c r="C14" s="11"/>
      <c r="D14" s="11"/>
      <c r="E14" s="11"/>
      <c r="F14" s="11"/>
    </row>
    <row r="15" spans="1:6" ht="22.5" customHeight="1" x14ac:dyDescent="0.25">
      <c r="A15" t="s">
        <v>17</v>
      </c>
      <c r="B15" s="11" t="s">
        <v>76</v>
      </c>
      <c r="C15" s="13"/>
      <c r="D15" s="12"/>
      <c r="E15" s="12"/>
      <c r="F15" s="12"/>
    </row>
    <row r="16" spans="1:6" ht="22.5" customHeight="1" x14ac:dyDescent="0.25">
      <c r="A16" t="s">
        <v>5</v>
      </c>
      <c r="B16" s="11" t="s">
        <v>77</v>
      </c>
      <c r="C16" s="11"/>
      <c r="D16" s="11"/>
      <c r="E16" s="12"/>
      <c r="F16" s="12"/>
    </row>
    <row r="17" spans="1:6" ht="22.5" customHeight="1" x14ac:dyDescent="0.25">
      <c r="A17" t="s">
        <v>57</v>
      </c>
      <c r="B17" s="26" t="s">
        <v>78</v>
      </c>
      <c r="C17" s="14"/>
      <c r="D17" s="12"/>
      <c r="E17" s="12"/>
      <c r="F17" s="12"/>
    </row>
    <row r="19" spans="1:6" ht="15.75" x14ac:dyDescent="0.25">
      <c r="A19" s="2" t="s">
        <v>1</v>
      </c>
    </row>
    <row r="20" spans="1:6" ht="22.5" customHeight="1" x14ac:dyDescent="0.25">
      <c r="A20" t="s">
        <v>2</v>
      </c>
      <c r="B20" s="43"/>
      <c r="C20" s="43"/>
      <c r="D20" s="43"/>
      <c r="E20" s="43"/>
      <c r="F20" s="43"/>
    </row>
    <row r="21" spans="1:6" ht="22.5" customHeight="1" x14ac:dyDescent="0.25">
      <c r="A21" t="s">
        <v>16</v>
      </c>
      <c r="B21" s="43"/>
      <c r="C21" s="43"/>
      <c r="D21" s="43"/>
      <c r="E21" s="43"/>
      <c r="F21" s="43"/>
    </row>
    <row r="22" spans="1:6" ht="22.5" customHeight="1" x14ac:dyDescent="0.25">
      <c r="A22" t="s">
        <v>3</v>
      </c>
      <c r="B22" s="43"/>
      <c r="C22" s="43"/>
      <c r="D22" s="43"/>
      <c r="E22" s="43"/>
      <c r="F22" s="43"/>
    </row>
    <row r="23" spans="1:6" ht="22.5" customHeight="1" x14ac:dyDescent="0.25">
      <c r="A23" t="s">
        <v>6</v>
      </c>
      <c r="B23" s="43"/>
      <c r="C23" s="43"/>
      <c r="D23" s="43"/>
      <c r="E23" s="43"/>
      <c r="F23" s="43"/>
    </row>
    <row r="24" spans="1:6" ht="22.5" customHeight="1" x14ac:dyDescent="0.25">
      <c r="A24" t="s">
        <v>7</v>
      </c>
      <c r="B24" s="43"/>
      <c r="C24" s="43"/>
      <c r="D24" s="43"/>
      <c r="E24" s="43"/>
      <c r="F24" s="43"/>
    </row>
    <row r="25" spans="1:6" ht="22.5" customHeight="1" x14ac:dyDescent="0.25">
      <c r="A25" t="s">
        <v>8</v>
      </c>
      <c r="B25" s="43"/>
      <c r="C25" s="43"/>
      <c r="D25" s="43"/>
      <c r="E25" s="43"/>
      <c r="F25" s="43"/>
    </row>
    <row r="26" spans="1:6" ht="22.5" customHeight="1" x14ac:dyDescent="0.25">
      <c r="A26" t="s">
        <v>9</v>
      </c>
      <c r="B26" s="43"/>
      <c r="C26" s="43"/>
      <c r="D26" s="43"/>
      <c r="E26" s="43"/>
      <c r="F26" s="43"/>
    </row>
    <row r="28" spans="1:6" x14ac:dyDescent="0.25">
      <c r="A28" s="10" t="s">
        <v>18</v>
      </c>
      <c r="B28" s="10"/>
      <c r="C28" s="10"/>
    </row>
    <row r="30" spans="1:6" ht="15.75" x14ac:dyDescent="0.25">
      <c r="A30" s="2" t="s">
        <v>20</v>
      </c>
    </row>
    <row r="31" spans="1:6" ht="7.5" customHeight="1" x14ac:dyDescent="0.25">
      <c r="A31" s="3"/>
    </row>
    <row r="32" spans="1:6" x14ac:dyDescent="0.25">
      <c r="A32" s="52" t="s">
        <v>22</v>
      </c>
      <c r="B32" s="52"/>
      <c r="C32" s="52"/>
      <c r="D32" s="52"/>
      <c r="E32" s="52"/>
      <c r="F32" s="52"/>
    </row>
    <row r="33" spans="1:6" x14ac:dyDescent="0.25">
      <c r="A33" s="52"/>
      <c r="B33" s="52"/>
      <c r="C33" s="52"/>
      <c r="D33" s="52"/>
      <c r="E33" s="52"/>
      <c r="F33" s="52"/>
    </row>
    <row r="34" spans="1:6" x14ac:dyDescent="0.25">
      <c r="A34" s="52"/>
      <c r="B34" s="52"/>
      <c r="C34" s="52"/>
      <c r="D34" s="52"/>
      <c r="E34" s="52"/>
      <c r="F34" s="52"/>
    </row>
    <row r="36" spans="1:6" ht="22.5" customHeight="1" x14ac:dyDescent="0.25">
      <c r="A36" s="1" t="s">
        <v>23</v>
      </c>
      <c r="B36" t="s">
        <v>24</v>
      </c>
    </row>
    <row r="37" spans="1:6" ht="22.5" customHeight="1" x14ac:dyDescent="0.25">
      <c r="A37" s="1"/>
    </row>
    <row r="38" spans="1:6" x14ac:dyDescent="0.25">
      <c r="A38" s="4" t="s">
        <v>25</v>
      </c>
      <c r="B38" s="44"/>
      <c r="C38" s="44"/>
    </row>
    <row r="39" spans="1:6" ht="12" customHeight="1" x14ac:dyDescent="0.25">
      <c r="A39" s="4"/>
      <c r="E39" s="25"/>
    </row>
    <row r="40" spans="1:6" x14ac:dyDescent="0.25">
      <c r="A40" s="4" t="s">
        <v>26</v>
      </c>
      <c r="B40" s="44"/>
      <c r="C40" s="44"/>
    </row>
    <row r="41" spans="1:6" ht="9" customHeight="1" x14ac:dyDescent="0.25">
      <c r="A41" s="1"/>
    </row>
    <row r="42" spans="1:6" x14ac:dyDescent="0.25">
      <c r="A42" s="4" t="s">
        <v>27</v>
      </c>
      <c r="B42" s="45"/>
      <c r="C42" s="45"/>
      <c r="D42" t="s">
        <v>11</v>
      </c>
    </row>
    <row r="43" spans="1:6" ht="7.5" customHeight="1" x14ac:dyDescent="0.25"/>
    <row r="44" spans="1:6" x14ac:dyDescent="0.25">
      <c r="A44" s="4" t="s">
        <v>28</v>
      </c>
      <c r="B44" s="45"/>
      <c r="C44" s="45"/>
      <c r="D44" t="s">
        <v>11</v>
      </c>
    </row>
    <row r="45" spans="1:6" ht="9" customHeight="1" x14ac:dyDescent="0.25"/>
    <row r="46" spans="1:6" x14ac:dyDescent="0.25">
      <c r="A46" s="4" t="s">
        <v>29</v>
      </c>
      <c r="B46" s="45"/>
      <c r="C46" s="45"/>
      <c r="D46" t="s">
        <v>11</v>
      </c>
      <c r="E46" s="21" t="s">
        <v>21</v>
      </c>
    </row>
    <row r="47" spans="1:6" ht="12" customHeight="1" x14ac:dyDescent="0.25">
      <c r="A47" s="4"/>
      <c r="B47" s="54" t="s">
        <v>96</v>
      </c>
      <c r="C47" s="54"/>
    </row>
    <row r="48" spans="1:6" x14ac:dyDescent="0.25">
      <c r="A48" s="4" t="s">
        <v>30</v>
      </c>
      <c r="B48" s="55"/>
      <c r="C48" s="55"/>
      <c r="D48" t="s">
        <v>11</v>
      </c>
      <c r="E48" s="21" t="s">
        <v>21</v>
      </c>
    </row>
    <row r="49" spans="1:5" ht="11.25" customHeight="1" x14ac:dyDescent="0.25">
      <c r="B49" s="54" t="s">
        <v>96</v>
      </c>
      <c r="C49" s="54"/>
    </row>
    <row r="50" spans="1:5" ht="22.5" customHeight="1" x14ac:dyDescent="0.25">
      <c r="A50" s="4" t="s">
        <v>31</v>
      </c>
      <c r="B50" s="56">
        <f>ROUND((B38*B46)+(B40*B48)+B42+B44,3)</f>
        <v>0</v>
      </c>
      <c r="C50" s="56"/>
      <c r="D50" t="s">
        <v>11</v>
      </c>
    </row>
    <row r="51" spans="1:5" ht="22.5" customHeight="1" x14ac:dyDescent="0.25">
      <c r="A51" s="4"/>
      <c r="B51" s="16"/>
      <c r="C51" s="16"/>
    </row>
    <row r="52" spans="1:5" x14ac:dyDescent="0.25">
      <c r="A52" s="1" t="s">
        <v>32</v>
      </c>
      <c r="B52" t="s">
        <v>33</v>
      </c>
    </row>
    <row r="53" spans="1:5" x14ac:dyDescent="0.25">
      <c r="A53" s="1"/>
    </row>
    <row r="54" spans="1:5" x14ac:dyDescent="0.25">
      <c r="A54" s="4" t="s">
        <v>34</v>
      </c>
      <c r="B54" s="44"/>
      <c r="C54" s="44"/>
    </row>
    <row r="55" spans="1:5" ht="12.75" customHeight="1" x14ac:dyDescent="0.25">
      <c r="A55" s="4"/>
      <c r="E55" s="25"/>
    </row>
    <row r="56" spans="1:5" x14ac:dyDescent="0.25">
      <c r="A56" s="4" t="s">
        <v>35</v>
      </c>
      <c r="B56" s="44"/>
      <c r="C56" s="44"/>
    </row>
    <row r="57" spans="1:5" ht="12.75" customHeight="1" x14ac:dyDescent="0.25">
      <c r="A57" s="1"/>
    </row>
    <row r="58" spans="1:5" x14ac:dyDescent="0.25">
      <c r="A58" s="4" t="s">
        <v>36</v>
      </c>
      <c r="B58" s="45"/>
      <c r="C58" s="45"/>
      <c r="D58" t="s">
        <v>11</v>
      </c>
    </row>
    <row r="59" spans="1:5" ht="12.75" customHeight="1" x14ac:dyDescent="0.25"/>
    <row r="60" spans="1:5" x14ac:dyDescent="0.25">
      <c r="A60" s="4" t="s">
        <v>37</v>
      </c>
      <c r="B60" s="45"/>
      <c r="C60" s="45"/>
      <c r="D60" t="s">
        <v>11</v>
      </c>
    </row>
    <row r="61" spans="1:5" ht="12.75" customHeight="1" x14ac:dyDescent="0.25"/>
    <row r="62" spans="1:5" x14ac:dyDescent="0.25">
      <c r="A62" s="4" t="s">
        <v>42</v>
      </c>
      <c r="B62" s="45"/>
      <c r="C62" s="45"/>
      <c r="D62" t="s">
        <v>11</v>
      </c>
      <c r="E62" s="21" t="s">
        <v>21</v>
      </c>
    </row>
    <row r="63" spans="1:5" ht="12.75" customHeight="1" x14ac:dyDescent="0.25">
      <c r="A63" s="4"/>
      <c r="B63" s="54" t="s">
        <v>96</v>
      </c>
      <c r="C63" s="54"/>
    </row>
    <row r="64" spans="1:5" x14ac:dyDescent="0.25">
      <c r="A64" s="4" t="s">
        <v>43</v>
      </c>
      <c r="B64" s="55"/>
      <c r="C64" s="55"/>
      <c r="D64" t="s">
        <v>11</v>
      </c>
      <c r="E64" s="21" t="s">
        <v>21</v>
      </c>
    </row>
    <row r="65" spans="1:5" ht="12.75" customHeight="1" x14ac:dyDescent="0.25">
      <c r="B65" s="54" t="s">
        <v>96</v>
      </c>
      <c r="C65" s="54"/>
    </row>
    <row r="66" spans="1:5" x14ac:dyDescent="0.25">
      <c r="A66" s="4" t="s">
        <v>44</v>
      </c>
      <c r="B66" s="56">
        <f>ROUND((B54*B62)+(B56*B64)+B58+B60,3)</f>
        <v>0</v>
      </c>
      <c r="C66" s="56"/>
      <c r="D66" t="s">
        <v>11</v>
      </c>
    </row>
    <row r="67" spans="1:5" x14ac:dyDescent="0.25">
      <c r="A67" s="4"/>
      <c r="B67" s="16"/>
      <c r="C67" s="16"/>
    </row>
    <row r="68" spans="1:5" x14ac:dyDescent="0.25">
      <c r="A68" s="1" t="s">
        <v>45</v>
      </c>
      <c r="B68" t="s">
        <v>46</v>
      </c>
    </row>
    <row r="69" spans="1:5" x14ac:dyDescent="0.25">
      <c r="A69" s="1"/>
    </row>
    <row r="70" spans="1:5" x14ac:dyDescent="0.25">
      <c r="A70" s="4" t="s">
        <v>47</v>
      </c>
      <c r="B70" s="44"/>
      <c r="C70" s="44"/>
    </row>
    <row r="71" spans="1:5" ht="12.75" customHeight="1" x14ac:dyDescent="0.25">
      <c r="A71" s="4"/>
      <c r="E71" s="25"/>
    </row>
    <row r="72" spans="1:5" x14ac:dyDescent="0.25">
      <c r="A72" s="4" t="s">
        <v>48</v>
      </c>
      <c r="B72" s="44"/>
      <c r="C72" s="44"/>
    </row>
    <row r="73" spans="1:5" ht="12.75" customHeight="1" x14ac:dyDescent="0.25">
      <c r="A73" s="1"/>
    </row>
    <row r="74" spans="1:5" x14ac:dyDescent="0.25">
      <c r="A74" s="4" t="s">
        <v>49</v>
      </c>
      <c r="B74" s="45"/>
      <c r="C74" s="45"/>
      <c r="D74" t="s">
        <v>11</v>
      </c>
    </row>
    <row r="75" spans="1:5" ht="12.75" customHeight="1" x14ac:dyDescent="0.25"/>
    <row r="76" spans="1:5" x14ac:dyDescent="0.25">
      <c r="A76" s="4" t="s">
        <v>65</v>
      </c>
      <c r="B76" s="45"/>
      <c r="C76" s="45"/>
      <c r="D76" t="s">
        <v>11</v>
      </c>
    </row>
    <row r="77" spans="1:5" ht="12.75" customHeight="1" x14ac:dyDescent="0.25"/>
    <row r="78" spans="1:5" x14ac:dyDescent="0.25">
      <c r="A78" s="4" t="s">
        <v>66</v>
      </c>
      <c r="B78" s="45"/>
      <c r="C78" s="45"/>
      <c r="D78" t="s">
        <v>11</v>
      </c>
      <c r="E78" s="21" t="s">
        <v>21</v>
      </c>
    </row>
    <row r="79" spans="1:5" ht="12.75" customHeight="1" x14ac:dyDescent="0.25">
      <c r="A79" s="4"/>
      <c r="B79" s="54" t="s">
        <v>96</v>
      </c>
      <c r="C79" s="54"/>
    </row>
    <row r="80" spans="1:5" x14ac:dyDescent="0.25">
      <c r="A80" s="4" t="s">
        <v>67</v>
      </c>
      <c r="B80" s="55"/>
      <c r="C80" s="55"/>
      <c r="D80" t="s">
        <v>11</v>
      </c>
      <c r="E80" s="21" t="s">
        <v>21</v>
      </c>
    </row>
    <row r="81" spans="1:5" ht="12.75" customHeight="1" x14ac:dyDescent="0.25">
      <c r="B81" s="54" t="s">
        <v>96</v>
      </c>
      <c r="C81" s="54"/>
    </row>
    <row r="82" spans="1:5" x14ac:dyDescent="0.25">
      <c r="A82" s="4" t="s">
        <v>68</v>
      </c>
      <c r="B82" s="56">
        <f>ROUND((B70*B78)+(B72*B80)+B74+B76,3)</f>
        <v>0</v>
      </c>
      <c r="C82" s="56"/>
      <c r="D82" t="s">
        <v>11</v>
      </c>
    </row>
    <row r="83" spans="1:5" x14ac:dyDescent="0.25">
      <c r="A83" s="4"/>
      <c r="B83" s="20"/>
      <c r="C83" s="20"/>
    </row>
    <row r="84" spans="1:5" ht="15.75" x14ac:dyDescent="0.25">
      <c r="A84" s="2" t="s">
        <v>19</v>
      </c>
    </row>
    <row r="85" spans="1:5" x14ac:dyDescent="0.25">
      <c r="A85" s="4"/>
      <c r="B85" s="20"/>
      <c r="C85" s="20"/>
    </row>
    <row r="86" spans="1:5" x14ac:dyDescent="0.25">
      <c r="A86" s="1" t="s">
        <v>79</v>
      </c>
      <c r="B86" t="s">
        <v>80</v>
      </c>
    </row>
    <row r="87" spans="1:5" x14ac:dyDescent="0.25">
      <c r="A87" s="1"/>
    </row>
    <row r="88" spans="1:5" x14ac:dyDescent="0.25">
      <c r="A88" s="4" t="s">
        <v>81</v>
      </c>
      <c r="B88" s="44"/>
      <c r="C88" s="44"/>
    </row>
    <row r="89" spans="1:5" ht="12.75" customHeight="1" x14ac:dyDescent="0.25">
      <c r="A89" s="4"/>
      <c r="E89" s="25"/>
    </row>
    <row r="90" spans="1:5" x14ac:dyDescent="0.25">
      <c r="A90" s="4" t="s">
        <v>82</v>
      </c>
      <c r="B90" s="44"/>
      <c r="C90" s="44"/>
    </row>
    <row r="91" spans="1:5" ht="12.75" customHeight="1" x14ac:dyDescent="0.25">
      <c r="A91" s="1"/>
    </row>
    <row r="92" spans="1:5" x14ac:dyDescent="0.25">
      <c r="A92" s="4" t="s">
        <v>83</v>
      </c>
      <c r="B92" s="45"/>
      <c r="C92" s="45"/>
      <c r="D92" t="s">
        <v>11</v>
      </c>
    </row>
    <row r="93" spans="1:5" ht="12.75" customHeight="1" x14ac:dyDescent="0.25"/>
    <row r="94" spans="1:5" x14ac:dyDescent="0.25">
      <c r="A94" s="4" t="s">
        <v>84</v>
      </c>
      <c r="B94" s="45"/>
      <c r="C94" s="45"/>
      <c r="D94" t="s">
        <v>11</v>
      </c>
    </row>
    <row r="95" spans="1:5" ht="12.75" customHeight="1" x14ac:dyDescent="0.25"/>
    <row r="96" spans="1:5" x14ac:dyDescent="0.25">
      <c r="A96" s="4" t="s">
        <v>85</v>
      </c>
      <c r="B96" s="45"/>
      <c r="C96" s="45"/>
      <c r="D96" t="s">
        <v>11</v>
      </c>
      <c r="E96" s="21" t="s">
        <v>21</v>
      </c>
    </row>
    <row r="97" spans="1:6" ht="12.75" customHeight="1" x14ac:dyDescent="0.25">
      <c r="A97" s="4"/>
      <c r="B97" s="54" t="s">
        <v>96</v>
      </c>
      <c r="C97" s="54"/>
    </row>
    <row r="98" spans="1:6" x14ac:dyDescent="0.25">
      <c r="A98" s="4" t="s">
        <v>86</v>
      </c>
      <c r="B98" s="55"/>
      <c r="C98" s="55"/>
      <c r="D98" t="s">
        <v>11</v>
      </c>
      <c r="E98" s="21" t="s">
        <v>21</v>
      </c>
    </row>
    <row r="99" spans="1:6" ht="12.75" customHeight="1" x14ac:dyDescent="0.25">
      <c r="B99" s="54" t="s">
        <v>96</v>
      </c>
      <c r="C99" s="54"/>
    </row>
    <row r="100" spans="1:6" x14ac:dyDescent="0.25">
      <c r="A100" s="4" t="s">
        <v>87</v>
      </c>
      <c r="B100" s="56">
        <f>ROUND((B88*B96)+(B90*B98)+B92+B94,3)</f>
        <v>0</v>
      </c>
      <c r="C100" s="56"/>
      <c r="D100" t="s">
        <v>11</v>
      </c>
    </row>
    <row r="101" spans="1:6" ht="15.75" thickBot="1" x14ac:dyDescent="0.3">
      <c r="A101" s="4"/>
      <c r="B101" s="20"/>
      <c r="C101" s="20"/>
    </row>
    <row r="102" spans="1:6" x14ac:dyDescent="0.25">
      <c r="A102" s="57" t="s">
        <v>88</v>
      </c>
      <c r="B102" s="58"/>
      <c r="C102" s="58"/>
      <c r="D102" s="58"/>
      <c r="E102" s="58"/>
      <c r="F102" s="59"/>
    </row>
    <row r="103" spans="1:6" ht="12.75" customHeight="1" thickBot="1" x14ac:dyDescent="0.3">
      <c r="A103" s="60"/>
      <c r="B103" s="61"/>
      <c r="C103" s="61"/>
      <c r="D103" s="61"/>
      <c r="E103" s="61"/>
      <c r="F103" s="62"/>
    </row>
    <row r="104" spans="1:6" ht="19.5" customHeight="1" x14ac:dyDescent="0.25">
      <c r="A104" s="4"/>
      <c r="B104" s="20"/>
      <c r="C104" s="20"/>
    </row>
    <row r="105" spans="1:6" ht="15.75" x14ac:dyDescent="0.25">
      <c r="A105" s="2" t="s">
        <v>69</v>
      </c>
    </row>
    <row r="106" spans="1:6" ht="7.5" customHeight="1" x14ac:dyDescent="0.25">
      <c r="A106" s="3"/>
    </row>
    <row r="107" spans="1:6" x14ac:dyDescent="0.25">
      <c r="A107" s="52" t="s">
        <v>10</v>
      </c>
      <c r="B107" s="52"/>
      <c r="C107" s="52"/>
      <c r="D107" s="52"/>
      <c r="E107" s="52"/>
      <c r="F107" s="52"/>
    </row>
    <row r="108" spans="1:6" x14ac:dyDescent="0.25">
      <c r="A108" s="52"/>
      <c r="B108" s="52"/>
      <c r="C108" s="52"/>
      <c r="D108" s="52"/>
      <c r="E108" s="52"/>
      <c r="F108" s="52"/>
    </row>
    <row r="109" spans="1:6" x14ac:dyDescent="0.25">
      <c r="A109" s="52"/>
      <c r="B109" s="52"/>
      <c r="C109" s="52"/>
      <c r="D109" s="52"/>
      <c r="E109" s="52"/>
      <c r="F109" s="52"/>
    </row>
    <row r="110" spans="1:6" x14ac:dyDescent="0.25">
      <c r="A110" s="40"/>
      <c r="B110" s="40"/>
      <c r="C110" s="40"/>
      <c r="D110" s="40"/>
      <c r="E110" s="40"/>
      <c r="F110" s="40"/>
    </row>
    <row r="111" spans="1:6" x14ac:dyDescent="0.25">
      <c r="A111" s="41" t="s">
        <v>70</v>
      </c>
    </row>
    <row r="112" spans="1:6" ht="6.6" customHeight="1" x14ac:dyDescent="0.25">
      <c r="A112" s="41"/>
    </row>
    <row r="113" spans="1:6" x14ac:dyDescent="0.25">
      <c r="A113" s="1" t="s">
        <v>38</v>
      </c>
      <c r="B113" s="1" t="s">
        <v>39</v>
      </c>
      <c r="C113" s="1"/>
      <c r="D113" s="39"/>
    </row>
    <row r="114" spans="1:6" x14ac:dyDescent="0.25">
      <c r="A114" s="15" t="s">
        <v>40</v>
      </c>
      <c r="B114" s="5">
        <f>B50</f>
        <v>0</v>
      </c>
      <c r="C114" t="s">
        <v>12</v>
      </c>
      <c r="D114" s="37">
        <v>485043</v>
      </c>
      <c r="E114" t="s">
        <v>13</v>
      </c>
      <c r="F114" s="9">
        <f>(B114/100)*D114</f>
        <v>0</v>
      </c>
    </row>
    <row r="115" spans="1:6" x14ac:dyDescent="0.25">
      <c r="A115" t="s">
        <v>14</v>
      </c>
      <c r="B115">
        <v>19</v>
      </c>
      <c r="C115" t="s">
        <v>15</v>
      </c>
      <c r="D115" s="38"/>
      <c r="F115" s="7">
        <f>(F114/100)*19</f>
        <v>0</v>
      </c>
    </row>
    <row r="116" spans="1:6" x14ac:dyDescent="0.25">
      <c r="A116" s="1" t="s">
        <v>41</v>
      </c>
      <c r="D116" s="38"/>
      <c r="F116" s="6">
        <f>F114+F115</f>
        <v>0</v>
      </c>
    </row>
    <row r="117" spans="1:6" x14ac:dyDescent="0.25">
      <c r="D117" s="38"/>
      <c r="F117" s="22"/>
    </row>
    <row r="118" spans="1:6" x14ac:dyDescent="0.25">
      <c r="A118" s="1" t="s">
        <v>50</v>
      </c>
      <c r="B118" s="1" t="s">
        <v>51</v>
      </c>
      <c r="C118" s="1"/>
      <c r="D118" s="39"/>
    </row>
    <row r="119" spans="1:6" x14ac:dyDescent="0.25">
      <c r="A119" s="15" t="s">
        <v>52</v>
      </c>
      <c r="B119" s="5">
        <f>B66</f>
        <v>0</v>
      </c>
      <c r="C119" t="s">
        <v>12</v>
      </c>
      <c r="D119" s="37">
        <v>485043</v>
      </c>
      <c r="E119" t="s">
        <v>13</v>
      </c>
      <c r="F119" s="9">
        <f>(B119/100)*D119</f>
        <v>0</v>
      </c>
    </row>
    <row r="120" spans="1:6" x14ac:dyDescent="0.25">
      <c r="A120" t="s">
        <v>14</v>
      </c>
      <c r="B120">
        <v>19</v>
      </c>
      <c r="C120" t="s">
        <v>15</v>
      </c>
      <c r="F120" s="7">
        <f>(F119/100)*19</f>
        <v>0</v>
      </c>
    </row>
    <row r="121" spans="1:6" x14ac:dyDescent="0.25">
      <c r="A121" s="1" t="s">
        <v>53</v>
      </c>
      <c r="F121" s="6">
        <f>F119+F120</f>
        <v>0</v>
      </c>
    </row>
    <row r="122" spans="1:6" x14ac:dyDescent="0.25">
      <c r="A122" s="1"/>
      <c r="F122" s="6"/>
    </row>
    <row r="123" spans="1:6" x14ac:dyDescent="0.25">
      <c r="A123" s="1" t="s">
        <v>71</v>
      </c>
      <c r="B123" s="1" t="s">
        <v>73</v>
      </c>
      <c r="C123" s="1"/>
      <c r="D123" s="1"/>
    </row>
    <row r="124" spans="1:6" ht="6" customHeight="1" x14ac:dyDescent="0.25">
      <c r="A124" s="1"/>
      <c r="B124" s="1"/>
      <c r="C124" s="1"/>
      <c r="D124" s="1"/>
    </row>
    <row r="125" spans="1:6" x14ac:dyDescent="0.25">
      <c r="A125" s="15" t="s">
        <v>72</v>
      </c>
      <c r="B125" s="5">
        <f>B82</f>
        <v>0</v>
      </c>
      <c r="C125" t="s">
        <v>12</v>
      </c>
      <c r="D125" s="37">
        <v>485043</v>
      </c>
      <c r="E125" t="s">
        <v>13</v>
      </c>
      <c r="F125" s="9">
        <f>(B125/100)*D125</f>
        <v>0</v>
      </c>
    </row>
    <row r="126" spans="1:6" x14ac:dyDescent="0.25">
      <c r="A126" t="s">
        <v>14</v>
      </c>
      <c r="B126">
        <v>19</v>
      </c>
      <c r="C126" t="s">
        <v>15</v>
      </c>
      <c r="D126" s="38"/>
      <c r="F126" s="7">
        <f>(F125/100)*19</f>
        <v>0</v>
      </c>
    </row>
    <row r="127" spans="1:6" x14ac:dyDescent="0.25">
      <c r="A127" s="1" t="s">
        <v>74</v>
      </c>
      <c r="D127" s="38"/>
      <c r="F127" s="6">
        <f>F125+F126</f>
        <v>0</v>
      </c>
    </row>
    <row r="128" spans="1:6" x14ac:dyDescent="0.25">
      <c r="A128" s="1"/>
      <c r="F128" s="6"/>
    </row>
    <row r="129" spans="1:7" x14ac:dyDescent="0.25">
      <c r="A129" s="17" t="s">
        <v>93</v>
      </c>
      <c r="B129" s="18"/>
      <c r="C129" s="18"/>
      <c r="D129" s="18"/>
      <c r="E129" s="18"/>
      <c r="F129" s="23">
        <f>F119+F114+F125</f>
        <v>0</v>
      </c>
    </row>
    <row r="130" spans="1:7" x14ac:dyDescent="0.25">
      <c r="A130" s="18" t="s">
        <v>14</v>
      </c>
      <c r="B130" s="18">
        <v>19</v>
      </c>
      <c r="C130" s="18" t="s">
        <v>15</v>
      </c>
      <c r="D130" s="18"/>
      <c r="E130" s="18"/>
      <c r="F130" s="24">
        <f>(F129/100)*19</f>
        <v>0</v>
      </c>
    </row>
    <row r="131" spans="1:7" x14ac:dyDescent="0.25">
      <c r="A131" s="17" t="s">
        <v>94</v>
      </c>
      <c r="B131" s="18"/>
      <c r="C131" s="18"/>
      <c r="D131" s="18"/>
      <c r="E131" s="18"/>
      <c r="F131" s="19">
        <f>F129+F130</f>
        <v>0</v>
      </c>
    </row>
    <row r="132" spans="1:7" x14ac:dyDescent="0.25">
      <c r="A132" s="17"/>
      <c r="B132" s="18"/>
      <c r="C132" s="18"/>
      <c r="D132" s="18"/>
      <c r="E132" s="18"/>
      <c r="F132" s="19"/>
    </row>
    <row r="133" spans="1:7" x14ac:dyDescent="0.25">
      <c r="A133" s="41" t="s">
        <v>19</v>
      </c>
    </row>
    <row r="134" spans="1:7" ht="6.6" customHeight="1" x14ac:dyDescent="0.25">
      <c r="A134" s="41"/>
    </row>
    <row r="135" spans="1:7" x14ac:dyDescent="0.25">
      <c r="A135" s="1" t="s">
        <v>89</v>
      </c>
      <c r="B135" s="1" t="s">
        <v>90</v>
      </c>
      <c r="C135" s="1"/>
      <c r="D135" s="1"/>
    </row>
    <row r="136" spans="1:7" ht="6" customHeight="1" x14ac:dyDescent="0.25">
      <c r="A136" s="1"/>
      <c r="B136" s="1"/>
      <c r="C136" s="1"/>
      <c r="D136" s="1"/>
    </row>
    <row r="137" spans="1:7" x14ac:dyDescent="0.25">
      <c r="A137" s="15" t="s">
        <v>91</v>
      </c>
      <c r="B137" s="5">
        <f>B100</f>
        <v>0</v>
      </c>
      <c r="C137" t="s">
        <v>12</v>
      </c>
      <c r="D137" s="37">
        <v>731614</v>
      </c>
      <c r="E137" t="s">
        <v>13</v>
      </c>
      <c r="F137" s="9">
        <f>(B137/100)*D137</f>
        <v>0</v>
      </c>
    </row>
    <row r="138" spans="1:7" x14ac:dyDescent="0.25">
      <c r="A138" t="s">
        <v>14</v>
      </c>
      <c r="B138">
        <v>19</v>
      </c>
      <c r="C138" t="s">
        <v>15</v>
      </c>
      <c r="D138" s="38"/>
      <c r="F138" s="7">
        <f>(F137/100)*19</f>
        <v>0</v>
      </c>
    </row>
    <row r="139" spans="1:7" x14ac:dyDescent="0.25">
      <c r="A139" s="1" t="s">
        <v>92</v>
      </c>
      <c r="D139" s="38"/>
      <c r="F139" s="6">
        <f>F137+F138</f>
        <v>0</v>
      </c>
    </row>
    <row r="140" spans="1:7" ht="23.45" customHeight="1" thickBot="1" x14ac:dyDescent="0.3">
      <c r="A140" s="17"/>
      <c r="B140" s="18"/>
      <c r="C140" s="18"/>
      <c r="D140" s="18"/>
      <c r="E140" s="18"/>
      <c r="F140" s="19"/>
    </row>
    <row r="141" spans="1:7" ht="22.5" customHeight="1" x14ac:dyDescent="0.25">
      <c r="A141" s="46" t="s">
        <v>54</v>
      </c>
      <c r="B141" s="47"/>
      <c r="C141" s="47"/>
      <c r="D141" s="47"/>
      <c r="E141" s="47"/>
      <c r="F141" s="47"/>
      <c r="G141" s="48"/>
    </row>
    <row r="142" spans="1:7" ht="25.5" customHeight="1" thickBot="1" x14ac:dyDescent="0.3">
      <c r="A142" s="49"/>
      <c r="B142" s="50"/>
      <c r="C142" s="50"/>
      <c r="D142" s="50"/>
      <c r="E142" s="50"/>
      <c r="F142" s="50"/>
      <c r="G142" s="51"/>
    </row>
    <row r="143" spans="1:7" ht="25.5" customHeight="1" x14ac:dyDescent="0.25">
      <c r="A143" s="8"/>
      <c r="B143" s="8"/>
      <c r="C143" s="8"/>
      <c r="D143" s="8"/>
      <c r="E143" s="8"/>
      <c r="F143" s="8"/>
      <c r="G143" s="8"/>
    </row>
    <row r="144" spans="1:7" ht="15.75" customHeight="1" x14ac:dyDescent="0.25">
      <c r="A144" s="64" t="s">
        <v>55</v>
      </c>
      <c r="B144" s="64"/>
      <c r="C144" s="64"/>
      <c r="D144" s="64"/>
      <c r="E144" s="27"/>
      <c r="F144" s="27"/>
      <c r="G144" s="27"/>
    </row>
    <row r="145" spans="1:7" ht="10.5" customHeight="1" x14ac:dyDescent="0.25">
      <c r="A145" s="27"/>
      <c r="B145" s="27"/>
      <c r="C145" s="27"/>
      <c r="D145" s="27"/>
      <c r="E145" s="27"/>
      <c r="F145" s="27"/>
      <c r="G145" s="27"/>
    </row>
    <row r="146" spans="1:7" ht="15.75" x14ac:dyDescent="0.25">
      <c r="A146" s="28" t="s">
        <v>56</v>
      </c>
      <c r="B146" s="28"/>
      <c r="C146" s="20"/>
      <c r="D146" s="18"/>
      <c r="E146" s="29"/>
      <c r="F146" s="29"/>
      <c r="G146" s="18"/>
    </row>
    <row r="147" spans="1:7" ht="7.5" customHeight="1" x14ac:dyDescent="0.25">
      <c r="A147" s="30"/>
      <c r="B147" s="20"/>
      <c r="C147" s="20"/>
      <c r="D147" s="18"/>
      <c r="E147" s="29"/>
      <c r="F147" s="29"/>
      <c r="G147" s="18"/>
    </row>
    <row r="148" spans="1:7" ht="0.75" hidden="1" customHeight="1" x14ac:dyDescent="0.25">
      <c r="A148" s="31"/>
      <c r="B148" s="20"/>
      <c r="C148" s="20"/>
      <c r="D148" s="18"/>
    </row>
    <row r="149" spans="1:7" ht="25.5" customHeight="1" x14ac:dyDescent="0.3">
      <c r="A149" s="32" t="s">
        <v>58</v>
      </c>
      <c r="B149" s="20"/>
      <c r="C149" s="20" t="s">
        <v>59</v>
      </c>
      <c r="D149" s="18"/>
      <c r="E149" s="33" t="s">
        <v>60</v>
      </c>
    </row>
    <row r="150" spans="1:7" ht="15.75" customHeight="1" x14ac:dyDescent="0.25">
      <c r="A150" s="32"/>
      <c r="B150" s="20"/>
      <c r="C150" s="20" t="s">
        <v>61</v>
      </c>
      <c r="D150" s="18"/>
    </row>
    <row r="151" spans="1:7" x14ac:dyDescent="0.25">
      <c r="B151" s="20"/>
      <c r="C151" s="20"/>
      <c r="D151" s="18"/>
    </row>
    <row r="152" spans="1:7" x14ac:dyDescent="0.25">
      <c r="A152" s="34" t="s">
        <v>62</v>
      </c>
      <c r="B152" s="20"/>
      <c r="C152" s="20"/>
      <c r="D152" s="18"/>
    </row>
    <row r="153" spans="1:7" ht="6" customHeight="1" x14ac:dyDescent="0.25">
      <c r="A153" s="34"/>
      <c r="B153" s="20"/>
      <c r="C153" s="20"/>
      <c r="D153" s="18"/>
    </row>
    <row r="154" spans="1:7" x14ac:dyDescent="0.25">
      <c r="A154" s="35" t="s">
        <v>63</v>
      </c>
      <c r="B154" s="63"/>
      <c r="C154" s="63"/>
      <c r="D154" s="18" t="s">
        <v>15</v>
      </c>
    </row>
    <row r="155" spans="1:7" x14ac:dyDescent="0.25">
      <c r="A155" s="35"/>
      <c r="B155" s="36"/>
      <c r="C155" s="36"/>
      <c r="D155" s="18"/>
    </row>
    <row r="156" spans="1:7" x14ac:dyDescent="0.25">
      <c r="A156" s="31"/>
      <c r="B156" s="20"/>
      <c r="C156" s="20"/>
      <c r="D156" s="18"/>
    </row>
    <row r="157" spans="1:7" ht="23.25" customHeight="1" x14ac:dyDescent="0.25">
      <c r="A157" s="32" t="s">
        <v>64</v>
      </c>
      <c r="B157" s="63"/>
      <c r="C157" s="63"/>
      <c r="D157" t="s">
        <v>11</v>
      </c>
    </row>
    <row r="158" spans="1:7" x14ac:dyDescent="0.25">
      <c r="A158" s="32"/>
      <c r="B158" s="36"/>
      <c r="C158" s="36"/>
      <c r="D158" s="18"/>
    </row>
    <row r="159" spans="1:7" ht="25.5" customHeight="1" x14ac:dyDescent="0.25">
      <c r="A159" s="8"/>
      <c r="B159" s="8"/>
      <c r="C159" s="8"/>
      <c r="D159" s="8"/>
      <c r="E159" s="8"/>
      <c r="F159" s="8"/>
      <c r="G159" s="8"/>
    </row>
    <row r="160" spans="1:7" x14ac:dyDescent="0.25">
      <c r="A160" s="42"/>
      <c r="B160" s="42"/>
      <c r="C160" s="42"/>
      <c r="D160" s="42"/>
      <c r="E160" s="42"/>
      <c r="F160" s="42"/>
    </row>
    <row r="161" spans="1:6" x14ac:dyDescent="0.25">
      <c r="A161" s="42"/>
      <c r="B161" s="42"/>
      <c r="C161" s="42"/>
      <c r="D161" s="42"/>
      <c r="E161" s="42"/>
      <c r="F161" s="42"/>
    </row>
  </sheetData>
  <mergeCells count="53">
    <mergeCell ref="B157:C157"/>
    <mergeCell ref="A144:D144"/>
    <mergeCell ref="B154:C154"/>
    <mergeCell ref="A102:F103"/>
    <mergeCell ref="B79:C79"/>
    <mergeCell ref="B80:C80"/>
    <mergeCell ref="B81:C81"/>
    <mergeCell ref="B82:C82"/>
    <mergeCell ref="B88:C88"/>
    <mergeCell ref="B90:C90"/>
    <mergeCell ref="B92:C92"/>
    <mergeCell ref="B94:C94"/>
    <mergeCell ref="B96:C96"/>
    <mergeCell ref="B97:C97"/>
    <mergeCell ref="B98:C98"/>
    <mergeCell ref="B99:C99"/>
    <mergeCell ref="B100:C100"/>
    <mergeCell ref="B65:C65"/>
    <mergeCell ref="B66:C66"/>
    <mergeCell ref="B76:C76"/>
    <mergeCell ref="B78:C78"/>
    <mergeCell ref="B70:C70"/>
    <mergeCell ref="B72:C72"/>
    <mergeCell ref="B74:C74"/>
    <mergeCell ref="B58:C58"/>
    <mergeCell ref="B60:C60"/>
    <mergeCell ref="B62:C62"/>
    <mergeCell ref="B63:C63"/>
    <mergeCell ref="B64:C64"/>
    <mergeCell ref="A11:F11"/>
    <mergeCell ref="A32:F34"/>
    <mergeCell ref="B25:F25"/>
    <mergeCell ref="B20:F20"/>
    <mergeCell ref="B21:F21"/>
    <mergeCell ref="B22:F22"/>
    <mergeCell ref="B23:F23"/>
    <mergeCell ref="B24:F24"/>
    <mergeCell ref="A161:F161"/>
    <mergeCell ref="A160:F160"/>
    <mergeCell ref="B26:F26"/>
    <mergeCell ref="B40:C40"/>
    <mergeCell ref="B46:C46"/>
    <mergeCell ref="A141:G142"/>
    <mergeCell ref="B42:C42"/>
    <mergeCell ref="A107:F109"/>
    <mergeCell ref="B38:C38"/>
    <mergeCell ref="B44:C44"/>
    <mergeCell ref="B47:C47"/>
    <mergeCell ref="B48:C48"/>
    <mergeCell ref="B49:C49"/>
    <mergeCell ref="B50:C50"/>
    <mergeCell ref="B54:C54"/>
    <mergeCell ref="B56:C56"/>
  </mergeCells>
  <pageMargins left="0.7" right="0.7" top="0.78740157499999996" bottom="0.78740157499999996" header="0.3" footer="0.3"/>
  <pageSetup paperSize="9" scale="57" orientation="portrait" horizontalDpi="200" verticalDpi="200" r:id="rId1"/>
  <rowBreaks count="1" manualBreakCount="1">
    <brk id="83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r:id="rId5">
            <anchor moveWithCells="1">
              <from>
                <xdr:col>0</xdr:col>
                <xdr:colOff>76200</xdr:colOff>
                <xdr:row>0</xdr:row>
                <xdr:rowOff>142875</xdr:rowOff>
              </from>
              <to>
                <xdr:col>2</xdr:col>
                <xdr:colOff>381000</xdr:colOff>
                <xdr:row>5</xdr:row>
                <xdr:rowOff>9525</xdr:rowOff>
              </to>
            </anchor>
          </objectPr>
        </oleObject>
      </mc:Choice>
      <mc:Fallback>
        <oleObject progId="Word.Document.8" shapeId="1033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148</xdr:row>
                    <xdr:rowOff>47625</xdr:rowOff>
                  </from>
                  <to>
                    <xdr:col>1</xdr:col>
                    <xdr:colOff>657225</xdr:colOff>
                    <xdr:row>148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149</xdr:row>
                    <xdr:rowOff>19050</xdr:rowOff>
                  </from>
                  <to>
                    <xdr:col>1</xdr:col>
                    <xdr:colOff>657225</xdr:colOff>
                    <xdr:row>150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Tabelle1!_Hlk192755370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2025-06-04T18:36:45Z</dcterms:modified>
</cp:coreProperties>
</file>