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ts35\beschaffung\Einkauf\Vergabe\Über_Schwellenwert\OV\2025\2025-01-23.1.1.04 Hausmeisterdienstleistungen Schulen\Vergabeunterlagen\Entwurf VU\"/>
    </mc:Choice>
  </mc:AlternateContent>
  <bookViews>
    <workbookView xWindow="120" yWindow="60" windowWidth="28515" windowHeight="11025"/>
  </bookViews>
  <sheets>
    <sheet name="Preisblatt" sheetId="1" r:id="rId1"/>
  </sheets>
  <definedNames>
    <definedName name="Text1" localSheetId="0">Preisblatt!$G$6</definedName>
    <definedName name="Text2" localSheetId="0">Preisblatt!$G$7</definedName>
    <definedName name="Text3" localSheetId="0">Preisblatt!$K$8</definedName>
    <definedName name="Text4" localSheetId="0">Preisblatt!$G$9</definedName>
  </definedNames>
  <calcPr calcId="162913"/>
</workbook>
</file>

<file path=xl/calcChain.xml><?xml version="1.0" encoding="utf-8"?>
<calcChain xmlns="http://schemas.openxmlformats.org/spreadsheetml/2006/main">
  <c r="K8" i="1" l="1"/>
  <c r="E6" i="1" l="1"/>
  <c r="K5" i="1" l="1"/>
  <c r="K9" i="1" s="1"/>
  <c r="K10" i="1" l="1"/>
  <c r="G6" i="1"/>
  <c r="G7" i="1" s="1"/>
  <c r="D6" i="1" l="1"/>
  <c r="F6" i="1"/>
  <c r="C6" i="1"/>
</calcChain>
</file>

<file path=xl/sharedStrings.xml><?xml version="1.0" encoding="utf-8"?>
<sst xmlns="http://schemas.openxmlformats.org/spreadsheetml/2006/main" count="37" uniqueCount="27">
  <si>
    <t>Preisblatt zur Ausschreibung Hausmeisterdienstleistungen</t>
  </si>
  <si>
    <t>Objekt</t>
  </si>
  <si>
    <t>Adresse</t>
  </si>
  <si>
    <t>Liegenschaft</t>
  </si>
  <si>
    <t>in m²</t>
  </si>
  <si>
    <t>Gebäudefläche</t>
  </si>
  <si>
    <t>Anliegerpflichten</t>
  </si>
  <si>
    <t>Summen</t>
  </si>
  <si>
    <t>zuzüglich MwSt.</t>
  </si>
  <si>
    <t>Fehlende oder falsche Angaben können zum Ausschluss von dem Ausschreibungsverfahren führen.</t>
  </si>
  <si>
    <t>Datum:</t>
  </si>
  <si>
    <t>Stempel/Unterschrift:</t>
  </si>
  <si>
    <t>h</t>
  </si>
  <si>
    <t>EUR</t>
  </si>
  <si>
    <t>Stunden alle Objekte
12 Monate</t>
  </si>
  <si>
    <t>Der Bieter bestätigt die Vollständigkeit und Richtigkeit des Angebotes auf Grundlage der Leistungsbeschreibung (Anlage 1) sowie auf Grundlage der Regelungen des Dienstleistungsvertrages. Es gelten die Geschäftsbedingungen des Auftraggebers. Anderweitige Geschäftsbedingungen haben keine Gültigkeit.</t>
  </si>
  <si>
    <t>Durchschnittliche Stunden
im Monat</t>
  </si>
  <si>
    <t>Monatlicher Dienstleistungspreis
netto</t>
  </si>
  <si>
    <t>%</t>
  </si>
  <si>
    <t>Verkehrsfläche</t>
  </si>
  <si>
    <t>Stundenverechnungssatz
netto</t>
  </si>
  <si>
    <t>Stundenverrechnungsatz für außerschulische Veranstaltungen Montag bis Samstag - Brutto</t>
  </si>
  <si>
    <t>Stundenverrechnungsatz für außerschulische Veranstaltungen Sonn- und Feiertag - Brutto</t>
  </si>
  <si>
    <t>Förderzentrum Priestewitz</t>
  </si>
  <si>
    <t>Strießener Str. 3, 
01561 Priestewitz</t>
  </si>
  <si>
    <t>Gesamtpreis
48 Monate - Netto</t>
  </si>
  <si>
    <t>Gesamtpreis
48 Monate - Brutto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</si>
</sst>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2"/>
      <color theme="1"/>
      <name val="Verdana"/>
      <family val="2"/>
    </font>
    <font>
      <sz val="11"/>
      <color theme="1"/>
      <name val="Verdana"/>
      <family val="2"/>
    </font>
    <font>
      <b/>
      <sz val="10"/>
      <color theme="1"/>
      <name val="Verdana"/>
      <family val="2"/>
    </font>
    <font>
      <b/>
      <sz val="7"/>
      <color theme="1"/>
      <name val="Verdana"/>
      <family val="2"/>
    </font>
    <font>
      <sz val="8"/>
      <color theme="1"/>
      <name val="Verdana"/>
      <family val="2"/>
    </font>
    <font>
      <b/>
      <sz val="8"/>
      <color theme="1"/>
      <name val="Verdana"/>
      <family val="2"/>
    </font>
    <font>
      <b/>
      <sz val="11"/>
      <color theme="1"/>
      <name val="Verdana"/>
      <family val="2"/>
    </font>
    <font>
      <sz val="10"/>
      <color rgb="FF000000"/>
      <name val="Verdana"/>
      <family val="2"/>
    </font>
    <font>
      <b/>
      <sz val="10"/>
      <color rgb="FF000000"/>
      <name val="Verdana"/>
      <family val="2"/>
    </font>
    <font>
      <sz val="10"/>
      <color theme="1"/>
      <name val="Verdana"/>
      <family val="2"/>
    </font>
  </fonts>
  <fills count="6">
    <fill>
      <patternFill patternType="none"/>
    </fill>
    <fill>
      <patternFill patternType="gray125"/>
    </fill>
    <fill>
      <patternFill patternType="solid">
        <fgColor rgb="FFFFFFFF"/>
        <bgColor indexed="64"/>
      </patternFill>
    </fill>
    <fill>
      <patternFill patternType="solid">
        <fgColor theme="3" tint="0.59999389629810485"/>
        <bgColor indexed="64"/>
      </patternFill>
    </fill>
    <fill>
      <patternFill patternType="lightUp">
        <bgColor auto="1"/>
      </patternFill>
    </fill>
    <fill>
      <patternFill patternType="lightUp"/>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7">
    <xf numFmtId="0" fontId="0" fillId="0" borderId="0" xfId="0"/>
    <xf numFmtId="0" fontId="1" fillId="0" borderId="0" xfId="0" applyFont="1" applyAlignment="1">
      <alignment vertical="center"/>
    </xf>
    <xf numFmtId="0" fontId="2" fillId="0" borderId="0" xfId="0" applyFont="1"/>
    <xf numFmtId="0" fontId="3" fillId="0" borderId="0" xfId="0" applyFont="1" applyAlignment="1">
      <alignment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2" fontId="5" fillId="0" borderId="9" xfId="0" applyNumberFormat="1" applyFont="1" applyBorder="1" applyAlignment="1" applyProtection="1">
      <alignment horizontal="right" vertical="center" wrapText="1"/>
      <protection locked="0"/>
    </xf>
    <xf numFmtId="2" fontId="5" fillId="0" borderId="8" xfId="0" applyNumberFormat="1" applyFont="1" applyBorder="1" applyAlignment="1">
      <alignment horizontal="right" vertical="center" wrapText="1"/>
    </xf>
    <xf numFmtId="2" fontId="5" fillId="0" borderId="22" xfId="0" applyNumberFormat="1" applyFont="1" applyBorder="1" applyAlignment="1" applyProtection="1">
      <alignment horizontal="center" vertical="center" wrapText="1"/>
      <protection locked="0"/>
    </xf>
    <xf numFmtId="0" fontId="5" fillId="0" borderId="23" xfId="0" applyFont="1" applyBorder="1" applyAlignment="1">
      <alignment horizontal="center" vertical="center" wrapText="1"/>
    </xf>
    <xf numFmtId="4" fontId="5" fillId="0" borderId="6" xfId="0" applyNumberFormat="1" applyFont="1" applyBorder="1" applyAlignment="1">
      <alignment horizontal="right" vertical="center" wrapText="1"/>
    </xf>
    <xf numFmtId="0" fontId="5" fillId="0" borderId="8" xfId="0" applyFont="1" applyBorder="1" applyAlignment="1">
      <alignment horizontal="right" vertical="center" wrapText="1"/>
    </xf>
    <xf numFmtId="0" fontId="6" fillId="0" borderId="10" xfId="0" applyFont="1" applyBorder="1" applyAlignment="1">
      <alignment vertical="center" wrapText="1"/>
    </xf>
    <xf numFmtId="4" fontId="6" fillId="0" borderId="10" xfId="0" applyNumberFormat="1" applyFont="1" applyBorder="1" applyAlignment="1">
      <alignment horizontal="right" vertical="center" wrapText="1"/>
    </xf>
    <xf numFmtId="2" fontId="6" fillId="0" borderId="18" xfId="0" applyNumberFormat="1" applyFont="1" applyBorder="1" applyAlignment="1">
      <alignment horizontal="right" vertical="center" wrapText="1"/>
    </xf>
    <xf numFmtId="2" fontId="6" fillId="0" borderId="19" xfId="0" applyNumberFormat="1" applyFont="1" applyBorder="1" applyAlignment="1">
      <alignment horizontal="right" vertical="center" wrapText="1"/>
    </xf>
    <xf numFmtId="0" fontId="7" fillId="0" borderId="0" xfId="0" applyFont="1"/>
    <xf numFmtId="0" fontId="6" fillId="0" borderId="11" xfId="0" applyFont="1" applyBorder="1" applyAlignment="1">
      <alignment vertical="center" wrapText="1"/>
    </xf>
    <xf numFmtId="0" fontId="6" fillId="0" borderId="12" xfId="0" applyFont="1" applyBorder="1" applyAlignment="1">
      <alignment vertical="center" wrapText="1"/>
    </xf>
    <xf numFmtId="0" fontId="6" fillId="0" borderId="12" xfId="0" applyFont="1" applyBorder="1" applyAlignment="1">
      <alignment horizontal="right" vertical="center" wrapText="1"/>
    </xf>
    <xf numFmtId="0" fontId="6" fillId="0" borderId="13" xfId="0" applyFont="1" applyBorder="1" applyAlignment="1">
      <alignment horizontal="right" vertical="center" wrapText="1"/>
    </xf>
    <xf numFmtId="2" fontId="6" fillId="0" borderId="11" xfId="0" applyNumberFormat="1" applyFont="1" applyBorder="1" applyAlignment="1">
      <alignment horizontal="right" vertical="center" wrapText="1"/>
    </xf>
    <xf numFmtId="2" fontId="6" fillId="0" borderId="13" xfId="0" applyNumberFormat="1" applyFont="1" applyBorder="1" applyAlignment="1">
      <alignment horizontal="right" vertical="center" wrapText="1"/>
    </xf>
    <xf numFmtId="0" fontId="6" fillId="0" borderId="9" xfId="0" applyFont="1" applyBorder="1" applyAlignment="1">
      <alignment vertical="center" wrapText="1"/>
    </xf>
    <xf numFmtId="0" fontId="6" fillId="0" borderId="7" xfId="0" applyFont="1" applyBorder="1" applyAlignment="1">
      <alignment vertical="center" wrapText="1"/>
    </xf>
    <xf numFmtId="0" fontId="6" fillId="0" borderId="7" xfId="0" applyFont="1" applyBorder="1" applyAlignment="1">
      <alignment horizontal="right" vertical="center" wrapText="1"/>
    </xf>
    <xf numFmtId="0" fontId="6" fillId="0" borderId="8" xfId="0" applyFont="1" applyBorder="1" applyAlignment="1">
      <alignment horizontal="right" vertical="center" wrapText="1"/>
    </xf>
    <xf numFmtId="4" fontId="6" fillId="0" borderId="6" xfId="0" applyNumberFormat="1" applyFont="1" applyBorder="1" applyAlignment="1">
      <alignment horizontal="right" vertical="center" wrapText="1"/>
    </xf>
    <xf numFmtId="0" fontId="6" fillId="0" borderId="6" xfId="0" applyFont="1" applyBorder="1" applyAlignment="1">
      <alignment vertical="center" wrapText="1"/>
    </xf>
    <xf numFmtId="0" fontId="6" fillId="2" borderId="6" xfId="0" applyFont="1" applyFill="1" applyBorder="1" applyAlignment="1" applyProtection="1">
      <alignment horizontal="right" vertical="center" wrapText="1"/>
      <protection locked="0"/>
    </xf>
    <xf numFmtId="0" fontId="6" fillId="2" borderId="8" xfId="0" applyFont="1" applyFill="1" applyBorder="1" applyAlignment="1">
      <alignment horizontal="right" vertical="center" wrapText="1"/>
    </xf>
    <xf numFmtId="0" fontId="8" fillId="0" borderId="0" xfId="0" applyFont="1" applyAlignment="1">
      <alignment vertical="center"/>
    </xf>
    <xf numFmtId="4" fontId="6" fillId="0" borderId="6" xfId="0" applyNumberFormat="1" applyFont="1" applyBorder="1" applyAlignment="1" applyProtection="1">
      <alignment horizontal="right" vertical="center" wrapText="1"/>
      <protection locked="0"/>
    </xf>
    <xf numFmtId="0" fontId="10" fillId="0" borderId="0" xfId="0" applyFont="1" applyAlignment="1">
      <alignment vertical="center"/>
    </xf>
    <xf numFmtId="0" fontId="2" fillId="0" borderId="0" xfId="0" applyFont="1" applyProtection="1">
      <protection locked="0"/>
    </xf>
    <xf numFmtId="0" fontId="6" fillId="0" borderId="8" xfId="0" applyFont="1" applyBorder="1" applyAlignment="1">
      <alignment horizontal="right" vertical="center"/>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0" fillId="0" borderId="0" xfId="0" applyFont="1" applyAlignment="1">
      <alignment horizontal="left"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2" fillId="0" borderId="0" xfId="0" applyFont="1" applyAlignment="1" applyProtection="1">
      <alignment horizontal="left"/>
      <protection locked="0"/>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showGridLines="0" tabSelected="1" view="pageLayout" zoomScale="145" zoomScaleNormal="100" zoomScalePageLayoutView="145" workbookViewId="0">
      <selection activeCell="G5" sqref="G5"/>
    </sheetView>
  </sheetViews>
  <sheetFormatPr baseColWidth="10" defaultColWidth="11.5703125" defaultRowHeight="14.25" x14ac:dyDescent="0.2"/>
  <cols>
    <col min="1" max="1" width="18.85546875" style="2" customWidth="1"/>
    <col min="2" max="2" width="21.28515625" style="2" customWidth="1"/>
    <col min="3" max="6" width="13.28515625" style="2" customWidth="1"/>
    <col min="7" max="7" width="16.140625" style="2" customWidth="1"/>
    <col min="8" max="8" width="3.140625" style="2" customWidth="1"/>
    <col min="9" max="9" width="16.140625" style="2" customWidth="1"/>
    <col min="10" max="10" width="4" style="2" customWidth="1"/>
    <col min="11" max="11" width="16.140625" style="2" customWidth="1"/>
    <col min="12" max="12" width="4" style="2" customWidth="1"/>
    <col min="13" max="16384" width="11.5703125" style="2"/>
  </cols>
  <sheetData>
    <row r="1" spans="1:12" ht="15" x14ac:dyDescent="0.2">
      <c r="A1" s="1" t="s">
        <v>0</v>
      </c>
    </row>
    <row r="2" spans="1:12" ht="15" thickBot="1" x14ac:dyDescent="0.25">
      <c r="A2" s="3"/>
    </row>
    <row r="3" spans="1:12" ht="21" customHeight="1" x14ac:dyDescent="0.2">
      <c r="A3" s="38" t="s">
        <v>1</v>
      </c>
      <c r="B3" s="38" t="s">
        <v>2</v>
      </c>
      <c r="C3" s="4" t="s">
        <v>3</v>
      </c>
      <c r="D3" s="4" t="s">
        <v>19</v>
      </c>
      <c r="E3" s="4" t="s">
        <v>5</v>
      </c>
      <c r="F3" s="4" t="s">
        <v>6</v>
      </c>
      <c r="G3" s="41" t="s">
        <v>16</v>
      </c>
      <c r="H3" s="42"/>
      <c r="I3" s="41" t="s">
        <v>20</v>
      </c>
      <c r="J3" s="42"/>
      <c r="K3" s="41" t="s">
        <v>17</v>
      </c>
      <c r="L3" s="42"/>
    </row>
    <row r="4" spans="1:12" ht="15" thickBot="1" x14ac:dyDescent="0.25">
      <c r="A4" s="39"/>
      <c r="B4" s="39"/>
      <c r="C4" s="5" t="s">
        <v>4</v>
      </c>
      <c r="D4" s="5" t="s">
        <v>4</v>
      </c>
      <c r="E4" s="5" t="s">
        <v>4</v>
      </c>
      <c r="F4" s="5" t="s">
        <v>4</v>
      </c>
      <c r="G4" s="43"/>
      <c r="H4" s="44"/>
      <c r="I4" s="43"/>
      <c r="J4" s="44"/>
      <c r="K4" s="43"/>
      <c r="L4" s="44"/>
    </row>
    <row r="5" spans="1:12" ht="21.75" thickBot="1" x14ac:dyDescent="0.25">
      <c r="A5" s="6" t="s">
        <v>23</v>
      </c>
      <c r="B5" s="6" t="s">
        <v>24</v>
      </c>
      <c r="C5" s="7">
        <v>3153</v>
      </c>
      <c r="D5" s="7">
        <v>810</v>
      </c>
      <c r="E5" s="7">
        <v>515</v>
      </c>
      <c r="F5" s="7">
        <v>280</v>
      </c>
      <c r="G5" s="8"/>
      <c r="H5" s="9" t="s">
        <v>12</v>
      </c>
      <c r="I5" s="10"/>
      <c r="J5" s="11"/>
      <c r="K5" s="12" t="str">
        <f>IF(G5*$I$5=0,"",ROUND(G5*$I$5,2))</f>
        <v/>
      </c>
      <c r="L5" s="13" t="s">
        <v>13</v>
      </c>
    </row>
    <row r="6" spans="1:12" s="18" customFormat="1" ht="18.75" customHeight="1" thickBot="1" x14ac:dyDescent="0.25">
      <c r="A6" s="14" t="s">
        <v>7</v>
      </c>
      <c r="B6" s="14"/>
      <c r="C6" s="15">
        <f>SUM(C5:C5)</f>
        <v>3153</v>
      </c>
      <c r="D6" s="15">
        <f>SUM(D5:D5)</f>
        <v>810</v>
      </c>
      <c r="E6" s="15">
        <f>SUM(E5:E5)</f>
        <v>515</v>
      </c>
      <c r="F6" s="15">
        <f>SUM(F5:F5)</f>
        <v>280</v>
      </c>
      <c r="G6" s="16" t="str">
        <f>IF(SUM(G5:G5)=0,"",SUM(G5:G5))</f>
        <v/>
      </c>
      <c r="H6" s="17" t="s">
        <v>12</v>
      </c>
      <c r="I6" s="45"/>
      <c r="J6" s="46"/>
      <c r="K6" s="45"/>
      <c r="L6" s="46"/>
    </row>
    <row r="7" spans="1:12" s="18" customFormat="1" ht="31.5" x14ac:dyDescent="0.2">
      <c r="A7" s="19" t="s">
        <v>14</v>
      </c>
      <c r="B7" s="20"/>
      <c r="C7" s="20"/>
      <c r="D7" s="21"/>
      <c r="E7" s="21"/>
      <c r="F7" s="22"/>
      <c r="G7" s="23" t="str">
        <f>IF(G6="","",G6*12)</f>
        <v/>
      </c>
      <c r="H7" s="24" t="s">
        <v>12</v>
      </c>
      <c r="I7" s="47"/>
      <c r="J7" s="48"/>
      <c r="K7" s="47"/>
      <c r="L7" s="48"/>
    </row>
    <row r="8" spans="1:12" s="18" customFormat="1" ht="21" x14ac:dyDescent="0.2">
      <c r="A8" s="25" t="s">
        <v>25</v>
      </c>
      <c r="B8" s="26"/>
      <c r="C8" s="26"/>
      <c r="D8" s="27"/>
      <c r="E8" s="27"/>
      <c r="F8" s="28"/>
      <c r="G8" s="49"/>
      <c r="H8" s="50"/>
      <c r="I8" s="49"/>
      <c r="J8" s="50"/>
      <c r="K8" s="29" t="str">
        <f>IF(SUM(K5:K5)=0,"",SUM(K5:K5)*48)</f>
        <v/>
      </c>
      <c r="L8" s="37" t="s">
        <v>13</v>
      </c>
    </row>
    <row r="9" spans="1:12" s="18" customFormat="1" x14ac:dyDescent="0.2">
      <c r="A9" s="30" t="s">
        <v>8</v>
      </c>
      <c r="B9" s="26"/>
      <c r="C9" s="26"/>
      <c r="D9" s="27"/>
      <c r="E9" s="27"/>
      <c r="F9" s="28"/>
      <c r="G9" s="31"/>
      <c r="H9" s="32" t="s">
        <v>18</v>
      </c>
      <c r="I9" s="49"/>
      <c r="J9" s="50"/>
      <c r="K9" s="29" t="str">
        <f>IF(K8="","",K8*G9/100)</f>
        <v/>
      </c>
      <c r="L9" s="37" t="s">
        <v>13</v>
      </c>
    </row>
    <row r="10" spans="1:12" s="18" customFormat="1" ht="21" x14ac:dyDescent="0.2">
      <c r="A10" s="30" t="s">
        <v>26</v>
      </c>
      <c r="B10" s="26"/>
      <c r="C10" s="26"/>
      <c r="D10" s="27"/>
      <c r="E10" s="27"/>
      <c r="F10" s="28"/>
      <c r="G10" s="51"/>
      <c r="H10" s="52"/>
      <c r="I10" s="51"/>
      <c r="J10" s="52"/>
      <c r="K10" s="29" t="str">
        <f>IF(K9="","",K8+K9)</f>
        <v/>
      </c>
      <c r="L10" s="37" t="s">
        <v>13</v>
      </c>
    </row>
    <row r="11" spans="1:12" ht="7.5" customHeight="1" x14ac:dyDescent="0.2">
      <c r="A11" s="33"/>
    </row>
    <row r="12" spans="1:12" x14ac:dyDescent="0.2">
      <c r="A12" s="54" t="s">
        <v>21</v>
      </c>
      <c r="B12" s="55"/>
      <c r="C12" s="55"/>
      <c r="D12" s="55"/>
      <c r="E12" s="55"/>
      <c r="F12" s="55"/>
      <c r="G12" s="55"/>
      <c r="H12" s="55"/>
      <c r="I12" s="55"/>
      <c r="J12" s="56"/>
      <c r="K12" s="34"/>
      <c r="L12" s="37" t="s">
        <v>13</v>
      </c>
    </row>
    <row r="13" spans="1:12" x14ac:dyDescent="0.2">
      <c r="A13" s="54" t="s">
        <v>22</v>
      </c>
      <c r="B13" s="55"/>
      <c r="C13" s="55"/>
      <c r="D13" s="55"/>
      <c r="E13" s="55"/>
      <c r="F13" s="55"/>
      <c r="G13" s="55"/>
      <c r="H13" s="55"/>
      <c r="I13" s="55"/>
      <c r="J13" s="56"/>
      <c r="K13" s="34"/>
      <c r="L13" s="37" t="s">
        <v>13</v>
      </c>
    </row>
    <row r="14" spans="1:12" ht="7.5" customHeight="1" x14ac:dyDescent="0.2">
      <c r="A14" s="33"/>
    </row>
    <row r="15" spans="1:12" ht="39.75" customHeight="1" x14ac:dyDescent="0.2">
      <c r="A15" s="40" t="s">
        <v>15</v>
      </c>
      <c r="B15" s="40"/>
      <c r="C15" s="40"/>
      <c r="D15" s="40"/>
      <c r="E15" s="40"/>
      <c r="F15" s="40"/>
      <c r="G15" s="40"/>
      <c r="H15" s="40"/>
      <c r="I15" s="40"/>
      <c r="J15" s="40"/>
      <c r="K15" s="40"/>
    </row>
    <row r="16" spans="1:12" x14ac:dyDescent="0.2">
      <c r="A16" s="35" t="s">
        <v>9</v>
      </c>
    </row>
    <row r="17" spans="1:7" x14ac:dyDescent="0.2">
      <c r="A17" s="35"/>
    </row>
    <row r="18" spans="1:7" x14ac:dyDescent="0.2">
      <c r="A18" s="35" t="s">
        <v>10</v>
      </c>
      <c r="B18" s="36"/>
      <c r="D18" s="35" t="s">
        <v>11</v>
      </c>
      <c r="F18" s="53"/>
      <c r="G18" s="53"/>
    </row>
  </sheetData>
  <sheetProtection sheet="1" selectLockedCells="1"/>
  <mergeCells count="18">
    <mergeCell ref="F18:G18"/>
    <mergeCell ref="I9:J9"/>
    <mergeCell ref="I7:J7"/>
    <mergeCell ref="I6:J6"/>
    <mergeCell ref="A12:J12"/>
    <mergeCell ref="A13:J13"/>
    <mergeCell ref="A3:A4"/>
    <mergeCell ref="B3:B4"/>
    <mergeCell ref="A15:K15"/>
    <mergeCell ref="G3:H4"/>
    <mergeCell ref="K3:L4"/>
    <mergeCell ref="K6:L6"/>
    <mergeCell ref="K7:L7"/>
    <mergeCell ref="G8:H8"/>
    <mergeCell ref="G10:H10"/>
    <mergeCell ref="I3:J4"/>
    <mergeCell ref="I8:J8"/>
    <mergeCell ref="I10:J10"/>
  </mergeCells>
  <pageMargins left="0.70866141732283472" right="0.70866141732283472" top="0.55118110236220474" bottom="0.43307086614173229" header="0.31496062992125984" footer="0.31496062992125984"/>
  <pageSetup paperSize="9" scale="85" orientation="landscape" r:id="rId1"/>
  <headerFooter>
    <oddHeader>&amp;L&amp;"Verdana,Standard"&amp;10Landkreis Meißen, Landratsamt&amp;C&amp;"Verdana,Standard"&amp;10 2025-01-23.1.1.04, Los 2&amp;R&amp;"Verdana,Standard"&amp;10Anlage 3</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4</vt:i4>
      </vt:variant>
    </vt:vector>
  </HeadingPairs>
  <TitlesOfParts>
    <vt:vector size="5" baseType="lpstr">
      <vt:lpstr>Preisblatt</vt:lpstr>
      <vt:lpstr>Preisblatt!Text1</vt:lpstr>
      <vt:lpstr>Preisblatt!Text2</vt:lpstr>
      <vt:lpstr>Preisblatt!Text3</vt:lpstr>
      <vt:lpstr>Preisblatt!Text4</vt:lpstr>
    </vt:vector>
  </TitlesOfParts>
  <Company>Landratsamt Meißen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Noack genannt Gräfe, Stefan</dc:creator>
  <cp:lastModifiedBy>Böhme, Antje</cp:lastModifiedBy>
  <cp:lastPrinted>2023-04-13T09:56:46Z</cp:lastPrinted>
  <dcterms:created xsi:type="dcterms:W3CDTF">2016-05-10T15:19:00Z</dcterms:created>
  <dcterms:modified xsi:type="dcterms:W3CDTF">2025-06-10T10:49:36Z</dcterms:modified>
</cp:coreProperties>
</file>