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E9A960B-0D33-4253-92F6-8748148C0683}" xr6:coauthVersionLast="47" xr6:coauthVersionMax="47" xr10:uidLastSave="{00000000-0000-0000-0000-000000000000}"/>
  <bookViews>
    <workbookView xWindow="-23148" yWindow="-108" windowWidth="23256" windowHeight="12576" xr2:uid="{06D1FA14-8B26-4CDE-A72B-8768D1291EFC}"/>
  </bookViews>
  <sheets>
    <sheet name="Tabelle1" sheetId="1" r:id="rId1"/>
  </sheets>
  <externalReferences>
    <externalReference r:id="rId2"/>
  </externalReferences>
  <definedNames>
    <definedName name="_xlnm.Print_Area" localSheetId="0">Tabelle1!$A$1:$H$115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72" i="1" s="1"/>
  <c r="F72" i="1" s="1"/>
  <c r="B43" i="1"/>
  <c r="B76" i="1" s="1"/>
  <c r="F76" i="1" s="1"/>
  <c r="B53" i="1"/>
  <c r="B87" i="1" s="1"/>
  <c r="F87" i="1" s="1"/>
  <c r="B61" i="1"/>
  <c r="B91" i="1" s="1"/>
  <c r="F91" i="1" s="1"/>
  <c r="F95" i="1" l="1"/>
  <c r="F88" i="1"/>
  <c r="F89" i="1" s="1"/>
  <c r="F77" i="1"/>
  <c r="F78" i="1" s="1"/>
  <c r="F73" i="1"/>
  <c r="F74" i="1" s="1"/>
  <c r="F80" i="1"/>
  <c r="F92" i="1"/>
  <c r="F93" i="1" s="1"/>
  <c r="F81" i="1" l="1"/>
  <c r="F82" i="1"/>
  <c r="F96" i="1"/>
  <c r="F97" i="1" s="1"/>
  <c r="A99" i="1" l="1"/>
</calcChain>
</file>

<file path=xl/sharedStrings.xml><?xml version="1.0" encoding="utf-8"?>
<sst xmlns="http://schemas.openxmlformats.org/spreadsheetml/2006/main" count="108" uniqueCount="78">
  <si>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</si>
  <si>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</si>
  <si>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</si>
  <si>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</si>
  <si>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</si>
  <si>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</si>
  <si>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</si>
  <si>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</si>
  <si>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</si>
  <si>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</si>
  <si>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</si>
  <si>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</si>
  <si>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</si>
  <si>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</si>
  <si>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</si>
  <si>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</si>
  <si>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</si>
  <si>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</si>
  <si>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</si>
  <si>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</si>
  <si>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</si>
  <si>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</si>
  <si>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</si>
  <si>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</si>
  <si>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</si>
  <si>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</si>
  <si>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</si>
  <si>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</si>
  <si>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</si>
  <si>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</si>
  <si>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</si>
  <si>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</si>
  <si>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</si>
  <si>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>Mehr-/ Mindermengentoleranzgrenze</t>
  </si>
  <si>
    <r>
      <t xml:space="preserve">ct/kWh </t>
    </r>
    <r>
      <rPr>
        <sz val="9"/>
        <color theme="1"/>
        <rFont val="Calibri"/>
        <family val="2"/>
        <scheme val="minor"/>
      </rPr>
      <t>(THE)</t>
    </r>
  </si>
  <si>
    <t>Vergabenummer:</t>
  </si>
  <si>
    <t>ja</t>
  </si>
  <si>
    <t>bitte ankreuzen</t>
  </si>
  <si>
    <t>nein</t>
  </si>
  <si>
    <t>Wenn nein, hier Konditionen eintragen: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</si>
  <si>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</si>
  <si>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2026-2027 (netto)</t>
    </r>
  </si>
  <si>
    <r>
      <t>Gesamtkosten</t>
    </r>
    <r>
      <rPr>
        <b/>
        <sz val="9"/>
        <color theme="1"/>
        <rFont val="Calibri"/>
        <family val="2"/>
        <scheme val="minor"/>
      </rPr>
      <t>2026-2027 (brutto)</t>
    </r>
  </si>
  <si>
    <t>Verlängerungsoption</t>
  </si>
  <si>
    <t>Energiepreis2028</t>
  </si>
  <si>
    <t>EP2028 = EEX2028 + z2028</t>
  </si>
  <si>
    <t>Z2028</t>
  </si>
  <si>
    <t>Energiepreis2029</t>
  </si>
  <si>
    <t>EP2029 = EEX2029 + z2029</t>
  </si>
  <si>
    <t>Z2029</t>
  </si>
  <si>
    <t>Angebot zur Erdgasbelieferung</t>
  </si>
  <si>
    <t>Energiepreise Vertragslaufzeit</t>
  </si>
  <si>
    <t xml:space="preserve">EXX2028 </t>
  </si>
  <si>
    <t>EP2028</t>
  </si>
  <si>
    <t xml:space="preserve">EXX2029 </t>
  </si>
  <si>
    <t>EP2029</t>
  </si>
  <si>
    <r>
      <t>Gesamtkosten</t>
    </r>
    <r>
      <rPr>
        <b/>
        <sz val="9"/>
        <color theme="1"/>
        <rFont val="Calibri"/>
        <family val="2"/>
        <scheme val="minor"/>
      </rPr>
      <t>2026-2027</t>
    </r>
  </si>
  <si>
    <r>
      <t>Gesamtkosten</t>
    </r>
    <r>
      <rPr>
        <b/>
        <sz val="9"/>
        <color theme="1"/>
        <rFont val="Calibri"/>
        <family val="2"/>
        <scheme val="minor"/>
      </rPr>
      <t>2028-2029</t>
    </r>
  </si>
  <si>
    <t>(EP2028/100)*Verbrauchsmenge + (EP2029/100)*Verbrauchsmenge</t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</si>
  <si>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</si>
  <si>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</si>
  <si>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</si>
  <si>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</si>
  <si>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2028-2029 (netto)</t>
    </r>
  </si>
  <si>
    <r>
      <t>Gesamtkosten</t>
    </r>
    <r>
      <rPr>
        <b/>
        <sz val="9"/>
        <color theme="1"/>
        <rFont val="Calibri"/>
        <family val="2"/>
        <scheme val="minor"/>
      </rPr>
      <t>2028-2029 (brutto)</t>
    </r>
  </si>
  <si>
    <t>= (EP2026/100)*Verbrauchsmenge + (EP2027/100)*Verbrauchsmenge</t>
  </si>
  <si>
    <t>Vertragslaufzeit:</t>
  </si>
  <si>
    <t xml:space="preserve">Berechnung der Kosten </t>
  </si>
  <si>
    <t>Verlängerungsoption:</t>
  </si>
  <si>
    <t>Mehr-/Mindermengentoleranzgrenze</t>
  </si>
  <si>
    <t>Dienstleistungsentgelt bei Mehr-/Mindermengentoleranzgrenze</t>
  </si>
  <si>
    <t>Wir verzichten auf eine Mengentoleranzgrenze (100% flexibel)</t>
  </si>
  <si>
    <t>% (Mindeststandard 10%)</t>
  </si>
  <si>
    <t>Rathausplatz 9</t>
  </si>
  <si>
    <t>26382 Wilhelmshaven</t>
  </si>
  <si>
    <t>Eigenbetrieb Grundstücke und Gebäude der Stadt Wilhelmshaven (GGS)</t>
  </si>
  <si>
    <t>vom 05.08.2025</t>
  </si>
  <si>
    <t>114276-SG25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</si>
</sst>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0"/>
    <numFmt numFmtId="165" formatCode="0.000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center"/>
    </xf>
    <xf numFmtId="0" fontId="13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7" fillId="4" borderId="0" xfId="0" applyFont="1" applyFill="1"/>
    <xf numFmtId="0" fontId="7" fillId="0" borderId="0" xfId="0" applyFont="1"/>
    <xf numFmtId="166" fontId="0" fillId="0" borderId="0" xfId="2" applyNumberFormat="1" applyFont="1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8" fillId="0" borderId="0" xfId="0" quotePrefix="1" applyFont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105</xdr:row>
          <xdr:rowOff>47625</xdr:rowOff>
        </xdr:from>
        <xdr:to>
          <xdr:col>1</xdr:col>
          <xdr:colOff>651510</xdr:colOff>
          <xdr:row>105</xdr:row>
          <xdr:rowOff>270510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106</xdr:row>
          <xdr:rowOff>19050</xdr:rowOff>
        </xdr:from>
        <xdr:to>
          <xdr:col>1</xdr:col>
          <xdr:colOff>651510</xdr:colOff>
          <xdr:row>106</xdr:row>
          <xdr:rowOff>196877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11596</xdr:colOff>
      <xdr:row>0</xdr:row>
      <xdr:rowOff>78685</xdr:rowOff>
    </xdr:from>
    <xdr:to>
      <xdr:col>0</xdr:col>
      <xdr:colOff>1565413</xdr:colOff>
      <xdr:row>4</xdr:row>
      <xdr:rowOff>19945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3F17F7-9839-95F2-76C7-B81B2C38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" y="78685"/>
          <a:ext cx="1553817" cy="70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K:\Kunden\VOL\1%20VOL-A%20(Kommunale%20Beschaffung)\1.Unterlagen%20zur%20&#246;ffentlichen%20Ausschreibung\2.Vorbereitung\1.Vergabeunterlagen\1.Strom\1.Neu\Angebotsformulare\FOP\ab%202026\Formular%20Angebot%20zur%20Strombelieferung%20FOP%20-%202026-2027%20+%20Verl.%202028.xlsx" TargetMode="External"/><Relationship Id="rId2" Type="http://schemas.microsoft.com/office/2019/04/relationships/externalLinkLongPath" Target="/Kunden/VOL/1%20VOL-A%20(Kommunale%20Beschaffung)/1.Unterlagen%20zur%20&#246;ffentlichen%20Ausschreibung/2.Vorbereitung/1.Vergabeunterlagen/1.Strom/1.Neu/Angebotsformulare/FOP/ab%202026/Formular%20Angebot%20zur%20Strombelieferung%20FOP%20-%202026-2027%20+%20Verl.%202028.xlsx?FAC02D29" TargetMode="External"/><Relationship Id="rId1" Type="http://schemas.openxmlformats.org/officeDocument/2006/relationships/externalLinkPath" Target="file:///\\FAC02D29\Formular%20Angebot%20zur%20Strombelieferung%20FOP%20-%202026-2027%20+%20Verl.%2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elle1"/>
    </sheetNames>
    <sheetDataSet>
      <sheetData sheetId="0">
        <row r="87">
          <cell r="A87" t="str">
    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H114"/>
  <sheetViews>
    <sheetView showGridLines="0" tabSelected="1" view="pageBreakPreview" topLeftCell="A97" zoomScale="115" zoomScaleNormal="115" zoomScaleSheetLayoutView="115" workbookViewId="0">
      <selection activeCell="A108" sqref="A108"/>
    </sheetView>
  </sheetViews>
  <sheetFormatPr baseColWidth="10" defaultRowHeight="15" x14ac:dyDescent="0.25"/>
  <cols>
    <col min="1" max="1" width="37.140625" customWidth="1"/>
    <col min="4" max="4" width="15" bestFit="1" customWidth="1"/>
    <col min="6" max="6" width="13" bestFit="1" customWidth="1"/>
    <col min="12" max="12" width="13" bestFit="1" customWidth="1"/>
  </cols>
  <sheetData>
    <row r="5" spans="1:6" ht="21" x14ac:dyDescent="0.35">
      <c r="A5" s="53" t="s">
        <v>50</v>
      </c>
      <c r="B5" s="53"/>
      <c r="C5" s="53"/>
      <c r="D5" s="53"/>
      <c r="E5" s="53"/>
      <c r="F5" s="53"/>
    </row>
    <row r="6" spans="1:6" ht="21" x14ac:dyDescent="0.35">
      <c r="A6" s="11"/>
      <c r="B6" s="11"/>
      <c r="C6" s="11"/>
      <c r="D6" s="11"/>
      <c r="E6" s="11"/>
      <c r="F6" s="11"/>
    </row>
    <row r="7" spans="1:6" ht="22.5" customHeight="1" x14ac:dyDescent="0.25">
      <c r="A7" t="s">
        <v>3</v>
      </c>
      <c r="B7" s="7" t="s">
        <v>75</v>
      </c>
      <c r="C7" s="7"/>
      <c r="D7" s="7"/>
      <c r="E7" s="7"/>
      <c r="F7" s="7"/>
    </row>
    <row r="8" spans="1:6" ht="22.5" customHeight="1" x14ac:dyDescent="0.25">
      <c r="A8" t="s">
        <v>11</v>
      </c>
      <c r="B8" s="8" t="s">
        <v>73</v>
      </c>
      <c r="C8" s="8"/>
      <c r="D8" s="8"/>
      <c r="E8" s="8"/>
      <c r="F8" s="8"/>
    </row>
    <row r="9" spans="1:6" ht="22.5" customHeight="1" x14ac:dyDescent="0.25">
      <c r="A9" t="s">
        <v>4</v>
      </c>
      <c r="B9" s="8" t="s">
        <v>74</v>
      </c>
      <c r="C9" s="8"/>
      <c r="D9" s="8"/>
      <c r="E9" s="8"/>
      <c r="F9" s="8"/>
    </row>
    <row r="10" spans="1:6" ht="22.5" customHeight="1" x14ac:dyDescent="0.25">
      <c r="A10" t="s">
        <v>35</v>
      </c>
      <c r="B10" s="8" t="s">
        <v>77</v>
      </c>
      <c r="C10" s="8"/>
      <c r="D10" s="8"/>
      <c r="E10" s="8"/>
      <c r="F10" s="8"/>
    </row>
    <row r="12" spans="1:6" ht="15.75" x14ac:dyDescent="0.25">
      <c r="A12" s="2" t="s">
        <v>0</v>
      </c>
    </row>
    <row r="13" spans="1:6" ht="22.5" customHeight="1" x14ac:dyDescent="0.25">
      <c r="A13" t="s">
        <v>1</v>
      </c>
      <c r="B13" s="54"/>
      <c r="C13" s="54"/>
      <c r="D13" s="54"/>
      <c r="E13" s="54"/>
      <c r="F13" s="54"/>
    </row>
    <row r="14" spans="1:6" ht="22.5" customHeight="1" x14ac:dyDescent="0.25">
      <c r="A14" t="s">
        <v>10</v>
      </c>
      <c r="B14" s="54"/>
      <c r="C14" s="54"/>
      <c r="D14" s="54"/>
      <c r="E14" s="54"/>
      <c r="F14" s="54"/>
    </row>
    <row r="15" spans="1:6" ht="22.5" customHeight="1" x14ac:dyDescent="0.25">
      <c r="A15" t="s">
        <v>2</v>
      </c>
      <c r="B15" s="54"/>
      <c r="C15" s="54"/>
      <c r="D15" s="54"/>
      <c r="E15" s="54"/>
      <c r="F15" s="54"/>
    </row>
    <row r="16" spans="1:6" ht="22.5" customHeight="1" x14ac:dyDescent="0.25">
      <c r="A16" t="s">
        <v>5</v>
      </c>
      <c r="B16" s="54"/>
      <c r="C16" s="54"/>
      <c r="D16" s="54"/>
      <c r="E16" s="54"/>
      <c r="F16" s="54"/>
    </row>
    <row r="17" spans="1:6" ht="22.5" customHeight="1" x14ac:dyDescent="0.25">
      <c r="A17" t="s">
        <v>6</v>
      </c>
      <c r="B17" s="54"/>
      <c r="C17" s="54"/>
      <c r="D17" s="54"/>
      <c r="E17" s="54"/>
      <c r="F17" s="54"/>
    </row>
    <row r="18" spans="1:6" ht="22.5" customHeight="1" x14ac:dyDescent="0.25">
      <c r="A18" t="s">
        <v>7</v>
      </c>
      <c r="B18" s="54"/>
      <c r="C18" s="54"/>
      <c r="D18" s="54"/>
      <c r="E18" s="54"/>
      <c r="F18" s="54"/>
    </row>
    <row r="19" spans="1:6" ht="22.5" customHeight="1" x14ac:dyDescent="0.25">
      <c r="A19" t="s">
        <v>8</v>
      </c>
      <c r="B19" s="54"/>
      <c r="C19" s="54"/>
      <c r="D19" s="54"/>
      <c r="E19" s="54"/>
      <c r="F19" s="54"/>
    </row>
    <row r="21" spans="1:6" x14ac:dyDescent="0.25">
      <c r="A21" s="6" t="s">
        <v>12</v>
      </c>
      <c r="B21" s="6"/>
      <c r="C21" s="6"/>
    </row>
    <row r="23" spans="1:6" ht="15.75" x14ac:dyDescent="0.25">
      <c r="A23" s="2" t="s">
        <v>51</v>
      </c>
    </row>
    <row r="24" spans="1:6" ht="7.5" customHeight="1" x14ac:dyDescent="0.25">
      <c r="A24" s="3"/>
    </row>
    <row r="25" spans="1:6" x14ac:dyDescent="0.25">
      <c r="A25" s="44" t="s">
        <v>18</v>
      </c>
      <c r="B25" s="44"/>
      <c r="C25" s="44"/>
      <c r="D25" s="44"/>
      <c r="E25" s="44"/>
      <c r="F25" s="44"/>
    </row>
    <row r="26" spans="1:6" x14ac:dyDescent="0.25">
      <c r="A26" s="44"/>
      <c r="B26" s="44"/>
      <c r="C26" s="44"/>
      <c r="D26" s="44"/>
      <c r="E26" s="44"/>
      <c r="F26" s="44"/>
    </row>
    <row r="27" spans="1:6" x14ac:dyDescent="0.25">
      <c r="A27" s="44"/>
      <c r="B27" s="44"/>
      <c r="C27" s="44"/>
      <c r="D27" s="44"/>
      <c r="E27" s="44"/>
      <c r="F27" s="44"/>
    </row>
    <row r="29" spans="1:6" ht="18" customHeight="1" x14ac:dyDescent="0.25">
      <c r="A29" s="1" t="s">
        <v>20</v>
      </c>
      <c r="B29" s="14" t="s">
        <v>21</v>
      </c>
      <c r="C29" s="13"/>
      <c r="F29" t="s">
        <v>19</v>
      </c>
    </row>
    <row r="30" spans="1:6" ht="18" customHeight="1" x14ac:dyDescent="0.25">
      <c r="A30" s="1"/>
      <c r="B30" s="12"/>
    </row>
    <row r="31" spans="1:6" x14ac:dyDescent="0.25">
      <c r="A31" s="23" t="s">
        <v>23</v>
      </c>
      <c r="B31" s="40"/>
      <c r="C31" s="40"/>
      <c r="D31" t="s">
        <v>34</v>
      </c>
    </row>
    <row r="32" spans="1:6" x14ac:dyDescent="0.25">
      <c r="A32" s="4"/>
      <c r="B32" s="42" t="s">
        <v>76</v>
      </c>
      <c r="C32" s="42"/>
    </row>
    <row r="33" spans="1:4" x14ac:dyDescent="0.25">
      <c r="A33" s="9" t="s">
        <v>22</v>
      </c>
      <c r="B33" s="40"/>
      <c r="C33" s="40"/>
      <c r="D33" t="s">
        <v>9</v>
      </c>
    </row>
    <row r="34" spans="1:4" ht="11.25" customHeight="1" x14ac:dyDescent="0.25">
      <c r="A34" s="4"/>
      <c r="B34" s="10"/>
      <c r="C34" s="10"/>
    </row>
    <row r="35" spans="1:4" ht="15" customHeight="1" x14ac:dyDescent="0.25">
      <c r="A35" s="4" t="s">
        <v>24</v>
      </c>
      <c r="B35" s="40">
        <f>B31+B33</f>
        <v>0</v>
      </c>
      <c r="C35" s="40"/>
      <c r="D35" t="s">
        <v>9</v>
      </c>
    </row>
    <row r="36" spans="1:4" ht="24" customHeight="1" x14ac:dyDescent="0.25">
      <c r="A36" s="4"/>
      <c r="B36" s="10"/>
      <c r="C36" s="10"/>
    </row>
    <row r="37" spans="1:4" ht="17.25" customHeight="1" x14ac:dyDescent="0.25">
      <c r="A37" s="1" t="s">
        <v>25</v>
      </c>
      <c r="B37" t="s">
        <v>26</v>
      </c>
      <c r="C37" s="13"/>
    </row>
    <row r="38" spans="1:4" ht="16.5" customHeight="1" x14ac:dyDescent="0.25">
      <c r="A38" s="1"/>
      <c r="B38" s="12"/>
    </row>
    <row r="39" spans="1:4" s="15" customFormat="1" ht="18" customHeight="1" x14ac:dyDescent="0.25">
      <c r="A39" s="23" t="s">
        <v>30</v>
      </c>
      <c r="B39" s="40"/>
      <c r="C39" s="40"/>
      <c r="D39" t="s">
        <v>34</v>
      </c>
    </row>
    <row r="40" spans="1:4" s="15" customFormat="1" ht="15" customHeight="1" x14ac:dyDescent="0.25">
      <c r="A40" s="4"/>
      <c r="B40" s="42" t="s">
        <v>76</v>
      </c>
      <c r="C40" s="42"/>
    </row>
    <row r="41" spans="1:4" s="15" customFormat="1" ht="18" customHeight="1" x14ac:dyDescent="0.25">
      <c r="A41" s="9" t="s">
        <v>27</v>
      </c>
      <c r="B41" s="40"/>
      <c r="C41" s="40"/>
      <c r="D41" t="s">
        <v>9</v>
      </c>
    </row>
    <row r="42" spans="1:4" s="15" customFormat="1" x14ac:dyDescent="0.25">
      <c r="A42" s="4"/>
      <c r="B42" s="10"/>
      <c r="C42" s="10"/>
    </row>
    <row r="43" spans="1:4" s="15" customFormat="1" x14ac:dyDescent="0.25">
      <c r="A43" s="4" t="s">
        <v>31</v>
      </c>
      <c r="B43" s="40">
        <f>B39+B41</f>
        <v>0</v>
      </c>
      <c r="C43" s="40"/>
      <c r="D43" t="s">
        <v>9</v>
      </c>
    </row>
    <row r="44" spans="1:4" ht="24" customHeight="1" x14ac:dyDescent="0.25">
      <c r="A44" s="4"/>
      <c r="B44" s="24"/>
      <c r="C44" s="24"/>
    </row>
    <row r="45" spans="1:4" ht="22.5" customHeight="1" x14ac:dyDescent="0.25">
      <c r="A45" s="2" t="s">
        <v>43</v>
      </c>
      <c r="B45" s="10"/>
      <c r="C45" s="10"/>
    </row>
    <row r="46" spans="1:4" ht="9" customHeight="1" x14ac:dyDescent="0.25">
      <c r="A46" s="2"/>
      <c r="B46" s="10"/>
      <c r="C46" s="10"/>
    </row>
    <row r="47" spans="1:4" ht="18" customHeight="1" x14ac:dyDescent="0.25">
      <c r="A47" s="1" t="s">
        <v>44</v>
      </c>
      <c r="B47" t="s">
        <v>45</v>
      </c>
      <c r="C47" s="13"/>
    </row>
    <row r="48" spans="1:4" ht="18" customHeight="1" x14ac:dyDescent="0.25">
      <c r="A48" s="1"/>
      <c r="C48" s="13"/>
    </row>
    <row r="49" spans="1:4" s="15" customFormat="1" ht="18" customHeight="1" x14ac:dyDescent="0.25">
      <c r="A49" s="23" t="s">
        <v>52</v>
      </c>
      <c r="B49" s="40"/>
      <c r="C49" s="40"/>
      <c r="D49" t="s">
        <v>34</v>
      </c>
    </row>
    <row r="50" spans="1:4" s="15" customFormat="1" ht="15" customHeight="1" x14ac:dyDescent="0.25">
      <c r="A50" s="4"/>
      <c r="B50" s="42" t="s">
        <v>76</v>
      </c>
      <c r="C50" s="42"/>
    </row>
    <row r="51" spans="1:4" s="15" customFormat="1" ht="18" customHeight="1" x14ac:dyDescent="0.25">
      <c r="A51" s="9" t="s">
        <v>46</v>
      </c>
      <c r="B51" s="40"/>
      <c r="C51" s="40"/>
      <c r="D51" t="s">
        <v>9</v>
      </c>
    </row>
    <row r="52" spans="1:4" s="15" customFormat="1" x14ac:dyDescent="0.25">
      <c r="A52" s="4"/>
      <c r="B52" s="10"/>
      <c r="C52" s="10"/>
    </row>
    <row r="53" spans="1:4" s="15" customFormat="1" x14ac:dyDescent="0.25">
      <c r="A53" s="4" t="s">
        <v>53</v>
      </c>
      <c r="B53" s="40">
        <f>B49+B51</f>
        <v>0</v>
      </c>
      <c r="C53" s="40"/>
      <c r="D53" t="s">
        <v>9</v>
      </c>
    </row>
    <row r="54" spans="1:4" ht="25.5" customHeight="1" x14ac:dyDescent="0.25">
      <c r="A54" s="1"/>
    </row>
    <row r="55" spans="1:4" x14ac:dyDescent="0.25">
      <c r="A55" s="1" t="s">
        <v>47</v>
      </c>
      <c r="B55" t="s">
        <v>48</v>
      </c>
      <c r="C55" s="13"/>
    </row>
    <row r="56" spans="1:4" x14ac:dyDescent="0.25">
      <c r="A56" s="1"/>
      <c r="C56" s="13"/>
    </row>
    <row r="57" spans="1:4" s="15" customFormat="1" ht="18" customHeight="1" x14ac:dyDescent="0.25">
      <c r="A57" s="23" t="s">
        <v>54</v>
      </c>
      <c r="B57" s="40"/>
      <c r="C57" s="40"/>
      <c r="D57" t="s">
        <v>34</v>
      </c>
    </row>
    <row r="58" spans="1:4" s="15" customFormat="1" ht="15" customHeight="1" x14ac:dyDescent="0.25">
      <c r="A58" s="4"/>
      <c r="B58" s="42" t="s">
        <v>76</v>
      </c>
      <c r="C58" s="42"/>
    </row>
    <row r="59" spans="1:4" s="15" customFormat="1" ht="18" customHeight="1" x14ac:dyDescent="0.25">
      <c r="A59" s="9" t="s">
        <v>49</v>
      </c>
      <c r="B59" s="40"/>
      <c r="C59" s="40"/>
      <c r="D59" t="s">
        <v>9</v>
      </c>
    </row>
    <row r="60" spans="1:4" s="15" customFormat="1" x14ac:dyDescent="0.25">
      <c r="A60" s="4"/>
      <c r="B60" s="10"/>
      <c r="C60" s="10"/>
    </row>
    <row r="61" spans="1:4" s="15" customFormat="1" x14ac:dyDescent="0.25">
      <c r="A61" s="4" t="s">
        <v>55</v>
      </c>
      <c r="B61" s="40">
        <f>B57+B59</f>
        <v>0</v>
      </c>
      <c r="C61" s="40"/>
      <c r="D61" t="s">
        <v>9</v>
      </c>
    </row>
    <row r="62" spans="1:4" x14ac:dyDescent="0.25">
      <c r="A62" s="1"/>
    </row>
    <row r="63" spans="1:4" ht="18" customHeight="1" x14ac:dyDescent="0.25">
      <c r="A63" s="4"/>
      <c r="B63" s="24"/>
      <c r="C63" s="24"/>
    </row>
    <row r="64" spans="1:4" ht="15.75" x14ac:dyDescent="0.25">
      <c r="A64" s="2" t="s">
        <v>67</v>
      </c>
    </row>
    <row r="65" spans="1:8" ht="7.5" customHeight="1" x14ac:dyDescent="0.25">
      <c r="A65" s="3"/>
    </row>
    <row r="66" spans="1:8" x14ac:dyDescent="0.25">
      <c r="A66" s="44" t="s">
        <v>13</v>
      </c>
      <c r="B66" s="44"/>
      <c r="C66" s="44"/>
      <c r="D66" s="44"/>
      <c r="E66" s="44"/>
      <c r="F66" s="44"/>
    </row>
    <row r="67" spans="1:8" x14ac:dyDescent="0.25">
      <c r="A67" s="44"/>
      <c r="B67" s="44"/>
      <c r="C67" s="44"/>
      <c r="D67" s="44"/>
      <c r="E67" s="44"/>
      <c r="F67" s="44"/>
    </row>
    <row r="68" spans="1:8" x14ac:dyDescent="0.25">
      <c r="A68" s="44"/>
      <c r="B68" s="44"/>
      <c r="C68" s="44"/>
      <c r="D68" s="44"/>
      <c r="E68" s="44"/>
      <c r="F68" s="44"/>
    </row>
    <row r="69" spans="1:8" x14ac:dyDescent="0.25">
      <c r="A69" s="36"/>
      <c r="B69" s="36"/>
      <c r="C69" s="36"/>
      <c r="D69" s="36"/>
      <c r="E69" s="36"/>
      <c r="F69" s="36"/>
    </row>
    <row r="70" spans="1:8" ht="15.75" customHeight="1" x14ac:dyDescent="0.25">
      <c r="A70" s="3" t="s">
        <v>66</v>
      </c>
    </row>
    <row r="71" spans="1:8" ht="42.75" customHeight="1" x14ac:dyDescent="0.25">
      <c r="A71" s="16" t="s">
        <v>56</v>
      </c>
      <c r="B71" s="45" t="s">
        <v>65</v>
      </c>
      <c r="C71" s="45"/>
      <c r="D71" s="45"/>
      <c r="E71" s="45"/>
      <c r="F71" s="45"/>
      <c r="G71" s="45"/>
      <c r="H71" s="45"/>
    </row>
    <row r="72" spans="1:8" x14ac:dyDescent="0.25">
      <c r="A72" s="22" t="s">
        <v>28</v>
      </c>
      <c r="B72" s="17">
        <f>B35</f>
        <v>0</v>
      </c>
      <c r="C72" t="s">
        <v>14</v>
      </c>
      <c r="D72" s="39">
        <v>16183204</v>
      </c>
      <c r="E72" t="s">
        <v>15</v>
      </c>
      <c r="F72" s="18">
        <f>(B72/100)*D72</f>
        <v>0</v>
      </c>
    </row>
    <row r="73" spans="1:8" x14ac:dyDescent="0.25">
      <c r="A73" t="s">
        <v>16</v>
      </c>
      <c r="B73">
        <v>19</v>
      </c>
      <c r="C73" t="s">
        <v>17</v>
      </c>
      <c r="D73" s="15"/>
      <c r="F73" s="19">
        <f>F72/100*19</f>
        <v>0</v>
      </c>
    </row>
    <row r="74" spans="1:8" x14ac:dyDescent="0.25">
      <c r="A74" s="22" t="s">
        <v>29</v>
      </c>
      <c r="D74" s="15"/>
      <c r="F74" s="20">
        <f>F72+F73</f>
        <v>0</v>
      </c>
    </row>
    <row r="75" spans="1:8" x14ac:dyDescent="0.25">
      <c r="D75" s="15"/>
    </row>
    <row r="76" spans="1:8" x14ac:dyDescent="0.25">
      <c r="A76" s="22" t="s">
        <v>32</v>
      </c>
      <c r="B76" s="17">
        <f>B43</f>
        <v>0</v>
      </c>
      <c r="C76" t="s">
        <v>14</v>
      </c>
      <c r="D76" s="39">
        <v>16183204</v>
      </c>
      <c r="E76" t="s">
        <v>15</v>
      </c>
      <c r="F76" s="18">
        <f>(B76/100)*D76</f>
        <v>0</v>
      </c>
    </row>
    <row r="77" spans="1:8" x14ac:dyDescent="0.25">
      <c r="A77" t="s">
        <v>16</v>
      </c>
      <c r="B77">
        <v>19</v>
      </c>
      <c r="C77" t="s">
        <v>17</v>
      </c>
      <c r="D77" s="15"/>
      <c r="F77" s="19">
        <f>F76/100*19</f>
        <v>0</v>
      </c>
    </row>
    <row r="78" spans="1:8" x14ac:dyDescent="0.25">
      <c r="A78" s="22" t="s">
        <v>40</v>
      </c>
      <c r="D78" s="15"/>
      <c r="F78" s="20">
        <f>F76+F77</f>
        <v>0</v>
      </c>
    </row>
    <row r="79" spans="1:8" ht="17.25" customHeight="1" x14ac:dyDescent="0.25">
      <c r="F79" s="21"/>
    </row>
    <row r="80" spans="1:8" x14ac:dyDescent="0.25">
      <c r="A80" t="s">
        <v>41</v>
      </c>
      <c r="F80" s="21">
        <f>F72+F76</f>
        <v>0</v>
      </c>
    </row>
    <row r="81" spans="1:8" x14ac:dyDescent="0.25">
      <c r="A81" t="s">
        <v>16</v>
      </c>
      <c r="B81">
        <v>19</v>
      </c>
      <c r="C81" t="s">
        <v>17</v>
      </c>
      <c r="F81" s="19">
        <f>F80/100*19</f>
        <v>0</v>
      </c>
    </row>
    <row r="82" spans="1:8" x14ac:dyDescent="0.25">
      <c r="A82" s="1" t="s">
        <v>42</v>
      </c>
      <c r="B82" s="1"/>
      <c r="F82" s="20">
        <f>SUM(F80:F81)</f>
        <v>0</v>
      </c>
    </row>
    <row r="83" spans="1:8" x14ac:dyDescent="0.25">
      <c r="A83" s="1"/>
      <c r="B83" s="1"/>
      <c r="F83" s="20"/>
    </row>
    <row r="84" spans="1:8" ht="15.75" customHeight="1" x14ac:dyDescent="0.25">
      <c r="A84" s="3" t="s">
        <v>68</v>
      </c>
    </row>
    <row r="85" spans="1:8" ht="7.5" customHeight="1" x14ac:dyDescent="0.25">
      <c r="A85" s="1"/>
      <c r="B85" s="1"/>
      <c r="F85" s="20"/>
    </row>
    <row r="86" spans="1:8" ht="28.5" customHeight="1" x14ac:dyDescent="0.25">
      <c r="A86" s="16" t="s">
        <v>57</v>
      </c>
      <c r="B86" s="45" t="s">
        <v>58</v>
      </c>
      <c r="C86" s="45"/>
      <c r="D86" s="45"/>
      <c r="E86" s="45"/>
      <c r="F86" s="45"/>
      <c r="G86" s="45"/>
      <c r="H86" s="45"/>
    </row>
    <row r="87" spans="1:8" x14ac:dyDescent="0.25">
      <c r="A87" s="22" t="s">
        <v>60</v>
      </c>
      <c r="B87" s="17">
        <f>B53</f>
        <v>0</v>
      </c>
      <c r="C87" t="s">
        <v>14</v>
      </c>
      <c r="D87" s="39">
        <v>16183204</v>
      </c>
      <c r="E87" t="s">
        <v>15</v>
      </c>
      <c r="F87" s="18">
        <f>(B87/100)*D87</f>
        <v>0</v>
      </c>
    </row>
    <row r="88" spans="1:8" x14ac:dyDescent="0.25">
      <c r="A88" t="s">
        <v>16</v>
      </c>
      <c r="B88">
        <v>19</v>
      </c>
      <c r="C88" t="s">
        <v>17</v>
      </c>
      <c r="D88" s="15"/>
      <c r="F88" s="19">
        <f>F87/100*19</f>
        <v>0</v>
      </c>
    </row>
    <row r="89" spans="1:8" x14ac:dyDescent="0.25">
      <c r="A89" s="22" t="s">
        <v>59</v>
      </c>
      <c r="D89" s="15"/>
      <c r="F89" s="20">
        <f>F87+F88</f>
        <v>0</v>
      </c>
    </row>
    <row r="90" spans="1:8" x14ac:dyDescent="0.25">
      <c r="D90" s="15"/>
    </row>
    <row r="91" spans="1:8" x14ac:dyDescent="0.25">
      <c r="A91" s="22" t="s">
        <v>61</v>
      </c>
      <c r="B91" s="17">
        <f>B61</f>
        <v>0</v>
      </c>
      <c r="C91" t="s">
        <v>14</v>
      </c>
      <c r="D91" s="39">
        <v>16183204</v>
      </c>
      <c r="E91" t="s">
        <v>15</v>
      </c>
      <c r="F91" s="18">
        <f>(B91/100)*D91</f>
        <v>0</v>
      </c>
    </row>
    <row r="92" spans="1:8" x14ac:dyDescent="0.25">
      <c r="A92" t="s">
        <v>16</v>
      </c>
      <c r="B92">
        <v>19</v>
      </c>
      <c r="C92" t="s">
        <v>17</v>
      </c>
      <c r="D92" s="15"/>
      <c r="F92" s="19">
        <f>F91/100*19</f>
        <v>0</v>
      </c>
    </row>
    <row r="93" spans="1:8" x14ac:dyDescent="0.25">
      <c r="A93" s="22" t="s">
        <v>62</v>
      </c>
      <c r="D93" s="15"/>
      <c r="F93" s="20">
        <f>F91+F92</f>
        <v>0</v>
      </c>
    </row>
    <row r="94" spans="1:8" ht="6.75" customHeight="1" x14ac:dyDescent="0.25">
      <c r="F94" s="21"/>
    </row>
    <row r="95" spans="1:8" x14ac:dyDescent="0.25">
      <c r="A95" t="s">
        <v>63</v>
      </c>
      <c r="F95" s="21">
        <f>F87+F91</f>
        <v>0</v>
      </c>
    </row>
    <row r="96" spans="1:8" x14ac:dyDescent="0.25">
      <c r="A96" t="s">
        <v>16</v>
      </c>
      <c r="B96">
        <v>19</v>
      </c>
      <c r="C96" t="s">
        <v>17</v>
      </c>
      <c r="F96" s="19">
        <f>F95/100*19</f>
        <v>0</v>
      </c>
    </row>
    <row r="97" spans="1:7" x14ac:dyDescent="0.25">
      <c r="A97" s="1" t="s">
        <v>64</v>
      </c>
      <c r="B97" s="1"/>
      <c r="F97" s="20">
        <f>SUM(F95:F96)</f>
        <v>0</v>
      </c>
    </row>
    <row r="98" spans="1:7" ht="20.25" customHeight="1" thickBot="1" x14ac:dyDescent="0.3">
      <c r="F98" s="20"/>
    </row>
    <row r="99" spans="1:7" ht="22.5" customHeight="1" x14ac:dyDescent="0.25">
      <c r="A99" s="46" t="str">
        <f>[1]Tabelle1!$A$87</f>
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</c>
      <c r="B99" s="47"/>
      <c r="C99" s="47"/>
      <c r="D99" s="47"/>
      <c r="E99" s="47"/>
      <c r="F99" s="47"/>
      <c r="G99" s="48"/>
    </row>
    <row r="100" spans="1:7" ht="33.75" customHeight="1" thickBot="1" x14ac:dyDescent="0.3">
      <c r="A100" s="49"/>
      <c r="B100" s="50"/>
      <c r="C100" s="50"/>
      <c r="D100" s="50"/>
      <c r="E100" s="50"/>
      <c r="F100" s="50"/>
      <c r="G100" s="51"/>
    </row>
    <row r="101" spans="1:7" ht="25.5" customHeight="1" x14ac:dyDescent="0.25">
      <c r="A101" s="5"/>
      <c r="B101" s="5"/>
      <c r="C101" s="5"/>
      <c r="D101" s="5"/>
      <c r="E101" s="5"/>
      <c r="F101" s="5"/>
      <c r="G101" s="5"/>
    </row>
    <row r="102" spans="1:7" ht="10.5" customHeight="1" x14ac:dyDescent="0.25">
      <c r="A102" s="25"/>
      <c r="B102" s="25"/>
      <c r="C102" s="25"/>
      <c r="D102" s="25"/>
      <c r="E102" s="25"/>
      <c r="F102" s="25"/>
      <c r="G102" s="25"/>
    </row>
    <row r="103" spans="1:7" ht="15.75" x14ac:dyDescent="0.25">
      <c r="A103" s="26" t="s">
        <v>33</v>
      </c>
      <c r="B103" s="26"/>
      <c r="C103" s="27"/>
      <c r="D103" s="15"/>
      <c r="E103" s="28"/>
      <c r="F103" s="28"/>
      <c r="G103" s="15"/>
    </row>
    <row r="104" spans="1:7" ht="7.5" customHeight="1" x14ac:dyDescent="0.25">
      <c r="A104" s="23"/>
      <c r="B104" s="27"/>
      <c r="C104" s="27"/>
      <c r="D104" s="15"/>
      <c r="E104" s="28"/>
      <c r="F104" s="28"/>
      <c r="G104" s="15"/>
    </row>
    <row r="105" spans="1:7" ht="0.75" hidden="1" customHeight="1" x14ac:dyDescent="0.25">
      <c r="A105" s="29"/>
      <c r="B105" s="27"/>
      <c r="C105" s="27"/>
      <c r="D105" s="15"/>
    </row>
    <row r="106" spans="1:7" ht="25.5" customHeight="1" x14ac:dyDescent="0.25">
      <c r="A106" s="30" t="s">
        <v>71</v>
      </c>
      <c r="B106" s="27"/>
      <c r="C106" s="31" t="s">
        <v>36</v>
      </c>
      <c r="D106" s="52" t="s">
        <v>37</v>
      </c>
      <c r="E106" s="32"/>
    </row>
    <row r="107" spans="1:7" ht="15.75" customHeight="1" x14ac:dyDescent="0.25">
      <c r="A107" s="30"/>
      <c r="B107" s="27"/>
      <c r="C107" s="27" t="s">
        <v>38</v>
      </c>
      <c r="D107" s="52"/>
    </row>
    <row r="108" spans="1:7" x14ac:dyDescent="0.25">
      <c r="B108" s="27"/>
      <c r="C108" s="27"/>
      <c r="D108" s="15"/>
    </row>
    <row r="109" spans="1:7" x14ac:dyDescent="0.25">
      <c r="A109" s="33" t="s">
        <v>39</v>
      </c>
      <c r="B109" s="27"/>
      <c r="C109" s="27"/>
      <c r="D109" s="15"/>
    </row>
    <row r="110" spans="1:7" ht="6" customHeight="1" x14ac:dyDescent="0.25">
      <c r="A110" s="33"/>
      <c r="B110" s="27"/>
      <c r="C110" s="27"/>
      <c r="D110" s="15"/>
    </row>
    <row r="111" spans="1:7" x14ac:dyDescent="0.25">
      <c r="A111" s="34" t="s">
        <v>69</v>
      </c>
      <c r="B111" s="41"/>
      <c r="C111" s="41"/>
      <c r="D111" s="37" t="s">
        <v>72</v>
      </c>
      <c r="E111" s="38"/>
    </row>
    <row r="112" spans="1:7" x14ac:dyDescent="0.25">
      <c r="A112" s="34"/>
      <c r="B112" s="35"/>
      <c r="C112" s="35"/>
      <c r="D112" s="37"/>
      <c r="E112" s="38"/>
    </row>
    <row r="113" spans="1:7" ht="24.75" customHeight="1" x14ac:dyDescent="0.25">
      <c r="A113" s="30" t="s">
        <v>70</v>
      </c>
      <c r="B113" s="41"/>
      <c r="C113" s="41"/>
      <c r="D113" s="38" t="s">
        <v>9</v>
      </c>
      <c r="E113" s="38"/>
    </row>
    <row r="114" spans="1:7" x14ac:dyDescent="0.25">
      <c r="A114" s="43"/>
      <c r="B114" s="43"/>
      <c r="C114" s="43"/>
      <c r="D114" s="43"/>
      <c r="E114" s="43"/>
      <c r="F114" s="43"/>
      <c r="G114" s="43"/>
    </row>
  </sheetData>
  <mergeCells count="33">
    <mergeCell ref="B31:C31"/>
    <mergeCell ref="B41:C41"/>
    <mergeCell ref="A5:F5"/>
    <mergeCell ref="A25:F27"/>
    <mergeCell ref="B13:F13"/>
    <mergeCell ref="B14:F14"/>
    <mergeCell ref="B15:F15"/>
    <mergeCell ref="B16:F16"/>
    <mergeCell ref="B17:F17"/>
    <mergeCell ref="B18:F18"/>
    <mergeCell ref="B19:F19"/>
    <mergeCell ref="B32:C32"/>
    <mergeCell ref="B33:C33"/>
    <mergeCell ref="B35:C35"/>
    <mergeCell ref="B40:C40"/>
    <mergeCell ref="B39:C39"/>
    <mergeCell ref="A114:G114"/>
    <mergeCell ref="A66:F68"/>
    <mergeCell ref="B71:H71"/>
    <mergeCell ref="A99:G100"/>
    <mergeCell ref="D106:D107"/>
    <mergeCell ref="B86:H86"/>
    <mergeCell ref="B43:C43"/>
    <mergeCell ref="B113:C113"/>
    <mergeCell ref="B111:C111"/>
    <mergeCell ref="B50:C50"/>
    <mergeCell ref="B53:C53"/>
    <mergeCell ref="B49:C49"/>
    <mergeCell ref="B51:C51"/>
    <mergeCell ref="B57:C57"/>
    <mergeCell ref="B58:C58"/>
    <mergeCell ref="B59:C59"/>
    <mergeCell ref="B61:C61"/>
  </mergeCells>
  <pageMargins left="0.7" right="0.7" top="0.78740157499999996" bottom="0.78740157499999996" header="0.3" footer="0.3"/>
  <pageSetup paperSize="9" scale="45" orientation="portrait" horizontalDpi="0" verticalDpi="0" r:id="rId1"/>
  <rowBreaks count="1" manualBreakCount="1">
    <brk id="83" max="7" man="1"/>
  </rowBreaks>
  <customProperties>
    <customPr name="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105</xdr:row>
                    <xdr:rowOff>47625</xdr:rowOff>
                  </from>
                  <to>
                    <xdr:col>1</xdr:col>
                    <xdr:colOff>657225</xdr:colOff>
                    <xdr:row>105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106</xdr:row>
                    <xdr:rowOff>19050</xdr:rowOff>
                  </from>
                  <to>
                    <xdr:col>1</xdr:col>
                    <xdr:colOff>657225</xdr:colOff>
                    <xdr:row>107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2025-07-16T16:47:48Z</dcterms:modified>
</cp:coreProperties>
</file>