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8800" windowHeight="14235"/>
  </bookViews>
  <sheets>
    <sheet name="Rathaus  - Haus I" sheetId="1" r:id="rId1"/>
    <sheet name="Rathaus  - Haus II" sheetId="2" r:id="rId2"/>
  </sheets>
  <definedNames>
    <definedName name="_xlnm.Print_Area" localSheetId="0">'Rathaus  - Haus I'!$A$1:$K$27</definedName>
    <definedName name="_xlnm.Print_Area" localSheetId="1">'Rathaus  - Haus II'!$A$1:$K$27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G20" i="2" s="1"/>
  <c r="G19" i="2"/>
  <c r="J19" i="2" s="1"/>
  <c r="E19" i="2"/>
  <c r="E17" i="2"/>
  <c r="G17" i="2" s="1"/>
  <c r="E15" i="2"/>
  <c r="G15" i="2" s="1"/>
  <c r="E11" i="2"/>
  <c r="G11" i="2" s="1"/>
  <c r="G10" i="2"/>
  <c r="J10" i="2" s="1"/>
  <c r="E10" i="2"/>
  <c r="E9" i="2"/>
  <c r="G9" i="2" s="1"/>
  <c r="E20" i="1"/>
  <c r="G20" i="1" s="1"/>
  <c r="E19" i="1"/>
  <c r="G19" i="1" s="1"/>
  <c r="E17" i="1"/>
  <c r="G17" i="1" s="1"/>
  <c r="G15" i="1"/>
  <c r="J15" i="1" s="1"/>
  <c r="E15" i="1"/>
  <c r="E11" i="1"/>
  <c r="G11" i="1" s="1"/>
  <c r="E10" i="1"/>
  <c r="G10" i="1" s="1"/>
  <c r="E9" i="1"/>
  <c r="G9" i="1" s="1"/>
  <c r="J17" i="1" l="1"/>
  <c r="H17" i="1"/>
  <c r="K17" i="1" s="1"/>
  <c r="J17" i="2"/>
  <c r="H17" i="2"/>
  <c r="K17" i="2" s="1"/>
  <c r="H19" i="1"/>
  <c r="K19" i="1" s="1"/>
  <c r="J19" i="1"/>
  <c r="J20" i="1"/>
  <c r="H20" i="1"/>
  <c r="K20" i="1" s="1"/>
  <c r="J11" i="2"/>
  <c r="H11" i="2"/>
  <c r="K11" i="2" s="1"/>
  <c r="H10" i="1"/>
  <c r="K10" i="1" s="1"/>
  <c r="J10" i="1"/>
  <c r="J11" i="1"/>
  <c r="H11" i="1"/>
  <c r="K11" i="1" s="1"/>
  <c r="G21" i="1"/>
  <c r="H25" i="1" s="1"/>
  <c r="J9" i="1"/>
  <c r="J21" i="1" s="1"/>
  <c r="J25" i="1" s="1"/>
  <c r="H9" i="1"/>
  <c r="G21" i="2"/>
  <c r="H25" i="2" s="1"/>
  <c r="J9" i="2"/>
  <c r="J21" i="2" s="1"/>
  <c r="J25" i="2" s="1"/>
  <c r="H9" i="2"/>
  <c r="H15" i="2"/>
  <c r="K15" i="2" s="1"/>
  <c r="J15" i="2"/>
  <c r="J20" i="2"/>
  <c r="H20" i="2"/>
  <c r="K20" i="2" s="1"/>
  <c r="H15" i="1"/>
  <c r="K15" i="1" s="1"/>
  <c r="H10" i="2"/>
  <c r="K10" i="2" s="1"/>
  <c r="H19" i="2"/>
  <c r="K19" i="2" s="1"/>
  <c r="H21" i="2" l="1"/>
  <c r="K9" i="2"/>
  <c r="K21" i="2" s="1"/>
  <c r="K25" i="2" s="1"/>
  <c r="K9" i="1"/>
  <c r="K21" i="1" s="1"/>
  <c r="K25" i="1" s="1"/>
  <c r="H21" i="1"/>
</calcChain>
</file>

<file path=xl/sharedStrings.xml><?xml version="1.0" encoding="utf-8"?>
<sst xmlns="http://schemas.openxmlformats.org/spreadsheetml/2006/main" count="220" uniqueCount="62">
  <si>
    <t>18.)</t>
  </si>
  <si>
    <t>Los 1 - Titel 01 – Rathaus Stadt Böhlen - Haus I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</si>
  <si>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</si>
  <si>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</si>
  <si>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</si>
  <si>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</si>
  <si>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</si>
  <si>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</si>
  <si>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</si>
  <si>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</si>
  <si>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</si>
  <si>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</si>
  <si>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</si>
  <si>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</si>
  <si>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</si>
  <si>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</si>
  <si>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</si>
  <si>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</si>
  <si>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</si>
  <si>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</si>
  <si>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</si>
  <si>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</si>
  <si>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</si>
  <si>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</si>
  <si>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</si>
  <si>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</si>
  <si>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</si>
  <si>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</si>
  <si>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</si>
  <si>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</si>
  <si>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</si>
  <si>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</si>
  <si>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</si>
  <si>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</si>
  <si>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</si>
  <si>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</si>
  <si>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</si>
  <si>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</si>
  <si>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</si>
  <si>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</si>
  <si>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</si>
  <si>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A 1 Büroräume</t>
  </si>
  <si>
    <t xml:space="preserve">werktags </t>
  </si>
  <si>
    <t>A 2 Treppenräume</t>
  </si>
  <si>
    <t>A 3 Flure, Eingangshallen</t>
  </si>
  <si>
    <t>B Sitzungszimmer</t>
  </si>
  <si>
    <t>C Sanitäre Anlagen</t>
  </si>
  <si>
    <t>D Lager / Abstellräume</t>
  </si>
  <si>
    <t>Z Innenverglasung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</si>
  <si>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</si>
  <si>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</si>
  <si>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</si>
  <si>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</si>
  <si>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</si>
  <si>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</si>
  <si>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</si>
  <si>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</si>
  <si>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</si>
  <si>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</si>
  <si>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19.)</t>
  </si>
  <si>
    <t>Los 1 - Titel 02 – Rathaus Stadt Böhlen - Haus II</t>
  </si>
  <si>
    <t>Kalkulation der Wochenkosten Unterhaltssreinigung nach Reinigungsgruppen A - D +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</si>
</sst>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Fill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vertical="center" wrapText="1"/>
    </xf>
    <xf numFmtId="43" fontId="5" fillId="0" borderId="6" xfId="1" applyFont="1" applyFill="1" applyBorder="1" applyAlignment="1">
      <alignment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56" t="s">
        <v>61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5">
      <c r="B2" s="57" t="s">
        <v>1</v>
      </c>
      <c r="C2" s="57"/>
      <c r="D2" s="57"/>
      <c r="E2" s="57"/>
      <c r="F2" s="57"/>
      <c r="G2" s="57"/>
      <c r="H2" s="57"/>
      <c r="I2" s="57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665.83</v>
      </c>
      <c r="D9" s="16">
        <v>124</v>
      </c>
      <c r="E9" s="20">
        <f>C9*D9</f>
        <v>82562.92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>
        <v>120.16</v>
      </c>
      <c r="D10" s="16">
        <v>124</v>
      </c>
      <c r="E10" s="20">
        <f t="shared" ref="E10:E19" si="0">C10*D10</f>
        <v>14899.84</v>
      </c>
      <c r="F10" s="21"/>
      <c r="G10" s="22">
        <f t="shared" ref="G10:G11" si="1">IFERROR(E10/F10,0)</f>
        <v>0</v>
      </c>
      <c r="H10" s="23">
        <f t="shared" ref="H10:H11" si="2">G10/52</f>
        <v>0</v>
      </c>
      <c r="I10" s="24"/>
      <c r="J10" s="25">
        <f t="shared" ref="J10:J20" si="3">G10*I10</f>
        <v>0</v>
      </c>
      <c r="K10" s="25">
        <f t="shared" ref="K10:K20" si="4">H10*I10</f>
        <v>0</v>
      </c>
    </row>
    <row r="11" spans="1:11" ht="15.75" thickBot="1" x14ac:dyDescent="0.3">
      <c r="A11" s="17" t="s">
        <v>44</v>
      </c>
      <c r="B11" s="18" t="s">
        <v>42</v>
      </c>
      <c r="C11" s="19">
        <v>241.95</v>
      </c>
      <c r="D11" s="16">
        <v>124</v>
      </c>
      <c r="E11" s="20">
        <f t="shared" si="0"/>
        <v>30001.8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/>
      <c r="B12" s="18"/>
      <c r="C12" s="19"/>
      <c r="D12" s="16"/>
      <c r="E12" s="20"/>
      <c r="F12" s="26"/>
      <c r="G12" s="22"/>
      <c r="H12" s="23"/>
      <c r="I12" s="27"/>
      <c r="J12" s="25"/>
      <c r="K12" s="25"/>
    </row>
    <row r="13" spans="1:11" ht="15.75" thickBot="1" x14ac:dyDescent="0.3">
      <c r="A13" s="17"/>
      <c r="B13" s="18"/>
      <c r="C13" s="19"/>
      <c r="D13" s="16"/>
      <c r="E13" s="20"/>
      <c r="F13" s="26"/>
      <c r="G13" s="22"/>
      <c r="H13" s="23"/>
      <c r="I13" s="27"/>
      <c r="J13" s="25"/>
      <c r="K13" s="25"/>
    </row>
    <row r="14" spans="1:11" ht="15.75" thickBot="1" x14ac:dyDescent="0.3">
      <c r="A14" s="17"/>
      <c r="B14" s="18"/>
      <c r="C14" s="19"/>
      <c r="D14" s="16"/>
      <c r="E14" s="20"/>
      <c r="F14" s="26"/>
      <c r="G14" s="22"/>
      <c r="H14" s="23"/>
      <c r="I14" s="27"/>
      <c r="J14" s="25"/>
      <c r="K14" s="25"/>
    </row>
    <row r="15" spans="1:11" ht="15.75" thickBot="1" x14ac:dyDescent="0.3">
      <c r="A15" s="17" t="s">
        <v>45</v>
      </c>
      <c r="B15" s="18" t="s">
        <v>42</v>
      </c>
      <c r="C15" s="19">
        <v>134.96</v>
      </c>
      <c r="D15" s="16">
        <v>52</v>
      </c>
      <c r="E15" s="20">
        <f t="shared" si="0"/>
        <v>7017.92</v>
      </c>
      <c r="F15" s="21"/>
      <c r="G15" s="22">
        <f>IFERROR(E15/F15,0)</f>
        <v>0</v>
      </c>
      <c r="H15" s="23">
        <f>G15/52</f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/>
      <c r="B16" s="18"/>
      <c r="C16" s="19"/>
      <c r="D16" s="16"/>
      <c r="E16" s="20"/>
      <c r="F16" s="26"/>
      <c r="G16" s="22"/>
      <c r="H16" s="23"/>
      <c r="I16" s="26"/>
      <c r="J16" s="25"/>
      <c r="K16" s="25"/>
    </row>
    <row r="17" spans="1:11" ht="15.75" thickBot="1" x14ac:dyDescent="0.3">
      <c r="A17" s="17" t="s">
        <v>46</v>
      </c>
      <c r="B17" s="18" t="s">
        <v>42</v>
      </c>
      <c r="C17" s="19">
        <v>50.78</v>
      </c>
      <c r="D17" s="16">
        <v>252</v>
      </c>
      <c r="E17" s="20">
        <f t="shared" si="0"/>
        <v>12796.56</v>
      </c>
      <c r="F17" s="21"/>
      <c r="G17" s="22">
        <f>IFERROR(E17/F17,0)</f>
        <v>0</v>
      </c>
      <c r="H17" s="23">
        <f>G17/52</f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/>
      <c r="B18" s="18"/>
      <c r="C18" s="19"/>
      <c r="D18" s="16"/>
      <c r="E18" s="20"/>
      <c r="F18" s="26"/>
      <c r="G18" s="22"/>
      <c r="H18" s="23"/>
      <c r="I18" s="26"/>
      <c r="J18" s="25"/>
      <c r="K18" s="25"/>
    </row>
    <row r="19" spans="1:11" ht="15.75" thickBot="1" x14ac:dyDescent="0.3">
      <c r="A19" s="17" t="s">
        <v>47</v>
      </c>
      <c r="B19" s="18" t="s">
        <v>42</v>
      </c>
      <c r="C19" s="19">
        <v>278.94</v>
      </c>
      <c r="D19" s="16">
        <v>0</v>
      </c>
      <c r="E19" s="20">
        <f t="shared" si="0"/>
        <v>0</v>
      </c>
      <c r="F19" s="21"/>
      <c r="G19" s="22">
        <f>IFERROR(E19/F19,0)</f>
        <v>0</v>
      </c>
      <c r="H19" s="23">
        <f>G19/52</f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17" t="s">
        <v>48</v>
      </c>
      <c r="B20" s="18" t="s">
        <v>42</v>
      </c>
      <c r="C20" s="19">
        <v>22.41</v>
      </c>
      <c r="D20" s="16">
        <v>12</v>
      </c>
      <c r="E20" s="20">
        <f>IFERROR(C20*D20,0)</f>
        <v>268.92</v>
      </c>
      <c r="F20" s="21"/>
      <c r="G20" s="22">
        <f>IFERROR(E20/F20,0)</f>
        <v>0</v>
      </c>
      <c r="H20" s="23">
        <f>G20/52</f>
        <v>0</v>
      </c>
      <c r="I20" s="24"/>
      <c r="J20" s="25">
        <f t="shared" si="3"/>
        <v>0</v>
      </c>
      <c r="K20" s="25">
        <f t="shared" si="4"/>
        <v>0</v>
      </c>
    </row>
    <row r="21" spans="1:11" ht="15.75" thickBot="1" x14ac:dyDescent="0.3">
      <c r="A21" s="28" t="s">
        <v>49</v>
      </c>
      <c r="B21" s="29" t="s">
        <v>2</v>
      </c>
      <c r="C21" s="30" t="s">
        <v>2</v>
      </c>
      <c r="D21" s="30" t="s">
        <v>2</v>
      </c>
      <c r="E21" s="30" t="s">
        <v>2</v>
      </c>
      <c r="F21" s="30" t="s">
        <v>2</v>
      </c>
      <c r="G21" s="23">
        <f>SUM(G9:G20)</f>
        <v>0</v>
      </c>
      <c r="H21" s="31">
        <f>SUM(H9:H19)</f>
        <v>0</v>
      </c>
      <c r="I21" s="32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8" t="s">
        <v>50</v>
      </c>
      <c r="B22" s="59"/>
      <c r="C22" s="60" t="s">
        <v>51</v>
      </c>
      <c r="D22" s="61"/>
      <c r="E22" s="61"/>
      <c r="F22" s="61"/>
      <c r="G22" s="62"/>
      <c r="H22" s="33"/>
      <c r="I22" s="29" t="s">
        <v>2</v>
      </c>
      <c r="J22" s="29" t="s">
        <v>2</v>
      </c>
      <c r="K22" s="29" t="s">
        <v>2</v>
      </c>
    </row>
    <row r="23" spans="1:11" ht="23.25" customHeight="1" thickBot="1" x14ac:dyDescent="0.3">
      <c r="A23" s="34" t="s">
        <v>2</v>
      </c>
      <c r="B23" s="35" t="s">
        <v>2</v>
      </c>
      <c r="C23" s="60" t="s">
        <v>52</v>
      </c>
      <c r="D23" s="61"/>
      <c r="E23" s="61"/>
      <c r="F23" s="61"/>
      <c r="G23" s="62"/>
      <c r="H23" s="33"/>
      <c r="I23" s="29" t="s">
        <v>2</v>
      </c>
      <c r="J23" s="29" t="s">
        <v>2</v>
      </c>
      <c r="K23" s="29" t="s">
        <v>2</v>
      </c>
    </row>
    <row r="24" spans="1:11" ht="23.25" customHeight="1" thickBot="1" x14ac:dyDescent="0.3">
      <c r="A24" s="36" t="s">
        <v>2</v>
      </c>
      <c r="B24" s="37" t="s">
        <v>2</v>
      </c>
      <c r="C24" s="63" t="s">
        <v>53</v>
      </c>
      <c r="D24" s="64"/>
      <c r="E24" s="63" t="s">
        <v>53</v>
      </c>
      <c r="F24" s="64"/>
      <c r="G24" s="38" t="s">
        <v>2</v>
      </c>
      <c r="H24" s="37" t="s">
        <v>2</v>
      </c>
      <c r="I24" s="37" t="s">
        <v>2</v>
      </c>
      <c r="J24" s="37" t="s">
        <v>2</v>
      </c>
      <c r="K24" s="37" t="s">
        <v>2</v>
      </c>
    </row>
    <row r="25" spans="1:11" ht="26.25" customHeight="1" thickBot="1" x14ac:dyDescent="0.3">
      <c r="A25" s="47" t="s">
        <v>54</v>
      </c>
      <c r="B25" s="48"/>
      <c r="C25" s="49" t="s">
        <v>55</v>
      </c>
      <c r="D25" s="50"/>
      <c r="E25" s="50"/>
      <c r="F25" s="51"/>
      <c r="G25" s="39" t="s">
        <v>56</v>
      </c>
      <c r="H25" s="40">
        <f>G21</f>
        <v>0</v>
      </c>
      <c r="I25" s="41" t="s">
        <v>56</v>
      </c>
      <c r="J25" s="42">
        <f>J21</f>
        <v>0</v>
      </c>
      <c r="K25" s="42">
        <f>K21</f>
        <v>0</v>
      </c>
    </row>
    <row r="26" spans="1:11" ht="17.25" thickBot="1" x14ac:dyDescent="0.3">
      <c r="A26" s="43"/>
      <c r="B26" s="16"/>
      <c r="C26" s="52"/>
      <c r="D26" s="53"/>
      <c r="E26" s="53"/>
      <c r="F26" s="54"/>
      <c r="G26" s="44" t="s">
        <v>57</v>
      </c>
      <c r="H26" s="16"/>
      <c r="I26" s="10"/>
      <c r="J26" s="16"/>
      <c r="K26" s="16"/>
    </row>
    <row r="27" spans="1:11" x14ac:dyDescent="0.25">
      <c r="A27" s="55" t="s">
        <v>58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</sheetData>
  <sheetProtection algorithmName="SHA-512" hashValue="Umhaad+7Cav4ReDZi4QslX+REKsW/zv40Qhc+HaM/SorMLaepaN+4autbNcWZG9Oa/yNfARKG6GqPiwHedjWMA==" saltValue="OibcOIbe7MNaqbewd9frCw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59</v>
      </c>
      <c r="B1" s="56" t="s">
        <v>61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25">
      <c r="B2" s="57" t="s">
        <v>60</v>
      </c>
      <c r="C2" s="57"/>
      <c r="D2" s="57"/>
      <c r="E2" s="57"/>
      <c r="F2" s="57"/>
      <c r="G2" s="57"/>
      <c r="H2" s="57"/>
      <c r="I2" s="57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209.07</v>
      </c>
      <c r="D9" s="16">
        <v>124</v>
      </c>
      <c r="E9" s="20">
        <f>C9*D9</f>
        <v>25924.68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>
        <v>22.64</v>
      </c>
      <c r="D10" s="16">
        <v>124</v>
      </c>
      <c r="E10" s="20">
        <f t="shared" ref="E10:E19" si="0">C10*D10</f>
        <v>2807.36</v>
      </c>
      <c r="F10" s="21"/>
      <c r="G10" s="22">
        <f t="shared" ref="G10:G11" si="1">IFERROR(E10/F10,0)</f>
        <v>0</v>
      </c>
      <c r="H10" s="23">
        <f t="shared" ref="H10:H11" si="2">G10/52</f>
        <v>0</v>
      </c>
      <c r="I10" s="24"/>
      <c r="J10" s="25">
        <f t="shared" ref="J10:J20" si="3">G10*I10</f>
        <v>0</v>
      </c>
      <c r="K10" s="25">
        <f t="shared" ref="K10:K20" si="4">H10*I10</f>
        <v>0</v>
      </c>
    </row>
    <row r="11" spans="1:11" ht="15.75" thickBot="1" x14ac:dyDescent="0.3">
      <c r="A11" s="17" t="s">
        <v>44</v>
      </c>
      <c r="B11" s="18" t="s">
        <v>42</v>
      </c>
      <c r="C11" s="19">
        <v>111.42</v>
      </c>
      <c r="D11" s="16">
        <v>124</v>
      </c>
      <c r="E11" s="20">
        <f t="shared" si="0"/>
        <v>13816.08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/>
      <c r="B12" s="18"/>
      <c r="C12" s="19"/>
      <c r="D12" s="16"/>
      <c r="E12" s="20"/>
      <c r="F12" s="26"/>
      <c r="G12" s="45"/>
      <c r="H12" s="46"/>
      <c r="I12" s="27"/>
      <c r="J12" s="25"/>
      <c r="K12" s="25"/>
    </row>
    <row r="13" spans="1:11" ht="15.75" thickBot="1" x14ac:dyDescent="0.3">
      <c r="A13" s="17"/>
      <c r="B13" s="18"/>
      <c r="C13" s="19" t="s">
        <v>56</v>
      </c>
      <c r="D13" s="16"/>
      <c r="E13" s="20"/>
      <c r="F13" s="26"/>
      <c r="G13" s="45"/>
      <c r="H13" s="46"/>
      <c r="I13" s="27"/>
      <c r="J13" s="25"/>
      <c r="K13" s="25"/>
    </row>
    <row r="14" spans="1:11" ht="15.75" thickBot="1" x14ac:dyDescent="0.3">
      <c r="A14" s="17"/>
      <c r="B14" s="18"/>
      <c r="C14" s="19"/>
      <c r="D14" s="16"/>
      <c r="E14" s="20"/>
      <c r="F14" s="26"/>
      <c r="G14" s="45"/>
      <c r="H14" s="46"/>
      <c r="I14" s="27"/>
      <c r="J14" s="25"/>
      <c r="K14" s="25"/>
    </row>
    <row r="15" spans="1:11" ht="15.75" thickBot="1" x14ac:dyDescent="0.3">
      <c r="A15" s="17" t="s">
        <v>45</v>
      </c>
      <c r="B15" s="18" t="s">
        <v>42</v>
      </c>
      <c r="C15" s="19">
        <v>57.57</v>
      </c>
      <c r="D15" s="16">
        <v>52</v>
      </c>
      <c r="E15" s="20">
        <f t="shared" si="0"/>
        <v>2993.64</v>
      </c>
      <c r="F15" s="21"/>
      <c r="G15" s="22">
        <f>IFERROR(E15/F15,0)</f>
        <v>0</v>
      </c>
      <c r="H15" s="23">
        <f>G15/52</f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/>
      <c r="B16" s="18"/>
      <c r="C16" s="19"/>
      <c r="D16" s="16"/>
      <c r="E16" s="20"/>
      <c r="F16" s="26"/>
      <c r="G16" s="45"/>
      <c r="H16" s="46"/>
      <c r="I16" s="27"/>
      <c r="J16" s="25"/>
      <c r="K16" s="25"/>
    </row>
    <row r="17" spans="1:11" ht="15.75" thickBot="1" x14ac:dyDescent="0.3">
      <c r="A17" s="17" t="s">
        <v>46</v>
      </c>
      <c r="B17" s="18" t="s">
        <v>42</v>
      </c>
      <c r="C17" s="19">
        <v>23.06</v>
      </c>
      <c r="D17" s="16">
        <v>252</v>
      </c>
      <c r="E17" s="20">
        <f t="shared" si="0"/>
        <v>5811.12</v>
      </c>
      <c r="F17" s="21"/>
      <c r="G17" s="22">
        <f>IFERROR(E17/F17,0)</f>
        <v>0</v>
      </c>
      <c r="H17" s="23">
        <f>G17/52</f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/>
      <c r="B18" s="18"/>
      <c r="C18" s="19" t="s">
        <v>2</v>
      </c>
      <c r="D18" s="16"/>
      <c r="E18" s="20"/>
      <c r="F18" s="26"/>
      <c r="G18" s="45"/>
      <c r="H18" s="46"/>
      <c r="I18" s="27"/>
      <c r="J18" s="25"/>
      <c r="K18" s="25"/>
    </row>
    <row r="19" spans="1:11" ht="15.75" thickBot="1" x14ac:dyDescent="0.3">
      <c r="A19" s="17" t="s">
        <v>47</v>
      </c>
      <c r="B19" s="18" t="s">
        <v>42</v>
      </c>
      <c r="C19" s="19">
        <v>71.03</v>
      </c>
      <c r="D19" s="16">
        <v>0</v>
      </c>
      <c r="E19" s="20">
        <f t="shared" si="0"/>
        <v>0</v>
      </c>
      <c r="F19" s="21"/>
      <c r="G19" s="22">
        <f>IFERROR(E19/F19,0)</f>
        <v>0</v>
      </c>
      <c r="H19" s="23">
        <f>G19/52</f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17" t="s">
        <v>48</v>
      </c>
      <c r="B20" s="18" t="s">
        <v>42</v>
      </c>
      <c r="C20" s="19">
        <v>21.2</v>
      </c>
      <c r="D20" s="16">
        <v>12</v>
      </c>
      <c r="E20" s="20">
        <f>IFERROR(C20*D20,0)</f>
        <v>254.39999999999998</v>
      </c>
      <c r="F20" s="21"/>
      <c r="G20" s="22">
        <f>IFERROR(E20/F20,0)</f>
        <v>0</v>
      </c>
      <c r="H20" s="23">
        <f>G20/52</f>
        <v>0</v>
      </c>
      <c r="I20" s="24"/>
      <c r="J20" s="25">
        <f t="shared" si="3"/>
        <v>0</v>
      </c>
      <c r="K20" s="25">
        <f t="shared" si="4"/>
        <v>0</v>
      </c>
    </row>
    <row r="21" spans="1:11" ht="15.75" thickBot="1" x14ac:dyDescent="0.3">
      <c r="A21" s="28" t="s">
        <v>49</v>
      </c>
      <c r="B21" s="29" t="s">
        <v>2</v>
      </c>
      <c r="C21" s="30" t="s">
        <v>2</v>
      </c>
      <c r="D21" s="30" t="s">
        <v>2</v>
      </c>
      <c r="E21" s="30" t="s">
        <v>2</v>
      </c>
      <c r="F21" s="30" t="s">
        <v>2</v>
      </c>
      <c r="G21" s="23">
        <f>SUM(G9:G20)</f>
        <v>0</v>
      </c>
      <c r="H21" s="31">
        <f>SUM(H9:H19)</f>
        <v>0</v>
      </c>
      <c r="I21" s="32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8" t="s">
        <v>50</v>
      </c>
      <c r="B22" s="59"/>
      <c r="C22" s="60" t="s">
        <v>51</v>
      </c>
      <c r="D22" s="61"/>
      <c r="E22" s="61"/>
      <c r="F22" s="61"/>
      <c r="G22" s="62"/>
      <c r="H22" s="33"/>
      <c r="I22" s="29" t="s">
        <v>2</v>
      </c>
      <c r="J22" s="29" t="s">
        <v>2</v>
      </c>
      <c r="K22" s="29" t="s">
        <v>2</v>
      </c>
    </row>
    <row r="23" spans="1:11" ht="23.25" customHeight="1" thickBot="1" x14ac:dyDescent="0.3">
      <c r="A23" s="34" t="s">
        <v>2</v>
      </c>
      <c r="B23" s="35" t="s">
        <v>2</v>
      </c>
      <c r="C23" s="60" t="s">
        <v>52</v>
      </c>
      <c r="D23" s="61"/>
      <c r="E23" s="61"/>
      <c r="F23" s="61"/>
      <c r="G23" s="62"/>
      <c r="H23" s="33"/>
      <c r="I23" s="29" t="s">
        <v>2</v>
      </c>
      <c r="J23" s="29" t="s">
        <v>2</v>
      </c>
      <c r="K23" s="29" t="s">
        <v>2</v>
      </c>
    </row>
    <row r="24" spans="1:11" ht="23.25" customHeight="1" thickBot="1" x14ac:dyDescent="0.3">
      <c r="A24" s="36" t="s">
        <v>2</v>
      </c>
      <c r="B24" s="37" t="s">
        <v>2</v>
      </c>
      <c r="C24" s="63" t="s">
        <v>53</v>
      </c>
      <c r="D24" s="64"/>
      <c r="E24" s="63" t="s">
        <v>53</v>
      </c>
      <c r="F24" s="64"/>
      <c r="G24" s="38" t="s">
        <v>2</v>
      </c>
      <c r="H24" s="37" t="s">
        <v>2</v>
      </c>
      <c r="I24" s="37" t="s">
        <v>2</v>
      </c>
      <c r="J24" s="37" t="s">
        <v>2</v>
      </c>
      <c r="K24" s="37" t="s">
        <v>2</v>
      </c>
    </row>
    <row r="25" spans="1:11" ht="26.25" customHeight="1" thickBot="1" x14ac:dyDescent="0.3">
      <c r="A25" s="47" t="s">
        <v>54</v>
      </c>
      <c r="B25" s="48"/>
      <c r="C25" s="49" t="s">
        <v>55</v>
      </c>
      <c r="D25" s="50"/>
      <c r="E25" s="50"/>
      <c r="F25" s="51"/>
      <c r="G25" s="39" t="s">
        <v>56</v>
      </c>
      <c r="H25" s="40">
        <f>G21</f>
        <v>0</v>
      </c>
      <c r="I25" s="41" t="s">
        <v>56</v>
      </c>
      <c r="J25" s="42">
        <f>J21</f>
        <v>0</v>
      </c>
      <c r="K25" s="42">
        <f>K21</f>
        <v>0</v>
      </c>
    </row>
    <row r="26" spans="1:11" ht="17.25" thickBot="1" x14ac:dyDescent="0.3">
      <c r="A26" s="43"/>
      <c r="B26" s="16"/>
      <c r="C26" s="52"/>
      <c r="D26" s="53"/>
      <c r="E26" s="53"/>
      <c r="F26" s="54"/>
      <c r="G26" s="44" t="s">
        <v>57</v>
      </c>
      <c r="H26" s="16"/>
      <c r="I26" s="10"/>
      <c r="J26" s="16"/>
      <c r="K26" s="16"/>
    </row>
    <row r="27" spans="1:11" x14ac:dyDescent="0.25">
      <c r="A27" s="55" t="s">
        <v>58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</sheetData>
  <sheetProtection algorithmName="SHA-512" hashValue="hTbL4RAehZGIy8KctzE9xcyB0fptmcJE4fog76UD+1odqka1jRyFSb3/kbwtORhxzot0BrifymRt/A45UcqW3g==" saltValue="cVQK31HDItY0T4YvMAsP4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Rathaus  - Haus I</vt:lpstr>
      <vt:lpstr>Rathaus  - Haus II</vt:lpstr>
      <vt:lpstr>'Rathaus  - Haus I'!Druckbereich</vt:lpstr>
      <vt:lpstr>'Rathaus  - Haus II'!Druckbereich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2025-08-11T07:12:15Z</dcterms:created>
  <dcterms:modified xsi:type="dcterms:W3CDTF">2025-08-12T11:29:31Z</dcterms:modified>
</cp:coreProperties>
</file>