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V:\ID_Zentraler Einkauf\Zentraler EinkaufVergabe\Projekte Marx\__Projekte 2025\IT DMS\6_Vergabeunterlagen\V1\Angebotsverfahren\"/>
    </mc:Choice>
  </mc:AlternateContent>
  <bookViews>
    <workbookView xWindow="-28922" yWindow="-5475" windowWidth="29045" windowHeight="17647" activeTab="1"/>
  </bookViews>
  <sheets>
    <sheet name="Regeln zum Ausfüllen" sheetId="3" r:id="rId1"/>
    <sheet name="Kriterienkatalog" sheetId="5" r:id="rId2"/>
    <sheet name="Bewertung des Erfüllungsgrads" sheetId="4"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27" i="5" l="1"/>
  <c r="P226" i="5"/>
  <c r="P225" i="5"/>
  <c r="P224" i="5"/>
  <c r="P303" i="5"/>
  <c r="I303" i="5"/>
  <c r="P338" i="5"/>
  <c r="I338" i="5"/>
  <c r="P162" i="5"/>
  <c r="I162" i="5"/>
  <c r="Q303" i="5" l="1"/>
  <c r="Q338" i="5"/>
  <c r="Q162" i="5"/>
  <c r="P156" i="5"/>
  <c r="I156" i="5"/>
  <c r="P155" i="5"/>
  <c r="I155" i="5"/>
  <c r="I210" i="5"/>
  <c r="P210" i="5"/>
  <c r="I147" i="5"/>
  <c r="P147" i="5"/>
  <c r="P149" i="5"/>
  <c r="Q149" i="5" s="1"/>
  <c r="I301" i="5"/>
  <c r="P301" i="5"/>
  <c r="I184" i="5"/>
  <c r="P184" i="5"/>
  <c r="I329" i="5"/>
  <c r="P329" i="5"/>
  <c r="I139" i="5"/>
  <c r="P139" i="5"/>
  <c r="I140" i="5"/>
  <c r="P140" i="5"/>
  <c r="I117" i="5"/>
  <c r="P117" i="5"/>
  <c r="I118" i="5"/>
  <c r="P118" i="5"/>
  <c r="I106" i="5"/>
  <c r="P106" i="5"/>
  <c r="I81" i="5"/>
  <c r="P81" i="5"/>
  <c r="F9" i="5"/>
  <c r="H289" i="5"/>
  <c r="H253" i="5"/>
  <c r="H145" i="5"/>
  <c r="H257" i="5"/>
  <c r="H228" i="5"/>
  <c r="H190" i="5"/>
  <c r="H185" i="5"/>
  <c r="H219" i="5"/>
  <c r="I195" i="5"/>
  <c r="P195" i="5"/>
  <c r="I196" i="5"/>
  <c r="P196" i="5"/>
  <c r="I197" i="5"/>
  <c r="P197" i="5"/>
  <c r="H206" i="5"/>
  <c r="I214" i="5"/>
  <c r="P214" i="5"/>
  <c r="I215" i="5"/>
  <c r="P215" i="5"/>
  <c r="H268" i="5"/>
  <c r="H272" i="5"/>
  <c r="H278" i="5"/>
  <c r="H283" i="5"/>
  <c r="H248" i="5"/>
  <c r="H119" i="5"/>
  <c r="I123" i="5"/>
  <c r="P123" i="5"/>
  <c r="I124" i="5"/>
  <c r="P124" i="5"/>
  <c r="I125" i="5"/>
  <c r="P125" i="5"/>
  <c r="H107" i="5"/>
  <c r="I66" i="5"/>
  <c r="P66" i="5"/>
  <c r="I67" i="5"/>
  <c r="P67" i="5"/>
  <c r="I68" i="5"/>
  <c r="P68" i="5"/>
  <c r="I69" i="5"/>
  <c r="P69" i="5"/>
  <c r="I70" i="5"/>
  <c r="P70" i="5"/>
  <c r="I64" i="5"/>
  <c r="P64" i="5"/>
  <c r="I65" i="5"/>
  <c r="P65" i="5"/>
  <c r="I45" i="5"/>
  <c r="P45" i="5"/>
  <c r="I84" i="5"/>
  <c r="P84" i="5"/>
  <c r="I85" i="5"/>
  <c r="P85" i="5"/>
  <c r="I60" i="5"/>
  <c r="P60" i="5"/>
  <c r="I61" i="5"/>
  <c r="P61" i="5"/>
  <c r="I62" i="5"/>
  <c r="P62" i="5"/>
  <c r="I59" i="5"/>
  <c r="P59" i="5"/>
  <c r="I63" i="5"/>
  <c r="P63" i="5"/>
  <c r="I319" i="5"/>
  <c r="P319" i="5"/>
  <c r="I317" i="5"/>
  <c r="P317" i="5"/>
  <c r="I318" i="5"/>
  <c r="P318" i="5"/>
  <c r="I320" i="5"/>
  <c r="P320" i="5"/>
  <c r="I321" i="5"/>
  <c r="P321" i="5"/>
  <c r="I322" i="5"/>
  <c r="P322" i="5"/>
  <c r="I323" i="5"/>
  <c r="P323" i="5"/>
  <c r="I324" i="5"/>
  <c r="P324" i="5"/>
  <c r="I325" i="5"/>
  <c r="P325" i="5"/>
  <c r="I326" i="5"/>
  <c r="P326" i="5"/>
  <c r="I327" i="5"/>
  <c r="P327" i="5"/>
  <c r="I328" i="5"/>
  <c r="P328" i="5"/>
  <c r="I146" i="5"/>
  <c r="I148" i="5"/>
  <c r="I150" i="5"/>
  <c r="I151" i="5"/>
  <c r="I152" i="5"/>
  <c r="I153" i="5"/>
  <c r="I154" i="5"/>
  <c r="I157" i="5"/>
  <c r="I158" i="5"/>
  <c r="I159" i="5"/>
  <c r="I160" i="5"/>
  <c r="I161" i="5"/>
  <c r="I163" i="5"/>
  <c r="I165" i="5"/>
  <c r="I166" i="5"/>
  <c r="I167" i="5"/>
  <c r="I168" i="5"/>
  <c r="I169" i="5"/>
  <c r="I170" i="5"/>
  <c r="I171" i="5"/>
  <c r="I172" i="5"/>
  <c r="I173" i="5"/>
  <c r="I174" i="5"/>
  <c r="I175" i="5"/>
  <c r="I176" i="5"/>
  <c r="I177" i="5"/>
  <c r="I178" i="5"/>
  <c r="I179" i="5"/>
  <c r="I180" i="5"/>
  <c r="I181" i="5"/>
  <c r="I182" i="5"/>
  <c r="I183" i="5"/>
  <c r="I186" i="5"/>
  <c r="I187" i="5"/>
  <c r="I188" i="5"/>
  <c r="I189" i="5"/>
  <c r="I191" i="5"/>
  <c r="I192" i="5"/>
  <c r="I193" i="5"/>
  <c r="I194" i="5"/>
  <c r="I199" i="5"/>
  <c r="I200" i="5"/>
  <c r="I201" i="5"/>
  <c r="I202" i="5"/>
  <c r="I203" i="5"/>
  <c r="I204" i="5"/>
  <c r="I205" i="5"/>
  <c r="I207" i="5"/>
  <c r="I208" i="5"/>
  <c r="I209" i="5"/>
  <c r="I211" i="5"/>
  <c r="I212" i="5"/>
  <c r="I213" i="5"/>
  <c r="I217" i="5"/>
  <c r="I218" i="5"/>
  <c r="I220" i="5"/>
  <c r="I221" i="5"/>
  <c r="I222" i="5"/>
  <c r="I223" i="5"/>
  <c r="I224" i="5"/>
  <c r="Q224" i="5" s="1"/>
  <c r="I225" i="5"/>
  <c r="Q225" i="5" s="1"/>
  <c r="I226" i="5"/>
  <c r="Q226" i="5" s="1"/>
  <c r="I227" i="5"/>
  <c r="Q227" i="5" s="1"/>
  <c r="I229" i="5"/>
  <c r="I230" i="5"/>
  <c r="I231" i="5"/>
  <c r="I232" i="5"/>
  <c r="I233" i="5"/>
  <c r="I234" i="5"/>
  <c r="I235" i="5"/>
  <c r="I236" i="5"/>
  <c r="I237" i="5"/>
  <c r="I238" i="5"/>
  <c r="I239" i="5"/>
  <c r="I240" i="5"/>
  <c r="I241" i="5"/>
  <c r="I242" i="5"/>
  <c r="I246" i="5"/>
  <c r="I249" i="5"/>
  <c r="I250" i="5"/>
  <c r="I251" i="5"/>
  <c r="I254" i="5"/>
  <c r="I255" i="5"/>
  <c r="I258" i="5"/>
  <c r="I259" i="5"/>
  <c r="I262" i="5"/>
  <c r="I266" i="5"/>
  <c r="I269" i="5"/>
  <c r="I270" i="5"/>
  <c r="I273" i="5"/>
  <c r="I274" i="5"/>
  <c r="I275" i="5"/>
  <c r="I276" i="5"/>
  <c r="I279" i="5"/>
  <c r="I280" i="5"/>
  <c r="I281" i="5"/>
  <c r="I284" i="5"/>
  <c r="I285" i="5"/>
  <c r="I286" i="5"/>
  <c r="I290" i="5"/>
  <c r="I291" i="5"/>
  <c r="I292" i="5"/>
  <c r="I293" i="5"/>
  <c r="I294" i="5"/>
  <c r="I295" i="5"/>
  <c r="I296" i="5"/>
  <c r="I297" i="5"/>
  <c r="I302" i="5"/>
  <c r="I304" i="5"/>
  <c r="I308" i="5"/>
  <c r="I309" i="5"/>
  <c r="I310" i="5"/>
  <c r="H307" i="5"/>
  <c r="P309" i="5"/>
  <c r="P310" i="5"/>
  <c r="I346" i="5"/>
  <c r="P346" i="5"/>
  <c r="I344" i="5"/>
  <c r="P344" i="5"/>
  <c r="I357" i="5"/>
  <c r="I358" i="5"/>
  <c r="I359" i="5"/>
  <c r="I360" i="5"/>
  <c r="I361" i="5"/>
  <c r="I362" i="5"/>
  <c r="I363" i="5"/>
  <c r="I364" i="5"/>
  <c r="I365" i="5"/>
  <c r="I366" i="5"/>
  <c r="I356" i="5"/>
  <c r="I353" i="5"/>
  <c r="I354" i="5"/>
  <c r="I352" i="5"/>
  <c r="I343" i="5"/>
  <c r="I345" i="5"/>
  <c r="I347" i="5"/>
  <c r="I348" i="5"/>
  <c r="I349" i="5"/>
  <c r="I350" i="5"/>
  <c r="I342" i="5"/>
  <c r="I332" i="5"/>
  <c r="I333" i="5"/>
  <c r="I334" i="5"/>
  <c r="I335" i="5"/>
  <c r="I336" i="5"/>
  <c r="I337" i="5"/>
  <c r="I339" i="5"/>
  <c r="I340" i="5"/>
  <c r="I331" i="5"/>
  <c r="I316" i="5"/>
  <c r="I313" i="5"/>
  <c r="I314" i="5"/>
  <c r="I312" i="5"/>
  <c r="G306" i="5"/>
  <c r="P333" i="5"/>
  <c r="P334" i="5"/>
  <c r="P335" i="5"/>
  <c r="P336" i="5"/>
  <c r="P337" i="5"/>
  <c r="P339" i="5"/>
  <c r="P340" i="5"/>
  <c r="P332" i="5"/>
  <c r="P343" i="5"/>
  <c r="P345" i="5"/>
  <c r="P347" i="5"/>
  <c r="P348" i="5"/>
  <c r="P349" i="5"/>
  <c r="P350" i="5"/>
  <c r="P353" i="5"/>
  <c r="P354" i="5"/>
  <c r="P357" i="5"/>
  <c r="P358" i="5"/>
  <c r="P359" i="5"/>
  <c r="P360" i="5"/>
  <c r="P361" i="5"/>
  <c r="P362" i="5"/>
  <c r="P363" i="5"/>
  <c r="P364" i="5"/>
  <c r="P365" i="5"/>
  <c r="P366" i="5"/>
  <c r="P313" i="5"/>
  <c r="P314" i="5"/>
  <c r="H351" i="5"/>
  <c r="H355" i="5"/>
  <c r="H341" i="5"/>
  <c r="H330" i="5"/>
  <c r="H315" i="5"/>
  <c r="P356" i="5"/>
  <c r="P352" i="5"/>
  <c r="P342" i="5"/>
  <c r="P331" i="5"/>
  <c r="P316" i="5"/>
  <c r="Q156" i="5" l="1"/>
  <c r="Q155" i="5"/>
  <c r="Q210" i="5"/>
  <c r="Q147" i="5"/>
  <c r="Q301" i="5"/>
  <c r="Q106" i="5"/>
  <c r="Q140" i="5"/>
  <c r="Q329" i="5"/>
  <c r="Q139" i="5"/>
  <c r="Q117" i="5"/>
  <c r="Q81" i="5"/>
  <c r="Q184" i="5"/>
  <c r="Q118" i="5"/>
  <c r="Q195" i="5"/>
  <c r="Q196" i="5"/>
  <c r="Q197" i="5"/>
  <c r="Q215" i="5"/>
  <c r="Q214" i="5"/>
  <c r="Q125" i="5"/>
  <c r="Q124" i="5"/>
  <c r="Q123" i="5"/>
  <c r="Q70" i="5"/>
  <c r="Q68" i="5"/>
  <c r="Q67" i="5"/>
  <c r="Q69" i="5"/>
  <c r="Q66" i="5"/>
  <c r="Q64" i="5"/>
  <c r="Q65" i="5"/>
  <c r="Q85" i="5"/>
  <c r="Q45" i="5"/>
  <c r="Q84" i="5"/>
  <c r="Q63" i="5"/>
  <c r="Q61" i="5"/>
  <c r="Q60" i="5"/>
  <c r="Q59" i="5"/>
  <c r="Q62" i="5"/>
  <c r="Q319" i="5"/>
  <c r="Q328" i="5"/>
  <c r="Q322" i="5"/>
  <c r="Q321" i="5"/>
  <c r="Q325" i="5"/>
  <c r="Q320" i="5"/>
  <c r="Q318" i="5"/>
  <c r="Q324" i="5"/>
  <c r="Q327" i="5"/>
  <c r="Q317" i="5"/>
  <c r="Q323" i="5"/>
  <c r="Q326" i="5"/>
  <c r="Q336" i="5"/>
  <c r="Q310" i="5"/>
  <c r="Q335" i="5"/>
  <c r="Q346" i="5"/>
  <c r="Q309" i="5"/>
  <c r="Q344" i="5"/>
  <c r="Q337" i="5"/>
  <c r="Q333" i="5"/>
  <c r="Q334" i="5"/>
  <c r="Q360" i="5"/>
  <c r="Q339" i="5"/>
  <c r="Q364" i="5"/>
  <c r="Q350" i="5"/>
  <c r="Q340" i="5"/>
  <c r="Q348" i="5"/>
  <c r="Q354" i="5"/>
  <c r="Q314" i="5"/>
  <c r="Q365" i="5"/>
  <c r="Q353" i="5"/>
  <c r="Q349" i="5"/>
  <c r="Q361" i="5"/>
  <c r="Q347" i="5"/>
  <c r="Q332" i="5"/>
  <c r="Q358" i="5"/>
  <c r="Q345" i="5"/>
  <c r="Q363" i="5"/>
  <c r="Q357" i="5"/>
  <c r="Q343" i="5"/>
  <c r="Q366" i="5"/>
  <c r="Q359" i="5"/>
  <c r="Q362" i="5"/>
  <c r="Q313" i="5"/>
  <c r="Q356" i="5"/>
  <c r="Q342" i="5"/>
  <c r="Q352" i="5"/>
  <c r="Q331" i="5"/>
  <c r="Q316" i="5"/>
  <c r="H311" i="5" l="1"/>
  <c r="P312" i="5"/>
  <c r="H300" i="5"/>
  <c r="H216" i="5"/>
  <c r="P222" i="5"/>
  <c r="P223" i="5"/>
  <c r="P221" i="5"/>
  <c r="P200" i="5"/>
  <c r="P201" i="5"/>
  <c r="P202" i="5"/>
  <c r="P203" i="5"/>
  <c r="P204" i="5"/>
  <c r="P205" i="5"/>
  <c r="P199" i="5"/>
  <c r="H198" i="5"/>
  <c r="P191" i="5"/>
  <c r="P192" i="5"/>
  <c r="P193" i="5"/>
  <c r="P194" i="5"/>
  <c r="P187" i="5"/>
  <c r="P188" i="5"/>
  <c r="P189" i="5"/>
  <c r="P186" i="5"/>
  <c r="P166" i="5"/>
  <c r="P167" i="5"/>
  <c r="P168" i="5"/>
  <c r="P154" i="5"/>
  <c r="P157" i="5"/>
  <c r="P158" i="5"/>
  <c r="P159" i="5"/>
  <c r="P160" i="5"/>
  <c r="P161" i="5"/>
  <c r="P163" i="5"/>
  <c r="P153" i="5"/>
  <c r="P148" i="5"/>
  <c r="P150" i="5"/>
  <c r="P151" i="5"/>
  <c r="P152" i="5"/>
  <c r="I47" i="5"/>
  <c r="P47" i="5"/>
  <c r="I48" i="5"/>
  <c r="P48" i="5"/>
  <c r="I40" i="5"/>
  <c r="P40" i="5"/>
  <c r="I41" i="5"/>
  <c r="P41" i="5"/>
  <c r="I42" i="5"/>
  <c r="P42" i="5"/>
  <c r="I43" i="5"/>
  <c r="P43" i="5"/>
  <c r="I44" i="5"/>
  <c r="P44" i="5"/>
  <c r="I46" i="5"/>
  <c r="P46" i="5"/>
  <c r="I39" i="5"/>
  <c r="P39" i="5"/>
  <c r="I52" i="5"/>
  <c r="P52" i="5"/>
  <c r="I53" i="5"/>
  <c r="P53" i="5"/>
  <c r="I54" i="5"/>
  <c r="P54" i="5"/>
  <c r="I55" i="5"/>
  <c r="P55" i="5"/>
  <c r="I56" i="5"/>
  <c r="P56" i="5"/>
  <c r="I49" i="5"/>
  <c r="P49" i="5"/>
  <c r="I50" i="5"/>
  <c r="P50" i="5"/>
  <c r="I51" i="5"/>
  <c r="P51" i="5"/>
  <c r="Q312" i="5" l="1"/>
  <c r="Q223" i="5"/>
  <c r="Q222" i="5"/>
  <c r="Q203" i="5"/>
  <c r="Q221" i="5"/>
  <c r="Q204" i="5"/>
  <c r="Q188" i="5"/>
  <c r="Q202" i="5"/>
  <c r="Q191" i="5"/>
  <c r="Q192" i="5"/>
  <c r="Q194" i="5"/>
  <c r="Q159" i="5"/>
  <c r="Q166" i="5"/>
  <c r="Q201" i="5"/>
  <c r="Q205" i="5"/>
  <c r="Q200" i="5"/>
  <c r="Q199" i="5"/>
  <c r="Q187" i="5"/>
  <c r="Q189" i="5"/>
  <c r="Q193" i="5"/>
  <c r="Q186" i="5"/>
  <c r="Q160" i="5"/>
  <c r="Q167" i="5"/>
  <c r="Q154" i="5"/>
  <c r="Q168" i="5"/>
  <c r="Q158" i="5"/>
  <c r="Q163" i="5"/>
  <c r="Q161" i="5"/>
  <c r="Q157" i="5"/>
  <c r="Q152" i="5"/>
  <c r="Q153" i="5"/>
  <c r="Q43" i="5"/>
  <c r="Q151" i="5"/>
  <c r="Q148" i="5"/>
  <c r="Q150" i="5"/>
  <c r="Q42" i="5"/>
  <c r="Q47" i="5"/>
  <c r="Q41" i="5"/>
  <c r="Q40" i="5"/>
  <c r="Q44" i="5"/>
  <c r="Q48" i="5"/>
  <c r="Q39" i="5"/>
  <c r="Q46" i="5"/>
  <c r="Q53" i="5"/>
  <c r="Q52" i="5"/>
  <c r="Q56" i="5"/>
  <c r="Q55" i="5"/>
  <c r="Q54" i="5"/>
  <c r="Q50" i="5"/>
  <c r="Q49" i="5"/>
  <c r="Q51" i="5"/>
  <c r="I34" i="5" l="1"/>
  <c r="P34" i="5"/>
  <c r="Q34" i="5" l="1"/>
  <c r="I18" i="5" l="1"/>
  <c r="P18" i="5"/>
  <c r="I19" i="5"/>
  <c r="P19" i="5"/>
  <c r="I20" i="5"/>
  <c r="P20" i="5"/>
  <c r="P36" i="5"/>
  <c r="I36" i="5"/>
  <c r="P35" i="5"/>
  <c r="I35" i="5"/>
  <c r="P33" i="5"/>
  <c r="I33" i="5"/>
  <c r="P32" i="5"/>
  <c r="I32" i="5"/>
  <c r="P31" i="5"/>
  <c r="I31" i="5"/>
  <c r="I14" i="5"/>
  <c r="P14" i="5"/>
  <c r="I26" i="5"/>
  <c r="P26" i="5"/>
  <c r="I27" i="5"/>
  <c r="P27" i="5"/>
  <c r="I28" i="5"/>
  <c r="P28" i="5"/>
  <c r="I29" i="5"/>
  <c r="P29" i="5"/>
  <c r="I15" i="5"/>
  <c r="P15" i="5"/>
  <c r="I16" i="5"/>
  <c r="P16" i="5"/>
  <c r="I17" i="5"/>
  <c r="P17" i="5"/>
  <c r="I21" i="5"/>
  <c r="P21" i="5"/>
  <c r="I30" i="5"/>
  <c r="P30" i="5"/>
  <c r="I22" i="5"/>
  <c r="P22" i="5"/>
  <c r="I23" i="5"/>
  <c r="P23" i="5"/>
  <c r="I24" i="5"/>
  <c r="P24" i="5"/>
  <c r="I13" i="5"/>
  <c r="P13" i="5"/>
  <c r="I25" i="5"/>
  <c r="P25" i="5"/>
  <c r="I142" i="5"/>
  <c r="I136" i="5"/>
  <c r="I137" i="5"/>
  <c r="I138" i="5"/>
  <c r="I135" i="5"/>
  <c r="I128" i="5"/>
  <c r="I129" i="5"/>
  <c r="I130" i="5"/>
  <c r="I131" i="5"/>
  <c r="I132" i="5"/>
  <c r="I127" i="5"/>
  <c r="I121" i="5"/>
  <c r="I122" i="5"/>
  <c r="I120" i="5"/>
  <c r="I109" i="5"/>
  <c r="I110" i="5"/>
  <c r="I111" i="5"/>
  <c r="I112" i="5"/>
  <c r="I113" i="5"/>
  <c r="I114" i="5"/>
  <c r="I115" i="5"/>
  <c r="I116" i="5"/>
  <c r="I108" i="5"/>
  <c r="I92" i="5"/>
  <c r="I93" i="5"/>
  <c r="I94" i="5"/>
  <c r="I95" i="5"/>
  <c r="I96" i="5"/>
  <c r="I97" i="5"/>
  <c r="I98" i="5"/>
  <c r="I99" i="5"/>
  <c r="I100" i="5"/>
  <c r="I101" i="5"/>
  <c r="I102" i="5"/>
  <c r="I103" i="5"/>
  <c r="I104" i="5"/>
  <c r="I105" i="5"/>
  <c r="I91" i="5"/>
  <c r="I73" i="5"/>
  <c r="I74" i="5"/>
  <c r="I75" i="5"/>
  <c r="I76" i="5"/>
  <c r="I77" i="5"/>
  <c r="I78" i="5"/>
  <c r="I79" i="5"/>
  <c r="I80" i="5"/>
  <c r="I82" i="5"/>
  <c r="I83" i="5"/>
  <c r="I86" i="5"/>
  <c r="I87" i="5"/>
  <c r="I88" i="5"/>
  <c r="I72" i="5"/>
  <c r="I58" i="5"/>
  <c r="I38" i="5"/>
  <c r="I12" i="5"/>
  <c r="P116" i="5"/>
  <c r="P115" i="5"/>
  <c r="P114" i="5"/>
  <c r="P113" i="5"/>
  <c r="P112" i="5"/>
  <c r="P111" i="5"/>
  <c r="P110" i="5"/>
  <c r="P109" i="5"/>
  <c r="P108" i="5"/>
  <c r="Q15" i="5" l="1"/>
  <c r="Q26" i="5"/>
  <c r="Q33" i="5"/>
  <c r="Q36" i="5"/>
  <c r="Q31" i="5"/>
  <c r="Q35" i="5"/>
  <c r="Q27" i="5"/>
  <c r="Q20" i="5"/>
  <c r="Q19" i="5"/>
  <c r="Q28" i="5"/>
  <c r="Q32" i="5"/>
  <c r="Q18" i="5"/>
  <c r="Q16" i="5"/>
  <c r="Q14" i="5"/>
  <c r="Q30" i="5"/>
  <c r="Q29" i="5"/>
  <c r="Q17" i="5"/>
  <c r="Q21" i="5"/>
  <c r="Q22" i="5"/>
  <c r="Q24" i="5"/>
  <c r="Q23" i="5"/>
  <c r="Q13" i="5"/>
  <c r="Q25" i="5"/>
  <c r="Q111" i="5"/>
  <c r="Q109" i="5"/>
  <c r="Q108" i="5"/>
  <c r="Q112" i="5"/>
  <c r="Q114" i="5"/>
  <c r="Q110" i="5"/>
  <c r="Q115" i="5"/>
  <c r="Q116" i="5"/>
  <c r="Q113" i="5"/>
  <c r="P58" i="5" l="1"/>
  <c r="P72" i="5"/>
  <c r="P73" i="5"/>
  <c r="P74" i="5"/>
  <c r="P75" i="5"/>
  <c r="P76" i="5"/>
  <c r="P77" i="5"/>
  <c r="P78" i="5"/>
  <c r="P79" i="5"/>
  <c r="P80" i="5"/>
  <c r="P82" i="5"/>
  <c r="P83" i="5"/>
  <c r="P86" i="5"/>
  <c r="P87" i="5"/>
  <c r="P88" i="5"/>
  <c r="P12" i="5"/>
  <c r="P38" i="5"/>
  <c r="P127" i="5"/>
  <c r="P128" i="5"/>
  <c r="P129" i="5"/>
  <c r="P130" i="5"/>
  <c r="P131" i="5"/>
  <c r="P132" i="5"/>
  <c r="P91" i="5"/>
  <c r="P92" i="5"/>
  <c r="P93" i="5"/>
  <c r="P94" i="5"/>
  <c r="P95" i="5"/>
  <c r="P96" i="5"/>
  <c r="P97" i="5"/>
  <c r="P98" i="5"/>
  <c r="P99" i="5"/>
  <c r="P100" i="5"/>
  <c r="P101" i="5"/>
  <c r="P102" i="5"/>
  <c r="P103" i="5"/>
  <c r="P104" i="5"/>
  <c r="P105" i="5"/>
  <c r="P120" i="5"/>
  <c r="P121" i="5"/>
  <c r="P122" i="5"/>
  <c r="P135" i="5"/>
  <c r="P136" i="5"/>
  <c r="P137" i="5"/>
  <c r="P138" i="5"/>
  <c r="P165" i="5"/>
  <c r="P169" i="5"/>
  <c r="P170" i="5"/>
  <c r="P171" i="5"/>
  <c r="P172" i="5"/>
  <c r="P173" i="5"/>
  <c r="P174" i="5"/>
  <c r="P175" i="5"/>
  <c r="P176" i="5"/>
  <c r="P177" i="5"/>
  <c r="P178" i="5"/>
  <c r="P179" i="5"/>
  <c r="P180" i="5"/>
  <c r="P181" i="5"/>
  <c r="P182" i="5"/>
  <c r="P183" i="5"/>
  <c r="P142" i="5"/>
  <c r="P146" i="5"/>
  <c r="P207" i="5"/>
  <c r="P208" i="5"/>
  <c r="P209" i="5"/>
  <c r="P211" i="5"/>
  <c r="P212" i="5"/>
  <c r="P213" i="5"/>
  <c r="P217" i="5"/>
  <c r="P218" i="5"/>
  <c r="P220" i="5"/>
  <c r="P229" i="5"/>
  <c r="P230" i="5"/>
  <c r="P231" i="5"/>
  <c r="P232" i="5"/>
  <c r="P233" i="5"/>
  <c r="P234" i="5"/>
  <c r="P235" i="5"/>
  <c r="P236" i="5"/>
  <c r="P237" i="5"/>
  <c r="P238" i="5"/>
  <c r="P239" i="5"/>
  <c r="P240" i="5"/>
  <c r="P241" i="5"/>
  <c r="P242" i="5"/>
  <c r="P246" i="5"/>
  <c r="P249" i="5"/>
  <c r="P250" i="5"/>
  <c r="P251" i="5"/>
  <c r="P254" i="5"/>
  <c r="P255" i="5"/>
  <c r="P258" i="5"/>
  <c r="P259" i="5"/>
  <c r="P262" i="5"/>
  <c r="P266" i="5"/>
  <c r="P269" i="5"/>
  <c r="P270" i="5"/>
  <c r="P273" i="5"/>
  <c r="P274" i="5"/>
  <c r="P275" i="5"/>
  <c r="P276" i="5"/>
  <c r="P279" i="5"/>
  <c r="P280" i="5"/>
  <c r="P281" i="5"/>
  <c r="P284" i="5"/>
  <c r="P285" i="5"/>
  <c r="P286" i="5"/>
  <c r="P290" i="5"/>
  <c r="P291" i="5"/>
  <c r="P292" i="5"/>
  <c r="P293" i="5"/>
  <c r="P294" i="5"/>
  <c r="P295" i="5"/>
  <c r="P296" i="5"/>
  <c r="P297" i="5"/>
  <c r="P302" i="5"/>
  <c r="P304" i="5"/>
  <c r="P308" i="5"/>
  <c r="G144" i="5"/>
  <c r="G244" i="5"/>
  <c r="G264" i="5"/>
  <c r="G288" i="5"/>
  <c r="G299" i="5"/>
  <c r="H265" i="5"/>
  <c r="H261" i="5"/>
  <c r="H245" i="5"/>
  <c r="H141" i="5"/>
  <c r="H164" i="5"/>
  <c r="H134" i="5"/>
  <c r="H90" i="5"/>
  <c r="H126" i="5"/>
  <c r="H37" i="5"/>
  <c r="H11" i="5"/>
  <c r="H71" i="5"/>
  <c r="H57" i="5"/>
  <c r="G10" i="5"/>
  <c r="Q94" i="5" l="1"/>
  <c r="Q104" i="5"/>
  <c r="Q259" i="5"/>
  <c r="Q173" i="5"/>
  <c r="Q120" i="5"/>
  <c r="Q127" i="5"/>
  <c r="Q262" i="5"/>
  <c r="Q96" i="5"/>
  <c r="Q103" i="5"/>
  <c r="Q93" i="5"/>
  <c r="Q75" i="5"/>
  <c r="Q83" i="5"/>
  <c r="Q146" i="5"/>
  <c r="Q142" i="5"/>
  <c r="Q276" i="5"/>
  <c r="Q220" i="5"/>
  <c r="Q176" i="5"/>
  <c r="Q165" i="5"/>
  <c r="Q290" i="5"/>
  <c r="Q122" i="5"/>
  <c r="Q131" i="5"/>
  <c r="Q58" i="5"/>
  <c r="Q270" i="5"/>
  <c r="Q212" i="5"/>
  <c r="Q308" i="5"/>
  <c r="Q132" i="5"/>
  <c r="Q95" i="5"/>
  <c r="Q88" i="5"/>
  <c r="Q78" i="5"/>
  <c r="Q274" i="5"/>
  <c r="Q217" i="5"/>
  <c r="Q38" i="5"/>
  <c r="Q177" i="5"/>
  <c r="Q138" i="5"/>
  <c r="Q73" i="5"/>
  <c r="Q80" i="5"/>
  <c r="Q250" i="5"/>
  <c r="Q97" i="5"/>
  <c r="Q246" i="5"/>
  <c r="Q275" i="5"/>
  <c r="Q218" i="5"/>
  <c r="Q174" i="5"/>
  <c r="Q87" i="5"/>
  <c r="Q99" i="5"/>
  <c r="Q297" i="5"/>
  <c r="Q232" i="5"/>
  <c r="Q240" i="5"/>
  <c r="Q100" i="5"/>
  <c r="Q231" i="5"/>
  <c r="Q136" i="5"/>
  <c r="Q255" i="5"/>
  <c r="Q135" i="5"/>
  <c r="Q182" i="5"/>
  <c r="Q171" i="5"/>
  <c r="Q269" i="5"/>
  <c r="Q302" i="5"/>
  <c r="Q266" i="5"/>
  <c r="Q208" i="5"/>
  <c r="Q130" i="5"/>
  <c r="Q92" i="5"/>
  <c r="Q102" i="5"/>
  <c r="Q235" i="5"/>
  <c r="Q284" i="5"/>
  <c r="Q295" i="5"/>
  <c r="Q211" i="5"/>
  <c r="Q181" i="5"/>
  <c r="Q281" i="5"/>
  <c r="Q251" i="5"/>
  <c r="Q179" i="5"/>
  <c r="Q241" i="5"/>
  <c r="Q183" i="5"/>
  <c r="Q296" i="5"/>
  <c r="Q238" i="5"/>
  <c r="Q229" i="5"/>
  <c r="Q86" i="5"/>
  <c r="Q213" i="5"/>
  <c r="Q292" i="5"/>
  <c r="Q279" i="5"/>
  <c r="Q236" i="5"/>
  <c r="Q178" i="5"/>
  <c r="Q128" i="5"/>
  <c r="Q304" i="5"/>
  <c r="Q280" i="5"/>
  <c r="Q286" i="5"/>
  <c r="Q77" i="5"/>
  <c r="Q254" i="5"/>
  <c r="Q293" i="5"/>
  <c r="Q129" i="5"/>
  <c r="Q234" i="5"/>
  <c r="Q76" i="5"/>
  <c r="Q121" i="5"/>
  <c r="Q79" i="5"/>
  <c r="Q180" i="5"/>
  <c r="Q170" i="5"/>
  <c r="Q285" i="5"/>
  <c r="Q137" i="5"/>
  <c r="Q12" i="5"/>
  <c r="Q169" i="5"/>
  <c r="Q294" i="5"/>
  <c r="Q209" i="5"/>
  <c r="Q230" i="5"/>
  <c r="Q74" i="5"/>
  <c r="Q239" i="5"/>
  <c r="Q291" i="5"/>
  <c r="Q249" i="5"/>
  <c r="Q207" i="5"/>
  <c r="Q105" i="5"/>
  <c r="Q98" i="5"/>
  <c r="Q237" i="5"/>
  <c r="Q242" i="5"/>
  <c r="Q258" i="5"/>
  <c r="Q233" i="5"/>
  <c r="Q172" i="5"/>
  <c r="Q91" i="5"/>
  <c r="Q175" i="5"/>
  <c r="Q273" i="5"/>
  <c r="Q101" i="5"/>
  <c r="Q82" i="5"/>
  <c r="Q72" i="5"/>
  <c r="I9" i="5"/>
  <c r="Q369" i="5" l="1"/>
</calcChain>
</file>

<file path=xl/comments1.xml><?xml version="1.0" encoding="utf-8"?>
<comments xmlns="http://schemas.openxmlformats.org/spreadsheetml/2006/main">
  <authors>
    <author>Zachhuber Jill</author>
  </authors>
  <commentList>
    <comment ref="E6" authorId="0" shapeId="0">
      <text>
        <r>
          <rPr>
            <sz val="9"/>
            <color indexed="81"/>
            <rFont val="Segoe UI"/>
            <family val="2"/>
          </rPr>
          <t>Kriterien, die bei Nichterfüllung zu einem Ausschluss führen, sind mit einem „</t>
        </r>
        <r>
          <rPr>
            <b/>
            <sz val="9"/>
            <color indexed="81"/>
            <rFont val="Segoe UI"/>
            <family val="2"/>
          </rPr>
          <t>A</t>
        </r>
        <r>
          <rPr>
            <sz val="9"/>
            <color indexed="81"/>
            <rFont val="Segoe UI"/>
            <family val="2"/>
          </rPr>
          <t>“ gekennzeichnet (Ausschluss);
Kriterien, die entsprechend ihrer Gewichtung bewertet werden, sind mit einem „</t>
        </r>
        <r>
          <rPr>
            <b/>
            <sz val="9"/>
            <color indexed="81"/>
            <rFont val="Segoe UI"/>
            <family val="2"/>
          </rPr>
          <t>B</t>
        </r>
        <r>
          <rPr>
            <sz val="9"/>
            <color indexed="81"/>
            <rFont val="Segoe UI"/>
            <family val="2"/>
          </rPr>
          <t>“ gekennzeichnet (Bewertung);
Kriterien, die der Information dienen und nicht bewertet werden, sind mit einem „</t>
        </r>
        <r>
          <rPr>
            <b/>
            <sz val="9"/>
            <color indexed="81"/>
            <rFont val="Segoe UI"/>
            <family val="2"/>
          </rPr>
          <t>I</t>
        </r>
        <r>
          <rPr>
            <sz val="9"/>
            <color indexed="81"/>
            <rFont val="Segoe UI"/>
            <family val="2"/>
          </rPr>
          <t xml:space="preserve">“ gekennzeichnet </t>
        </r>
      </text>
    </comment>
    <comment ref="O6" authorId="0" shapeId="0">
      <text>
        <r>
          <rPr>
            <sz val="9"/>
            <color indexed="81"/>
            <rFont val="Segoe UI"/>
            <family val="2"/>
          </rPr>
          <t>Sind Ergänzungen oder detaillierte Beschreibungen notwendig oder gewünscht, so tragen Sie diese bitte zu jedem Kriterium in diese Spalte ein oder verweisen an dieser Stelle eindeutig auf die entsprechende Fundstelle in Ihren Unterlagen.</t>
        </r>
      </text>
    </comment>
  </commentList>
</comments>
</file>

<file path=xl/sharedStrings.xml><?xml version="1.0" encoding="utf-8"?>
<sst xmlns="http://schemas.openxmlformats.org/spreadsheetml/2006/main" count="1012" uniqueCount="517">
  <si>
    <t>Kriterienkatalog</t>
  </si>
  <si>
    <t>Regeln und Hinweise zum Ausfüllen der Unterlagen</t>
  </si>
  <si>
    <t>Die folgenden Regeln stellen verbindliche Regeln zum Ausfüllen des Kriterienkataloges dar:</t>
  </si>
  <si>
    <r>
      <t xml:space="preserve">     2.1 Sofern es sich um ein </t>
    </r>
    <r>
      <rPr>
        <b/>
        <sz val="10"/>
        <rFont val="Arial"/>
        <family val="2"/>
      </rPr>
      <t>Ausschlusskriterium (A)</t>
    </r>
    <r>
      <rPr>
        <sz val="10"/>
        <rFont val="Arial"/>
        <family val="2"/>
      </rPr>
      <t xml:space="preserve"> handelt, ist in </t>
    </r>
    <r>
      <rPr>
        <b/>
        <sz val="10"/>
        <rFont val="Arial"/>
        <family val="2"/>
      </rPr>
      <t>Spalte K</t>
    </r>
    <r>
      <rPr>
        <sz val="10"/>
        <rFont val="Arial"/>
        <family val="2"/>
      </rPr>
      <t xml:space="preserve"> ein </t>
    </r>
    <r>
      <rPr>
        <b/>
        <sz val="10"/>
        <rFont val="Arial"/>
        <family val="2"/>
      </rPr>
      <t xml:space="preserve">x </t>
    </r>
    <r>
      <rPr>
        <sz val="10"/>
        <rFont val="Arial"/>
        <family val="2"/>
      </rPr>
      <t xml:space="preserve">einzutragen, sofern das Kriterium </t>
    </r>
    <r>
      <rPr>
        <b/>
        <sz val="10"/>
        <rFont val="Arial"/>
        <family val="2"/>
      </rPr>
      <t>erfüllt</t>
    </r>
    <r>
      <rPr>
        <sz val="10"/>
        <rFont val="Arial"/>
        <family val="2"/>
      </rPr>
      <t xml:space="preserve"> ist. Bei </t>
    </r>
    <r>
      <rPr>
        <b/>
        <sz val="10"/>
        <rFont val="Arial"/>
        <family val="2"/>
      </rPr>
      <t>Nichterfüllen</t>
    </r>
    <r>
      <rPr>
        <sz val="10"/>
        <rFont val="Arial"/>
        <family val="2"/>
      </rPr>
      <t xml:space="preserve"> der Anforderung ist in </t>
    </r>
    <r>
      <rPr>
        <b/>
        <sz val="10"/>
        <rFont val="Arial"/>
        <family val="2"/>
      </rPr>
      <t>Spalte N</t>
    </r>
    <r>
      <rPr>
        <sz val="10"/>
        <rFont val="Arial"/>
        <family val="2"/>
      </rPr>
      <t xml:space="preserve"> ein </t>
    </r>
    <r>
      <rPr>
        <b/>
        <sz val="10"/>
        <rFont val="Arial"/>
        <family val="2"/>
      </rPr>
      <t>x</t>
    </r>
    <r>
      <rPr>
        <sz val="10"/>
        <rFont val="Arial"/>
        <family val="2"/>
      </rPr>
      <t xml:space="preserve"> einzutragen. Weitere
          Informationen / Ergänzungen des Bieters können in der </t>
    </r>
    <r>
      <rPr>
        <b/>
        <sz val="10"/>
        <rFont val="Arial"/>
        <family val="2"/>
      </rPr>
      <t>Spalte O</t>
    </r>
    <r>
      <rPr>
        <sz val="10"/>
        <rFont val="Arial"/>
        <family val="2"/>
      </rPr>
      <t xml:space="preserve"> vorgenommen werden.</t>
    </r>
  </si>
  <si>
    <r>
      <t xml:space="preserve">     2.2 Sofern es sich um ein </t>
    </r>
    <r>
      <rPr>
        <b/>
        <sz val="10"/>
        <rFont val="Arial"/>
        <family val="2"/>
      </rPr>
      <t>Bewertungskriterium (B)</t>
    </r>
    <r>
      <rPr>
        <sz val="10"/>
        <rFont val="Arial"/>
        <family val="2"/>
      </rPr>
      <t xml:space="preserve"> handelt, sind in den </t>
    </r>
    <r>
      <rPr>
        <b/>
        <sz val="10"/>
        <rFont val="Arial"/>
        <family val="2"/>
      </rPr>
      <t>Spalten K, L, M, N</t>
    </r>
    <r>
      <rPr>
        <sz val="10"/>
        <rFont val="Arial"/>
        <family val="2"/>
      </rPr>
      <t xml:space="preserve"> das zutrteffende Kriterium durch </t>
    </r>
    <r>
      <rPr>
        <b/>
        <sz val="10"/>
        <rFont val="Arial"/>
        <family val="2"/>
      </rPr>
      <t>x</t>
    </r>
    <r>
      <rPr>
        <sz val="10"/>
        <rFont val="Arial"/>
        <family val="2"/>
      </rPr>
      <t xml:space="preserve"> auszufüllen.Weitere Informationen / Ergänzungen des Bieters können in der 
          </t>
    </r>
    <r>
      <rPr>
        <b/>
        <sz val="10"/>
        <rFont val="Arial"/>
        <family val="2"/>
      </rPr>
      <t xml:space="preserve">Spalte O </t>
    </r>
    <r>
      <rPr>
        <sz val="10"/>
        <rFont val="Arial"/>
        <family val="2"/>
      </rPr>
      <t>vorgenommen werden.</t>
    </r>
  </si>
  <si>
    <r>
      <t xml:space="preserve">     2.3 Sofern es sich um eine </t>
    </r>
    <r>
      <rPr>
        <b/>
        <sz val="10"/>
        <rFont val="Arial"/>
        <family val="2"/>
      </rPr>
      <t>Information (I)</t>
    </r>
    <r>
      <rPr>
        <sz val="10"/>
        <rFont val="Arial"/>
        <family val="2"/>
      </rPr>
      <t xml:space="preserve"> handelt, ist in der </t>
    </r>
    <r>
      <rPr>
        <b/>
        <sz val="10"/>
        <rFont val="Arial"/>
        <family val="2"/>
      </rPr>
      <t>Spalte O</t>
    </r>
    <r>
      <rPr>
        <sz val="10"/>
        <rFont val="Arial"/>
        <family val="2"/>
      </rPr>
      <t xml:space="preserve"> die Antwort / Beschreibung einzufügen.</t>
    </r>
  </si>
  <si>
    <t>Bitte beachten: Wichtige Vorbemerkungen zum Ausfüllen der Unterlagen</t>
  </si>
  <si>
    <r>
      <t xml:space="preserve">Wenn die Antwortmöglichkeit "Im Standard vollumfänglich erfüllt" angekreuzt wird, gewährleistet der Bieter, dass die betreffende Funktion oder Eigenschaft im Standard-Umfang der angebotenen Lizenzen </t>
    </r>
    <r>
      <rPr>
        <b/>
        <sz val="10"/>
        <rFont val="Arial"/>
        <family val="2"/>
      </rPr>
      <t>funktional und preislich</t>
    </r>
    <r>
      <rPr>
        <sz val="10"/>
        <rFont val="Arial"/>
        <family val="2"/>
      </rPr>
      <t xml:space="preserve"> enthalten ist und der Softwarepflege unterliegt.</t>
    </r>
  </si>
  <si>
    <r>
      <t xml:space="preserve">Wenn die Antwortmöglichkeit "Durch Customizing erfüllt" angekreuzt wird, gewährleistet der Bieter, dass die betreffende Funktion oder Eigenschaft durch entsprechende Konfiguration enthalten ist und direkt nach der Installation zur Verfügung steht. Die angebotenen Lizenzen enthalten </t>
    </r>
    <r>
      <rPr>
        <b/>
        <sz val="10"/>
        <rFont val="Arial"/>
        <family val="2"/>
      </rPr>
      <t>funktional und preislich</t>
    </r>
    <r>
      <rPr>
        <sz val="10"/>
        <rFont val="Arial"/>
        <family val="2"/>
      </rPr>
      <t xml:space="preserve"> die gewünschte Funktion und sie unterliegt der Softwarepflege. Sollte für die Nutzbarkeit der Funktion eine zusätzliche Einrichtung (z.B. Konfiguration) notwendig sein, so ist diese Einrichtungsleistung im Angebotspreis der Einrichtungsdienstleistung (siehe Preisabfrage, Tabellenblatt "Dienstleistungen", "Inbetriebnahme DMS-Lösung (Initialeinrichtung)" und "Inbetriebnahme DMS-Lösung (Client-Komponenten)") des Systems in jedem Fall bereits preislich berücksichtigt. Für das Ankreuzen dieser Antwortoption ist es wesentlich und erforderlich, dass das System eine Konfigurationsoberflächenfunktion bereitstellt, mittels der ein fachkundiger Anwender bzw. Administrator die Konfigurationseinstellungen der erfragten Funktion oder Eigenschaft vornehmen kann.</t>
    </r>
  </si>
  <si>
    <r>
      <t xml:space="preserve">Wenn die Antwortmöglichkeit "Durch Entwicklung erfüllt" angekreuzt wird, gewährleistet der Bieter, dass die Funktion mittels Programmierung und Scripting umsetzbar ist. Die angebotenen Lizenzen enthalten </t>
    </r>
    <r>
      <rPr>
        <b/>
        <sz val="10"/>
        <rFont val="Arial"/>
        <family val="2"/>
      </rPr>
      <t>funktional und preislich</t>
    </r>
    <r>
      <rPr>
        <sz val="10"/>
        <rFont val="Arial"/>
        <family val="2"/>
      </rPr>
      <t xml:space="preserve"> die gewünschte Funktion und sie unterliegt der Softwarepflege. Die Einrichtungsleistung ist im Angebotspreis der Einrichtungsdienstleistung (siehe Preisabfrage, Tabellenblatt "Dienstleistungen", "Inbetriebnahme DMS-Lösung (Initialeinrichtung)" und "Inbetriebnahme DMS-Lösung (Client-Komponenten)") des Systems in jedem Fall bereits preislich berücksichtigt. </t>
    </r>
  </si>
  <si>
    <t>Die Funktionsanforderung ist nicht im Standardprodukt und auch nicht in der angebotenen Lösung enthalten und kann nicht oder nicht mit vertretbarem Aufwand zur Verfügung gestellt werden oder es wird nicht empfohlen, diese Funktion projektseitig umzusetzen.</t>
  </si>
  <si>
    <t>x</t>
  </si>
  <si>
    <t>Vergabeverfahren:</t>
  </si>
  <si>
    <t xml:space="preserve">Bereitstellung und Einführung eines Dokumentenmanagementsystems (DMS) </t>
  </si>
  <si>
    <t>Vergabenummer:</t>
  </si>
  <si>
    <t>Name des Anbieters:</t>
  </si>
  <si>
    <t>KHG</t>
  </si>
  <si>
    <t>KG</t>
  </si>
  <si>
    <t>Kriterium</t>
  </si>
  <si>
    <r>
      <t xml:space="preserve">Kriterium 
</t>
    </r>
    <r>
      <rPr>
        <sz val="8"/>
        <color theme="1"/>
        <rFont val="Arial"/>
        <family val="2"/>
      </rPr>
      <t>(A - Ausschluss, B - Bewertung, I - informativ)</t>
    </r>
  </si>
  <si>
    <t>Gesamt</t>
  </si>
  <si>
    <t>Art der Antwort</t>
  </si>
  <si>
    <t>Im Standard vollumfanglich Erfüllt [x]</t>
  </si>
  <si>
    <t>Durch Customizing *) erfüllt [x]</t>
  </si>
  <si>
    <t>Durch Entwicklung *) erfüllt [x]</t>
  </si>
  <si>
    <t>Nicht erfüllt [x]</t>
  </si>
  <si>
    <t>Ergänzungen/Beschreibungen des Bieters</t>
  </si>
  <si>
    <t>Punkte (Erfüllung)</t>
  </si>
  <si>
    <t>Kriterien-punktzahl</t>
  </si>
  <si>
    <t>Bemerkungen</t>
  </si>
  <si>
    <t>Anteile / Gewichtungen</t>
  </si>
  <si>
    <t>Antwort durch Bieter</t>
  </si>
  <si>
    <t>Punkte</t>
  </si>
  <si>
    <t>*) Der Mehraufwand von Customizing/Entwicklung ist im Angebot enthalten</t>
  </si>
  <si>
    <t>I. </t>
  </si>
  <si>
    <t>Funktionale Anforderungen</t>
  </si>
  <si>
    <t>1.</t>
  </si>
  <si>
    <t>Erfassung papierbasierter Dokumente (Scanprozess)</t>
  </si>
  <si>
    <t>1.1</t>
  </si>
  <si>
    <r>
      <rPr>
        <b/>
        <sz val="10"/>
        <color theme="1"/>
        <rFont val="Arial"/>
        <family val="2"/>
      </rPr>
      <t>Beschreibung des Lösungsansatzes</t>
    </r>
    <r>
      <rPr>
        <sz val="10"/>
        <color theme="1"/>
        <rFont val="Arial"/>
        <family val="2"/>
      </rPr>
      <t xml:space="preserve">
Beschreiben Sie den grundsätzlichen Prozess zum Erfassen papierbasierter Dokumente mit Ihrem System auf maximal 3 DIN-A4 Seiten.
Berücksichtigen Sie hierbei die Vor- und Nachteile einer integrierten Lösung innerhalb des DMS im Vergleich zu einer separaten Scansoftware.</t>
    </r>
  </si>
  <si>
    <t>B</t>
  </si>
  <si>
    <t>Beschreibung</t>
  </si>
  <si>
    <t>1.2</t>
  </si>
  <si>
    <r>
      <rPr>
        <b/>
        <sz val="10"/>
        <color theme="1"/>
        <rFont val="Arial"/>
        <family val="2"/>
      </rPr>
      <t xml:space="preserve">Zentrales und dezentrales Scannen
</t>
    </r>
    <r>
      <rPr>
        <sz val="10"/>
        <color theme="1"/>
        <rFont val="Arial"/>
        <family val="2"/>
      </rPr>
      <t>Das System unterstützt sowohl zentrale als auch dezentrale Erfassungsprozesse. 
Das Erfassen von Papierunterlagen wird vorzugsweise zentral im Posteingang, aber auch dezentral durch Multifunktionsgeräte in den Abteilungen an eingerichtetete Postkörbe im DMS (Scan to DMS) erfolgen.</t>
    </r>
  </si>
  <si>
    <t>A</t>
  </si>
  <si>
    <t>1.3</t>
  </si>
  <si>
    <r>
      <rPr>
        <b/>
        <sz val="10"/>
        <color theme="1"/>
        <rFont val="Arial"/>
        <family val="2"/>
      </rPr>
      <t>Stapelverarbeitung (Batch Scan)</t>
    </r>
    <r>
      <rPr>
        <sz val="10"/>
        <color theme="1"/>
        <rFont val="Arial"/>
        <family val="2"/>
      </rPr>
      <t xml:space="preserve">
Die gleichzeitige Verarbeitung von großen Mengen an Dokumenten wird unterstützt.</t>
    </r>
  </si>
  <si>
    <t>1.4</t>
  </si>
  <si>
    <r>
      <rPr>
        <b/>
        <sz val="10"/>
        <color theme="1"/>
        <rFont val="Arial"/>
        <family val="2"/>
      </rPr>
      <t>OCR-Erkennung</t>
    </r>
    <r>
      <rPr>
        <sz val="10"/>
        <color theme="1"/>
        <rFont val="Arial"/>
        <family val="2"/>
      </rPr>
      <t xml:space="preserve"> 
Eine automatische Texterkennung für das gesamte Dokument ist mittels OCR (Optical Character Recognition) integriert.</t>
    </r>
  </si>
  <si>
    <t>1.5</t>
  </si>
  <si>
    <r>
      <rPr>
        <b/>
        <sz val="10"/>
        <color theme="1"/>
        <rFont val="Arial"/>
        <family val="2"/>
      </rPr>
      <t>"Lasso"-OCR</t>
    </r>
    <r>
      <rPr>
        <sz val="10"/>
        <color theme="1"/>
        <rFont val="Arial"/>
        <family val="2"/>
      </rPr>
      <t xml:space="preserve"> 
Die Scanfunktion unterstützt eine "Lasso"-OCR, bei der Text in einem selektierten Bereich des digitalisierten Dokuments OCR-erkannt und beispielsweise zur Bildung von Metadaten verwendet wird.</t>
    </r>
  </si>
  <si>
    <t>1.6</t>
  </si>
  <si>
    <r>
      <rPr>
        <b/>
        <sz val="10"/>
        <color theme="1"/>
        <rFont val="Arial"/>
        <family val="2"/>
      </rPr>
      <t xml:space="preserve">Zonen-OCR </t>
    </r>
    <r>
      <rPr>
        <sz val="10"/>
        <color theme="1"/>
        <rFont val="Arial"/>
        <family val="2"/>
      </rPr>
      <t xml:space="preserve">
Mittels Zonen-OCR ist die gezielte Erfassung von Datenfeldern möglich, um spezifische Informationen aus Dokumenten zu extrahieren.</t>
    </r>
  </si>
  <si>
    <t>1.7</t>
  </si>
  <si>
    <r>
      <rPr>
        <b/>
        <sz val="10"/>
        <color theme="1"/>
        <rFont val="Arial"/>
        <family val="2"/>
      </rPr>
      <t>Automatische Dokumententrennung</t>
    </r>
    <r>
      <rPr>
        <sz val="10"/>
        <color theme="1"/>
        <rFont val="Arial"/>
        <family val="2"/>
      </rPr>
      <t xml:space="preserve">
Bitte beschreiben Sie unter "Antwort durch Bieter" oder auf max. 1 DIN-A4-Seite, wie die automatische Dokumententrennung erfolgt. (z.B. KI-basiert, Barcode, Seitenzahl, manuell)</t>
    </r>
  </si>
  <si>
    <t>1.8</t>
  </si>
  <si>
    <r>
      <rPr>
        <b/>
        <sz val="10"/>
        <color theme="1"/>
        <rFont val="Arial"/>
        <family val="2"/>
      </rPr>
      <t>Dokumentenklassifizierung</t>
    </r>
    <r>
      <rPr>
        <sz val="10"/>
        <color theme="1"/>
        <rFont val="Arial"/>
        <family val="2"/>
      </rPr>
      <t xml:space="preserve">
Eine automatische Klassifizierung von Dokumenten anhand von Inhalten und Metadaten ist möglich.</t>
    </r>
  </si>
  <si>
    <t>1.9</t>
  </si>
  <si>
    <r>
      <rPr>
        <b/>
        <sz val="10"/>
        <color theme="1"/>
        <rFont val="Arial"/>
        <family val="2"/>
      </rPr>
      <t>Dokumentenverteilung</t>
    </r>
    <r>
      <rPr>
        <sz val="10"/>
        <color theme="1"/>
        <rFont val="Arial"/>
        <family val="2"/>
      </rPr>
      <t xml:space="preserve">
Anhand der Klassifizierung oder des Dokumenteninhalts ist eine Verteilung an zuständige persönliche oder Gruppenpostkörbe der Abteilungen möglich.</t>
    </r>
  </si>
  <si>
    <t>1.10</t>
  </si>
  <si>
    <r>
      <rPr>
        <b/>
        <sz val="10"/>
        <color theme="1"/>
        <rFont val="Arial"/>
        <family val="2"/>
      </rPr>
      <t>KI unterstützte Datenextraktion</t>
    </r>
    <r>
      <rPr>
        <sz val="10"/>
        <color theme="1"/>
        <rFont val="Arial"/>
        <family val="2"/>
      </rPr>
      <t xml:space="preserve">
Mittels KI ist es möglich, Daten aus Dokumenten zu extrahieren und in strukturierten Metadaten abzulegen.
Bitte beschreiben Sie unter "Antwort durch Bieter", ob und wie intelligentes Auslesen von Dokumentendaten mit der angebotenen DMS-Lösung möglich ist.
Gehen Sie auch darauf ein, ob Unternehmensinterne Daten zur Speicherung oder zum Training nach außen gelangen.</t>
    </r>
  </si>
  <si>
    <t>1.11</t>
  </si>
  <si>
    <r>
      <rPr>
        <b/>
        <sz val="10"/>
        <color theme="1"/>
        <rFont val="Arial"/>
        <family val="2"/>
      </rPr>
      <t>Individuelle Dokumentenklassifizierung</t>
    </r>
    <r>
      <rPr>
        <sz val="10"/>
        <color theme="1"/>
        <rFont val="Arial"/>
        <family val="2"/>
      </rPr>
      <t xml:space="preserve">
Es ist möglich individuelle Klassifikationsschemata zu erstellen.</t>
    </r>
  </si>
  <si>
    <t>1.12</t>
  </si>
  <si>
    <r>
      <rPr>
        <b/>
        <sz val="10"/>
        <color theme="1"/>
        <rFont val="Arial"/>
        <family val="2"/>
      </rPr>
      <t>Volltextindexierung</t>
    </r>
    <r>
      <rPr>
        <sz val="10"/>
        <color theme="1"/>
        <rFont val="Arial"/>
        <family val="2"/>
      </rPr>
      <t xml:space="preserve">
Eine Volltextindexierung ist vorhanden und ermöglicht eine schnelle und umfassende Suche in den digitalisierten Dokumenten.</t>
    </r>
  </si>
  <si>
    <t>1.13</t>
  </si>
  <si>
    <r>
      <rPr>
        <b/>
        <sz val="10"/>
        <color theme="1"/>
        <rFont val="Arial"/>
        <family val="2"/>
      </rPr>
      <t>Verschlagwortung</t>
    </r>
    <r>
      <rPr>
        <sz val="10"/>
        <color theme="1"/>
        <rFont val="Arial"/>
        <family val="2"/>
      </rPr>
      <t xml:space="preserve">
Mittels Verschlagwortung ist es möglich Eigenschaften und Informationen eines Dokuments zu Themenbereichen zuzuordnen und dessen Sachverhalt zu erschließen.</t>
    </r>
  </si>
  <si>
    <t>1.14</t>
  </si>
  <si>
    <r>
      <rPr>
        <b/>
        <sz val="10"/>
        <color theme="1"/>
        <rFont val="Arial"/>
        <family val="2"/>
      </rPr>
      <t>QR- und Barcode-Erkennung</t>
    </r>
    <r>
      <rPr>
        <sz val="10"/>
        <color theme="1"/>
        <rFont val="Arial"/>
        <family val="2"/>
      </rPr>
      <t xml:space="preserve">
Eine automatische Erkennung und Dekodierung von Barcodes und QR-Codes ermöglicht die automatische Indexierung und Klassifizierung von Dokumenten sowie die Zuordnung zur entsprechenden Akte bzw. dem zuständigen Nutzer. </t>
    </r>
  </si>
  <si>
    <t>1.15</t>
  </si>
  <si>
    <r>
      <rPr>
        <b/>
        <sz val="10"/>
        <color theme="1"/>
        <rFont val="Arial"/>
        <family val="2"/>
      </rPr>
      <t>Metadaten-Pflichtfelder</t>
    </r>
    <r>
      <rPr>
        <sz val="10"/>
        <color theme="1"/>
        <rFont val="Arial"/>
        <family val="2"/>
      </rPr>
      <t xml:space="preserve">
Die manuelle Eingabe von Metadaten wird durch die Unterstützung von Pflichtfeldern und Validierungsregeln erleichtert, um die Datenqualität zu gewährleisten.</t>
    </r>
  </si>
  <si>
    <t>1.16</t>
  </si>
  <si>
    <r>
      <rPr>
        <b/>
        <sz val="10"/>
        <color theme="1"/>
        <rFont val="Arial"/>
        <family val="2"/>
      </rPr>
      <t xml:space="preserve">Zeitstempel </t>
    </r>
    <r>
      <rPr>
        <sz val="10"/>
        <color theme="1"/>
        <rFont val="Arial"/>
        <family val="2"/>
      </rPr>
      <t xml:space="preserve">
Die Scanfunktion unterstützt die Ablage von Datum und Uhrzeit zur Dokumentation des Scanzeitpunkts des Dokuments und als Grundlage für automatische Eskalationsregeln.</t>
    </r>
  </si>
  <si>
    <t>1.17</t>
  </si>
  <si>
    <r>
      <rPr>
        <b/>
        <sz val="10"/>
        <color theme="1"/>
        <rFont val="Arial"/>
        <family val="2"/>
      </rPr>
      <t xml:space="preserve">Automatische Qualitätskontrolle </t>
    </r>
    <r>
      <rPr>
        <sz val="10"/>
        <color theme="1"/>
        <rFont val="Arial"/>
        <family val="2"/>
      </rPr>
      <t xml:space="preserve">
Das DMS unterstützt die automatische Überpfügung der Scanqualität hinsichtlich Auflösung und Schärfe, Leerseiten, Schräglagen, Flecken und Falten.</t>
    </r>
  </si>
  <si>
    <t>1.18</t>
  </si>
  <si>
    <r>
      <rPr>
        <b/>
        <sz val="10"/>
        <color theme="1"/>
        <rFont val="Arial"/>
        <family val="2"/>
      </rPr>
      <t>Manuelle Qualitätskontrolle</t>
    </r>
    <r>
      <rPr>
        <sz val="10"/>
        <color theme="1"/>
        <rFont val="Arial"/>
        <family val="2"/>
      </rPr>
      <t xml:space="preserve">
Es ist möglich, Scanbilder während des Scannens zu überprüfen, um die Lesbarkeit und Vollständigkeit zu gewährleisten.</t>
    </r>
  </si>
  <si>
    <t>1.19</t>
  </si>
  <si>
    <r>
      <rPr>
        <b/>
        <sz val="10"/>
        <color theme="1"/>
        <rFont val="Arial"/>
        <family val="2"/>
      </rPr>
      <t>Transfervermerk</t>
    </r>
    <r>
      <rPr>
        <sz val="10"/>
        <color theme="1"/>
        <rFont val="Arial"/>
        <family val="2"/>
      </rPr>
      <t xml:space="preserve">
Stichprobenartig kann in einem Transfervermerk festgehalten werden, wann der Scan erstellt wurde und durch welchen Mitarbeiter, ob Unregelmäßigkeiten/besondere Umstände während des Scanprozesses auftraten und ob Scan und Original übereinstimmen.
Auch ist die Dokumentation des Scanprozesses enthalten, um die Nachvollziehbarkeit und den Beweiswert des digitaliserten Dokuments zu gewährleisten.</t>
    </r>
  </si>
  <si>
    <t>1.20</t>
  </si>
  <si>
    <r>
      <rPr>
        <b/>
        <sz val="10"/>
        <color theme="1"/>
        <rFont val="Arial"/>
        <family val="2"/>
      </rPr>
      <t>Scan-Korrekturen und -Optimierung</t>
    </r>
    <r>
      <rPr>
        <sz val="10"/>
        <color theme="1"/>
        <rFont val="Arial"/>
        <family val="2"/>
      </rPr>
      <t xml:space="preserve">
Das System bietet Funktionen zur automatischen und manuellen Bildverbesserung, einschließlich Drehen, Zuschneiden, Entfernen von Leerseiten, Lochmarken, schwarzer Ränder und Rauschunterdrückung sowie das Trennen und Zusammenfügen von Seiten eines Stapels.
Bitte beschreiben Sie die Funktionen Ihres DMS unter "Antwort durch Bieter".</t>
    </r>
  </si>
  <si>
    <t>1.21</t>
  </si>
  <si>
    <r>
      <rPr>
        <b/>
        <sz val="10"/>
        <color theme="1"/>
        <rFont val="Arial"/>
        <family val="2"/>
      </rPr>
      <t>Farb- und Schwarz-Weiß-Scan</t>
    </r>
    <r>
      <rPr>
        <sz val="10"/>
        <color theme="1"/>
        <rFont val="Arial"/>
        <family val="2"/>
      </rPr>
      <t xml:space="preserve"> 
Die Scanfunktion unterstützt Farb- und Schwarz-Weiß-Scan in einem Auflösungsbereich von 100 DPI bis 600 DPI.</t>
    </r>
  </si>
  <si>
    <t>1.22</t>
  </si>
  <si>
    <r>
      <rPr>
        <b/>
        <sz val="10"/>
        <color theme="1"/>
        <rFont val="Arial"/>
        <family val="2"/>
      </rPr>
      <t>PDF/A</t>
    </r>
    <r>
      <rPr>
        <sz val="10"/>
        <color theme="1"/>
        <rFont val="Arial"/>
        <family val="2"/>
      </rPr>
      <t xml:space="preserve"> 
Die automatische Umwandlung von digitalisierten Dokumenten in das Format PDF/A ist möglich.</t>
    </r>
  </si>
  <si>
    <t>1.23</t>
  </si>
  <si>
    <r>
      <rPr>
        <b/>
        <sz val="10"/>
        <color theme="1"/>
        <rFont val="Arial"/>
        <family val="2"/>
      </rPr>
      <t xml:space="preserve">Unterstützte Dateitypen 
</t>
    </r>
    <r>
      <rPr>
        <sz val="10"/>
        <color theme="1"/>
        <rFont val="Arial"/>
        <family val="2"/>
      </rPr>
      <t>Folgende Dateiformate zur direkten Übernahme aus einer Scansoftware können verarbeitet werden: PDF, PDF/A, JPEG, TIFF.</t>
    </r>
  </si>
  <si>
    <t>1.24</t>
  </si>
  <si>
    <r>
      <rPr>
        <b/>
        <sz val="10"/>
        <color theme="1"/>
        <rFont val="Arial"/>
        <family val="2"/>
      </rPr>
      <t xml:space="preserve">ID - Eindeutige Nummerierung </t>
    </r>
    <r>
      <rPr>
        <sz val="10"/>
        <color theme="1"/>
        <rFont val="Arial"/>
        <family val="2"/>
      </rPr>
      <t xml:space="preserve">
Das DMS unterstützt eine unveränderliche eindeutige Nummerierung von digitalisierten Dokumenten, die das Dokument über seinem gesamten LifeCycle eindeutig kennzeichnet. Diese eindeutige Nummerierung ist über die Metadaten zum digitalisierten Dokument ermittelbar und verwendbar.</t>
    </r>
  </si>
  <si>
    <t>2.</t>
  </si>
  <si>
    <t>Erfassung / Eingang / Bearbeitung von elektronischen Dokumenten</t>
  </si>
  <si>
    <t>2.1</t>
  </si>
  <si>
    <r>
      <rPr>
        <b/>
        <sz val="10"/>
        <color theme="1"/>
        <rFont val="Arial"/>
        <family val="2"/>
      </rPr>
      <t xml:space="preserve">Dokumentenimport </t>
    </r>
    <r>
      <rPr>
        <sz val="10"/>
        <color theme="1"/>
        <rFont val="Arial"/>
        <family val="2"/>
      </rPr>
      <t xml:space="preserve">
Neben dem Scannen muss auch der Import von elektronischen Dokumenten möglich sein.
Beschreiben Sie die Möglichkeiten zum Erfassen elektronischer Dokumente mit Ihrem System auf maximal 3 DIN-A4 Seiten.</t>
    </r>
  </si>
  <si>
    <t>2.2</t>
  </si>
  <si>
    <r>
      <rPr>
        <b/>
        <sz val="10"/>
        <color theme="1"/>
        <rFont val="Arial"/>
        <family val="2"/>
      </rPr>
      <t xml:space="preserve">Dokument und Ordner import 
</t>
    </r>
    <r>
      <rPr>
        <sz val="10"/>
        <color theme="1"/>
        <rFont val="Arial"/>
        <family val="2"/>
      </rPr>
      <t>Nutzer sollen in der Lage sein, einzelne und /oder mehrere elektronische Dokumente oder Ordner(strukturen) mit ggf. Unterordnern und Inhalten aus einem Dateisystem in das DMS  (z.B. via Drag &amp; Drop, „Speichern unter“, „Senden an DMS“, „Drucken an DMS“, Import-Assistent) zu übernehmen. Dabei soll es möglich sein, Datei- und Ordnerinformationen als Metadaten zu übernehmen und  durch den Bearbeiter zu bestätigen, anzupassen oder zu ergänzen, um damit eine strukturierte Ablage im DMS einfach zu gestalten.</t>
    </r>
  </si>
  <si>
    <t>2.3</t>
  </si>
  <si>
    <r>
      <rPr>
        <b/>
        <sz val="10"/>
        <color theme="1"/>
        <rFont val="Arial"/>
        <family val="2"/>
      </rPr>
      <t>"Speichern unter"</t>
    </r>
    <r>
      <rPr>
        <sz val="10"/>
        <color theme="1"/>
        <rFont val="Arial"/>
        <family val="2"/>
      </rPr>
      <t xml:space="preserve">
Das DMS muss die Möglichkeit bieten in den MS-Office Anwendungen, über das „Speichern unter“-Menü, Dokumente direkt im DMS abzulegen.</t>
    </r>
  </si>
  <si>
    <t>2.4</t>
  </si>
  <si>
    <r>
      <rPr>
        <b/>
        <sz val="10"/>
        <color theme="1"/>
        <rFont val="Arial"/>
        <family val="2"/>
      </rPr>
      <t>Objektinteraktion</t>
    </r>
    <r>
      <rPr>
        <sz val="10"/>
        <color theme="1"/>
        <rFont val="Arial"/>
        <family val="2"/>
      </rPr>
      <t xml:space="preserve"> </t>
    </r>
    <r>
      <rPr>
        <b/>
        <sz val="10"/>
        <color theme="1"/>
        <rFont val="Arial"/>
        <family val="2"/>
      </rPr>
      <t>/ Berechtigung</t>
    </r>
    <r>
      <rPr>
        <sz val="10"/>
        <color theme="1"/>
        <rFont val="Arial"/>
        <family val="2"/>
      </rPr>
      <t xml:space="preserve">
Jeder Nutzer soll im Rahmen seiner Berechtigungen Objekte u.a. anlegen, anzeigen, bearbeiten, suchen, senden und umsortieren dürfen.</t>
    </r>
  </si>
  <si>
    <t>2.5</t>
  </si>
  <si>
    <r>
      <rPr>
        <b/>
        <sz val="10"/>
        <color theme="1"/>
        <rFont val="Arial"/>
        <family val="2"/>
      </rPr>
      <t>Importeinschränkung</t>
    </r>
    <r>
      <rPr>
        <sz val="10"/>
        <color theme="1"/>
        <rFont val="Arial"/>
        <family val="2"/>
      </rPr>
      <t xml:space="preserve"> 
Das Ablegen oder Importieren von ausgewählten Dateitypen, wie .exe oder .bat, kann vom DMS verhindert werden.</t>
    </r>
  </si>
  <si>
    <t>2.6</t>
  </si>
  <si>
    <r>
      <rPr>
        <b/>
        <sz val="10"/>
        <color theme="1"/>
        <rFont val="Arial"/>
        <family val="2"/>
      </rPr>
      <t>Importgröße</t>
    </r>
    <r>
      <rPr>
        <sz val="10"/>
        <color theme="1"/>
        <rFont val="Arial"/>
        <family val="2"/>
      </rPr>
      <t xml:space="preserve"> 
Die Ablage oder Importierung ist auf keine Dateigröße oder bei mehreren Dateien auf eine Menge limitiert.</t>
    </r>
  </si>
  <si>
    <t>2.7</t>
  </si>
  <si>
    <r>
      <rPr>
        <b/>
        <sz val="10"/>
        <color theme="1"/>
        <rFont val="Arial"/>
        <family val="2"/>
      </rPr>
      <t>Dublettenprüfung</t>
    </r>
    <r>
      <rPr>
        <sz val="10"/>
        <color theme="1"/>
        <rFont val="Arial"/>
        <family val="2"/>
      </rPr>
      <t xml:space="preserve"> 
Das DMS soll bereits abgelegte Objekte nach Inhalten erkennen und bei der nochmaligen Ablage durch einen Anwender mit entsprechenden Auswahlen (z.B. für Abbruch, Überschreiben, neue Version, neues Dokument) und Text darauf hinweisen, dass das Objekt bereits abgelegt wurde. </t>
    </r>
  </si>
  <si>
    <t>2.8</t>
  </si>
  <si>
    <r>
      <rPr>
        <b/>
        <sz val="10"/>
        <color theme="1"/>
        <rFont val="Arial"/>
        <family val="2"/>
      </rPr>
      <t xml:space="preserve">Aktenablage von MS-Office-Dokumenten
</t>
    </r>
    <r>
      <rPr>
        <sz val="10"/>
        <color theme="1"/>
        <rFont val="Arial"/>
        <family val="2"/>
      </rPr>
      <t>Mit MS-Office-Anwendungen erstellte Dokumente können direkt in eine individuell ausgewählte Akte abgelegt werden. Dabei sollen vererbte Metadaten der jeweils ausgewählten Akte angezeigt und durch den Bearbeiter bestätigt, angepasst oder ergänzt werden können.</t>
    </r>
  </si>
  <si>
    <t>2.9</t>
  </si>
  <si>
    <r>
      <rPr>
        <b/>
        <sz val="10"/>
        <color theme="1"/>
        <rFont val="Arial"/>
        <family val="2"/>
      </rPr>
      <t>MS-Office-Integration</t>
    </r>
    <r>
      <rPr>
        <sz val="10"/>
        <color theme="1"/>
        <rFont val="Arial"/>
        <family val="2"/>
      </rPr>
      <t xml:space="preserve">
Eine nahtlose Integration mit Microsoft Office (Word, Excel, PowerPoint) ermöglicht, dass Benutzer Dokumente direkt im DMS öffnen, bearbeiten und speichern können, ohne diese lokal herunterladen zu müssen. 
(Die abgeschlossene Umstellung der LWB auf M365 gilt hierfür als Vorausgesetzt.)</t>
    </r>
  </si>
  <si>
    <t>2.10</t>
  </si>
  <si>
    <r>
      <rPr>
        <b/>
        <sz val="10"/>
        <color theme="1"/>
        <rFont val="Arial"/>
        <family val="2"/>
      </rPr>
      <t>Kollaboration / Gemeinsame Bearbeitung</t>
    </r>
    <r>
      <rPr>
        <sz val="10"/>
        <color theme="1"/>
        <rFont val="Arial"/>
        <family val="2"/>
      </rPr>
      <t xml:space="preserve">
Die gleichzeitige Bearbeitung von Dokumenten durch mehrere Benutzer ist möglich, um die Zusammenarbeit zu fördern.
Änderungen werden in Echtzeit oder nahezu Echtzeit gespeichert, um Versionskonflikte zu vermeiden.
Zudem besteht die Möglichkeit die Dokumente zu sperren, wenn ein Mitarbeiter an dem Dokument arbeitet.
Bitte beschreiben Sie die Möglichkeiten Ihres DMS unter "Antwort durch Bieter" oder auf max. 1 DIN-A4-Seite</t>
    </r>
  </si>
  <si>
    <t>2.11</t>
  </si>
  <si>
    <r>
      <rPr>
        <b/>
        <sz val="10"/>
        <color theme="1"/>
        <rFont val="Arial"/>
        <family val="2"/>
      </rPr>
      <t>Dokumentenversionierung</t>
    </r>
    <r>
      <rPr>
        <sz val="10"/>
        <color theme="1"/>
        <rFont val="Arial"/>
        <family val="2"/>
      </rPr>
      <t xml:space="preserve"> 
Bei Veränderungen an einem Dokument soll dieses als neue Version abgelegt werden. </t>
    </r>
  </si>
  <si>
    <t>2.12</t>
  </si>
  <si>
    <r>
      <rPr>
        <b/>
        <sz val="10"/>
        <color theme="1"/>
        <rFont val="Arial"/>
        <family val="2"/>
      </rPr>
      <t>MS-Outlook</t>
    </r>
    <r>
      <rPr>
        <sz val="10"/>
        <color theme="1"/>
        <rFont val="Arial"/>
        <family val="2"/>
      </rPr>
      <t xml:space="preserve"> 
Bitte beschreiben Sie unter "Antwort durch Bieter" oder auf max. 1 DIN-A4-Seite implementierbare Möglichkeiten von Microsoft Outlook in Ihrem System insbesondere auch hinsichtlich einer automatischen und /oder teilautomatischen Übernahme von Mails/Maildokumenten ins DMS (z.B. aus funktionalen Postfächern). </t>
    </r>
  </si>
  <si>
    <t>2.13</t>
  </si>
  <si>
    <r>
      <rPr>
        <b/>
        <sz val="10"/>
        <color theme="1"/>
        <rFont val="Arial"/>
        <family val="2"/>
      </rPr>
      <t>Ablage von E-Mails</t>
    </r>
    <r>
      <rPr>
        <sz val="10"/>
        <color theme="1"/>
        <rFont val="Arial"/>
        <family val="2"/>
      </rPr>
      <t xml:space="preserve"> 
Das DMS unterstützt eine durch den Anwender initiierte und gesteuerte Ablage von E-Mails oder einzelnen, ausgewählten Anhängen aus MS-Outlook (E-Mail-Client) in individuell ausgewählten Akten, wie digitale Kunden-, Miet- und/oder Vorgangsakten bzw. Mietobjekt- und/oder Projektakten.
Hierbei kann festgelegt werden, wie mit den Anlagen umgegangen wird (E-Mails inkl. Anlagen, exkl. Anlagen oder Import nur der Anlagen).</t>
    </r>
  </si>
  <si>
    <t>2.14</t>
  </si>
  <si>
    <r>
      <rPr>
        <b/>
        <sz val="10"/>
        <color theme="1"/>
        <rFont val="Arial"/>
        <family val="2"/>
      </rPr>
      <t>E-Mail Metadatenerfassung</t>
    </r>
    <r>
      <rPr>
        <sz val="10"/>
        <color theme="1"/>
        <rFont val="Arial"/>
        <family val="2"/>
      </rPr>
      <t xml:space="preserve"> 
Für die Indizierung sollten neben den dokumentenartspezifischen Indexwerten grundsätzlich auch vorhandene Meta-Informationen der E-Mail (z.B. Absender, Datum, Betreff etc.) automatisch übernommen werden können.</t>
    </r>
  </si>
  <si>
    <t>2.15</t>
  </si>
  <si>
    <r>
      <rPr>
        <b/>
        <sz val="10"/>
        <color theme="1"/>
        <rFont val="Arial"/>
        <family val="2"/>
      </rPr>
      <t>Elektronischer Rechtsverkehr</t>
    </r>
    <r>
      <rPr>
        <sz val="10"/>
        <color theme="1"/>
        <rFont val="Arial"/>
        <family val="2"/>
      </rPr>
      <t xml:space="preserve">
Es wird ein elektronischer Posteingang zur Kommunikation mit Gerichten und Rechtsanwälten (EGVP: eBo, beA, beN, beBPo, etc.) sowie die Anbindung externer Portale benötigt. Die Möglichkeit, diese Eingangskanäle über eine standardisierte Schnittstelle anzubinden, soll das DMS vorsehen. Führen Sie auf, wie eine Umsetzung im DMS mit welchen technischen Möglichkeiten erfolgt.</t>
    </r>
  </si>
  <si>
    <t>2.16</t>
  </si>
  <si>
    <r>
      <rPr>
        <b/>
        <sz val="10"/>
        <color theme="1"/>
        <rFont val="Arial"/>
        <family val="2"/>
      </rPr>
      <t>Projektraum/Austausch mit Externen</t>
    </r>
    <r>
      <rPr>
        <sz val="10"/>
        <color theme="1"/>
        <rFont val="Arial"/>
        <family val="2"/>
      </rPr>
      <t xml:space="preserve">
Um einzelne Dokumente, Auszüge aus Bauakten oder ganze Wirtschaftprüfungsakten externen  Personen zur Verfügung zu stellen oder umfangreiche Zuarbeiten zu erhalten, sind folgende Anforderungen an den Austausch mit Externen notwendig:
Das DMS enthält eine sichere Möglichkeit zum Teilen ausgewählter Dokumente und Akten mit externen Personen, ohne die Integrität und Sicherheit des internen Systems zu gefährden.
Hierbei ist es möglich, individuelle Berechtigungen für externe Benutzer festzulegen, um den Zugriff auf bestimmte Dokumente oder Ordner zu beschränken. Zudem können Freigaben jederzeit widerrufen oder geändert werden.
Bitte beschreiben Sie die Möglichkeiten Ihres DMS unter "Antwort durch Bieter" oder auf max. 1 DIN-A4-Seite.</t>
    </r>
  </si>
  <si>
    <t>2.17</t>
  </si>
  <si>
    <r>
      <rPr>
        <b/>
        <sz val="10"/>
        <color theme="1"/>
        <rFont val="Arial"/>
        <family val="2"/>
      </rPr>
      <t>Strukturierte Daten</t>
    </r>
    <r>
      <rPr>
        <sz val="10"/>
        <color theme="1"/>
        <rFont val="Arial"/>
        <family val="2"/>
      </rPr>
      <t xml:space="preserve">
Das DMS kann strukturierte Daten im XML-Format erfassen, verarbeiten und speichern. Die erfassten Daten sollen dabei sowohl als eigenständige Dokumente als auch als Metadaten für andere Dokumente nutzbar sein. Zudem soll das System die Möglichkeit bieten, die XML-Daten zu validieren und gemäß definierter Schemata zu verarbeiten.</t>
    </r>
  </si>
  <si>
    <t>2.18</t>
  </si>
  <si>
    <r>
      <rPr>
        <b/>
        <sz val="10"/>
        <color theme="1"/>
        <rFont val="Arial"/>
        <family val="2"/>
      </rPr>
      <t>Annotationen / Anmerkungen auf dem Dokument</t>
    </r>
    <r>
      <rPr>
        <sz val="10"/>
        <color theme="1"/>
        <rFont val="Arial"/>
        <family val="2"/>
      </rPr>
      <t xml:space="preserve">
Dokumente können mit Anmerkungen (Text, Markierungen, Stempel, Zeichnungen) versehen werden. Die Annotationen sollen dabei direkt auf dem Dokument erfolgen und Änderungen über Versionen nachvollziehbar sein.</t>
    </r>
  </si>
  <si>
    <t>3.</t>
  </si>
  <si>
    <t>Suche, Schnellzugriff und Favoriten</t>
  </si>
  <si>
    <t>3.1</t>
  </si>
  <si>
    <r>
      <rPr>
        <b/>
        <sz val="10"/>
        <color theme="1"/>
        <rFont val="Arial"/>
        <family val="2"/>
      </rPr>
      <t>Metadatensuche</t>
    </r>
    <r>
      <rPr>
        <sz val="10"/>
        <color theme="1"/>
        <rFont val="Arial"/>
        <family val="2"/>
      </rPr>
      <t xml:space="preserve">
Eine Suche über die Metadaten ist möglich.</t>
    </r>
  </si>
  <si>
    <t>3.2</t>
  </si>
  <si>
    <r>
      <rPr>
        <b/>
        <sz val="10"/>
        <color theme="1"/>
        <rFont val="Arial"/>
        <family val="2"/>
      </rPr>
      <t>Volltextsuche</t>
    </r>
    <r>
      <rPr>
        <sz val="10"/>
        <color theme="1"/>
        <rFont val="Arial"/>
        <family val="2"/>
      </rPr>
      <t xml:space="preserve">
Eine Volltextsuche über die Inhalte der Dokumente ist möglich.</t>
    </r>
  </si>
  <si>
    <t>3.3</t>
  </si>
  <si>
    <r>
      <rPr>
        <b/>
        <sz val="10"/>
        <color theme="1"/>
        <rFont val="Arial"/>
        <family val="2"/>
      </rPr>
      <t>Suchvorlagen</t>
    </r>
    <r>
      <rPr>
        <sz val="10"/>
        <color theme="1"/>
        <rFont val="Arial"/>
        <family val="2"/>
      </rPr>
      <t xml:space="preserve">
Wiederkehrende Suchanfragen können als Vorlage gespeichert werden.
Hierbei sind Suchstrukturen (Such- und Filterkriterien) bereits vorbelegt.</t>
    </r>
  </si>
  <si>
    <t>3.4</t>
  </si>
  <si>
    <r>
      <rPr>
        <b/>
        <sz val="10"/>
        <color theme="1"/>
        <rFont val="Arial"/>
        <family val="2"/>
      </rPr>
      <t>Trefferlisten</t>
    </r>
    <r>
      <rPr>
        <sz val="10"/>
        <color theme="1"/>
        <rFont val="Arial"/>
        <family val="2"/>
      </rPr>
      <t xml:space="preserve">
Für Trefferlisten ist das Sortieren, Filtern und Gruppieren über alle Spalten möglich.</t>
    </r>
  </si>
  <si>
    <t>3.5</t>
  </si>
  <si>
    <r>
      <rPr>
        <b/>
        <sz val="10"/>
        <color theme="1"/>
        <rFont val="Arial"/>
        <family val="2"/>
      </rPr>
      <t>Beschreibung der Suchfunktionen</t>
    </r>
    <r>
      <rPr>
        <sz val="10"/>
        <color theme="1"/>
        <rFont val="Arial"/>
        <family val="2"/>
      </rPr>
      <t xml:space="preserve">
Bitte beschreiben Sie die Funktionen zur Suche und Trefferlistenanzeige auf max. 2 DIN-A4-Seiten.
</t>
    </r>
  </si>
  <si>
    <t>3.6</t>
  </si>
  <si>
    <r>
      <rPr>
        <b/>
        <sz val="10"/>
        <color theme="1"/>
        <rFont val="Arial"/>
        <family val="2"/>
      </rPr>
      <t>Vorschau</t>
    </r>
    <r>
      <rPr>
        <sz val="10"/>
        <color theme="1"/>
        <rFont val="Arial"/>
        <family val="2"/>
      </rPr>
      <t xml:space="preserve">
Alle Dokumente sowie ihre Vermerke (Notizen, Annotationen, etc.) können unmittelbar in einer Vorschau angezeigt werden. Dabei werden mindestens die gängigen Datei-Formate unterstützt (Word, Excel, PowerPoint, E-Mail, PDF, JPEG, TIFF). </t>
    </r>
  </si>
  <si>
    <t>3.7</t>
  </si>
  <si>
    <r>
      <rPr>
        <b/>
        <sz val="10"/>
        <color theme="1"/>
        <rFont val="Arial"/>
        <family val="2"/>
      </rPr>
      <t>Schnellzugriff</t>
    </r>
    <r>
      <rPr>
        <sz val="10"/>
        <color theme="1"/>
        <rFont val="Arial"/>
        <family val="2"/>
      </rPr>
      <t xml:space="preserve">
In einem Schnellzugriff sind zuletzt geöffnete Dokumente aufgeführt und können direkt geöffnet werden. </t>
    </r>
  </si>
  <si>
    <t>3.8</t>
  </si>
  <si>
    <r>
      <rPr>
        <b/>
        <sz val="10"/>
        <color theme="1"/>
        <rFont val="Arial"/>
        <family val="2"/>
      </rPr>
      <t>Favoriten</t>
    </r>
    <r>
      <rPr>
        <sz val="10"/>
        <color theme="1"/>
        <rFont val="Arial"/>
        <family val="2"/>
      </rPr>
      <t xml:space="preserve">
Häufig verwendete Dokumente und Akten können als persönliche Favoriten gekennzeichnet werden und sind so für die Nutzer direkt aufrufbar.</t>
    </r>
  </si>
  <si>
    <t>3.9</t>
  </si>
  <si>
    <r>
      <rPr>
        <b/>
        <sz val="10"/>
        <color theme="1"/>
        <rFont val="Arial"/>
        <family val="2"/>
      </rPr>
      <t>Suchvorschläge</t>
    </r>
    <r>
      <rPr>
        <sz val="10"/>
        <color theme="1"/>
        <rFont val="Arial"/>
        <family val="2"/>
      </rPr>
      <t xml:space="preserve"> 
Beim Eingeben von Suchbegriffen in Metadatenfelder oder Suchfelder wird ein Suchvorschlag angezeigt.</t>
    </r>
  </si>
  <si>
    <t>3.10</t>
  </si>
  <si>
    <r>
      <rPr>
        <b/>
        <sz val="10"/>
        <color theme="1"/>
        <rFont val="Arial"/>
        <family val="2"/>
      </rPr>
      <t>Näherungssuche/Umlaute</t>
    </r>
    <r>
      <rPr>
        <sz val="10"/>
        <color theme="1"/>
        <rFont val="Arial"/>
        <family val="2"/>
      </rPr>
      <t xml:space="preserve"> 
Bei der Suche werden Umlaute wie beispielsweise "ae" als auch "ä" unterstützt.</t>
    </r>
  </si>
  <si>
    <t>3.11</t>
  </si>
  <si>
    <r>
      <rPr>
        <b/>
        <sz val="10"/>
        <color theme="1"/>
        <rFont val="Arial"/>
        <family val="2"/>
      </rPr>
      <t xml:space="preserve">Container-Formate </t>
    </r>
    <r>
      <rPr>
        <sz val="10"/>
        <color theme="1"/>
        <rFont val="Arial"/>
        <family val="2"/>
      </rPr>
      <t xml:space="preserve">
Die Suche funktioniert auch für Dokumente, die in Container-Formaten (wie z.B. zip) abgelegt wurden.</t>
    </r>
  </si>
  <si>
    <t>3.12</t>
  </si>
  <si>
    <r>
      <rPr>
        <b/>
        <sz val="10"/>
        <color theme="1"/>
        <rFont val="Arial"/>
        <family val="2"/>
      </rPr>
      <t>Suchabbruch</t>
    </r>
    <r>
      <rPr>
        <sz val="10"/>
        <color theme="1"/>
        <rFont val="Arial"/>
        <family val="2"/>
      </rPr>
      <t xml:space="preserve"> 
Bei zu langer Wartezeit auf Suchergebnisse, kann die Suche abgebrochen werden. (timeout)</t>
    </r>
  </si>
  <si>
    <t>4.</t>
  </si>
  <si>
    <t>Aktenstruktur und Aktenverwaltung</t>
  </si>
  <si>
    <t>4.1</t>
  </si>
  <si>
    <r>
      <t xml:space="preserve">Akte und Vorgänge
</t>
    </r>
    <r>
      <rPr>
        <sz val="10"/>
        <color theme="1"/>
        <rFont val="Arial"/>
        <family val="2"/>
      </rPr>
      <t>Das DMS verfügt über ein Ordnungssytem zur Akten- und Vorgangsbildung</t>
    </r>
    <r>
      <rPr>
        <b/>
        <sz val="10"/>
        <color theme="1"/>
        <rFont val="Arial"/>
        <family val="2"/>
      </rPr>
      <t>.</t>
    </r>
  </si>
  <si>
    <t>4.2</t>
  </si>
  <si>
    <r>
      <t xml:space="preserve">Aktenstruktur
</t>
    </r>
    <r>
      <rPr>
        <sz val="10"/>
        <color theme="1"/>
        <rFont val="Arial"/>
        <family val="2"/>
      </rPr>
      <t>Im DMS lassen sich Akten in einer Hierarchie strukturieren.
Bennennen Sie die Anzahl möglicher Hierarchieebenen. (Anzahl ist nur informativ)</t>
    </r>
  </si>
  <si>
    <t>4.3</t>
  </si>
  <si>
    <r>
      <rPr>
        <b/>
        <sz val="10"/>
        <color theme="1"/>
        <rFont val="Arial"/>
        <family val="2"/>
      </rPr>
      <t xml:space="preserve">Zentrale Verwaltung 
</t>
    </r>
    <r>
      <rPr>
        <sz val="10"/>
        <color theme="1"/>
        <rFont val="Arial"/>
        <family val="2"/>
      </rPr>
      <t>Die zu verwendenden Metadaten, sowie die Aktenklassen und -strukturen sollen zentral verwaltet und konfiguriert bzw. erweitert werden können.</t>
    </r>
  </si>
  <si>
    <t>4.4</t>
  </si>
  <si>
    <r>
      <rPr>
        <b/>
        <sz val="10"/>
        <color theme="1"/>
        <rFont val="Arial"/>
        <family val="2"/>
      </rPr>
      <t>Akten Templates</t>
    </r>
    <r>
      <rPr>
        <sz val="10"/>
        <color theme="1"/>
        <rFont val="Arial"/>
        <family val="2"/>
      </rPr>
      <t xml:space="preserve"> 
Die Struktur von Akten muss auf Basis von Templates vorgegeben werden können.</t>
    </r>
  </si>
  <si>
    <t>4.5</t>
  </si>
  <si>
    <r>
      <rPr>
        <b/>
        <sz val="10"/>
        <color theme="1"/>
        <rFont val="Arial"/>
        <family val="2"/>
      </rPr>
      <t>Variable Strukturen</t>
    </r>
    <r>
      <rPr>
        <sz val="10"/>
        <color theme="1"/>
        <rFont val="Arial"/>
        <family val="2"/>
      </rPr>
      <t xml:space="preserve"> 
Abweichend von einer vorgegebenen Struktur müssen auch variable Strukturen, ggf. innerhalb der vorgegebenen Struktur möglich sein.</t>
    </r>
  </si>
  <si>
    <t>4.6</t>
  </si>
  <si>
    <r>
      <rPr>
        <b/>
        <sz val="10"/>
        <color theme="1"/>
        <rFont val="Arial"/>
        <family val="2"/>
      </rPr>
      <t>Verweis auf andere Akten</t>
    </r>
    <r>
      <rPr>
        <sz val="10"/>
        <color theme="1"/>
        <rFont val="Arial"/>
        <family val="2"/>
      </rPr>
      <t xml:space="preserve"> 
Innerhalb der Struktur von Akten muss der Verweis auf andere Akten und deren Strukturen möglich sein. In der Darstellung soll eine Unterscheidung der Verweise auf Akten, Register, Dokumente, etc. möglich sein.</t>
    </r>
  </si>
  <si>
    <t>4.7</t>
  </si>
  <si>
    <r>
      <rPr>
        <b/>
        <sz val="10"/>
        <color theme="1"/>
        <rFont val="Arial"/>
        <family val="2"/>
      </rPr>
      <t xml:space="preserve">Bearbeiten der Aktenstruktur 
</t>
    </r>
    <r>
      <rPr>
        <sz val="10"/>
        <color theme="1"/>
        <rFont val="Arial"/>
        <family val="2"/>
      </rPr>
      <t>Das Bearbeiten von Ordnern/Akten/Registern muss an Zugriffsrechte gebunden sein. Dabei muss es möglich sein, das Anlegen von Ordnern/Akten/Registern auf bestimmte Hierarchieebenen einzugrenzen. Beispielsweise soll das Recht für die Anlage von Ordner/Akten/Register auf oberster Ebene entzogen werden können. Bei Verweisen auf andere Aktenstrukturen sowie deren Dokumente müssen die existierende Zugriffsrechte auf diese Strukturen und Dokumente ebenso gelten.</t>
    </r>
  </si>
  <si>
    <t>4.8</t>
  </si>
  <si>
    <r>
      <rPr>
        <b/>
        <sz val="10"/>
        <color theme="1"/>
        <rFont val="Arial"/>
        <family val="2"/>
      </rPr>
      <t>Bildungsvorschrift</t>
    </r>
    <r>
      <rPr>
        <sz val="10"/>
        <color theme="1"/>
        <rFont val="Arial"/>
        <family val="2"/>
      </rPr>
      <t xml:space="preserve"> </t>
    </r>
    <r>
      <rPr>
        <b/>
        <sz val="10"/>
        <color theme="1"/>
        <rFont val="Arial"/>
        <family val="2"/>
      </rPr>
      <t>für Aktenzeichen</t>
    </r>
    <r>
      <rPr>
        <sz val="10"/>
        <color theme="1"/>
        <rFont val="Arial"/>
        <family val="2"/>
      </rPr>
      <t xml:space="preserve">
Die jeweiligen Bildungsvorschriften für Aktenzeichen, Geschäftszeichen etc. sollen im DMS zentral frei durch die Fachadministration definiert und vorgegeben werden können. Jedes dieser Zeichen und jeder Aktennamen sollen im DMS als "Nummer" und/oder als "sprechende(r) Name/Bezeichnung" für die Anzeige konfiguriert und vom Nutzer, wenn beide verfügbar, frei auswählbar sein.
Das Aktenzeichen soll vom System anhand der Metadaten automatisch gebildet werden.</t>
    </r>
  </si>
  <si>
    <t>4.9</t>
  </si>
  <si>
    <r>
      <rPr>
        <b/>
        <sz val="10"/>
        <color theme="1"/>
        <rFont val="Arial"/>
        <family val="2"/>
      </rPr>
      <t xml:space="preserve">Gruppen Zugriffsrechte 
</t>
    </r>
    <r>
      <rPr>
        <sz val="10"/>
        <color theme="1"/>
        <rFont val="Arial"/>
        <family val="2"/>
      </rPr>
      <t>Für jede Anwendergruppe sollen an die Zugriffsrechte gebundene Anzeigen im DMS generiert werden können. Dabei sollen bedarfsgerechte Anzeigen der Aktenstruktur für typische Aufgaben (z.B. nach Verwalter, nach Mietobjekt, nach Mieter) konfiguriert werden und für den Nutzer abrufbar sein. So soll beispielsweise die Sozialakte als Bestandteil der Akte Wohnungswirtschaft, nur für ausgewählte Nutzergruppen einsehbar sein.</t>
    </r>
  </si>
  <si>
    <r>
      <rPr>
        <b/>
        <sz val="10"/>
        <color theme="1"/>
        <rFont val="Arial"/>
        <family val="2"/>
      </rPr>
      <t>Mehrfachzuordnung von Dokumenten</t>
    </r>
    <r>
      <rPr>
        <sz val="10"/>
        <color theme="1"/>
        <rFont val="Arial"/>
        <family val="2"/>
      </rPr>
      <t xml:space="preserve">
Dokumente können in mehreren Akten bzw. Vorgängen zugeordnet werden, sodass diese bei Aktualisierung gleichzeitig zu allen verknüpften Akten in der aktuellsten Version vorliegen.</t>
    </r>
  </si>
  <si>
    <t>4.10</t>
  </si>
  <si>
    <r>
      <rPr>
        <b/>
        <sz val="10"/>
        <color theme="1"/>
        <rFont val="Arial"/>
        <family val="2"/>
      </rPr>
      <t>Export auf Austauschverzeichnis</t>
    </r>
    <r>
      <rPr>
        <sz val="10"/>
        <color theme="1"/>
        <rFont val="Arial"/>
        <family val="2"/>
      </rPr>
      <t xml:space="preserve">
Das System verfügt über Werkzeuge, die es erlauben, sämtliche Dokumentbestände oder selektierbare Teilbestände mit den jeweils aktuellen Metadaten aus dem DMS in ein Austauschverzeichnis zu exportieren. Dabei soll die Ablagestruktur aus dem DMS erkennbar bleiben. </t>
    </r>
  </si>
  <si>
    <t>4.11</t>
  </si>
  <si>
    <r>
      <rPr>
        <b/>
        <sz val="10"/>
        <color theme="1"/>
        <rFont val="Arial"/>
        <family val="2"/>
      </rPr>
      <t>Offline-Verfügbarkeit</t>
    </r>
    <r>
      <rPr>
        <sz val="10"/>
        <color theme="1"/>
        <rFont val="Arial"/>
        <family val="2"/>
      </rPr>
      <t xml:space="preserve">
Das System verfügt über Werkzeuge, die es erlauben, sowohl einzelne Dokumente, als auch sämtliche Dokumentbestände oder selektierbare Teilbestände einer Akte mit den jeweils aktuellen Metadaten aus dem DMS auf einen Client zu exportieren, sodass diese auch offline, ohne aktiver Internet- oder Netzwerkverbindung verfügbar sind. 
Dabei soll die Ablagestruktur aus dem DMS erkennbar bleiben. </t>
    </r>
  </si>
  <si>
    <t>4.12</t>
  </si>
  <si>
    <r>
      <rPr>
        <b/>
        <sz val="10"/>
        <color theme="1"/>
        <rFont val="Arial"/>
        <family val="2"/>
      </rPr>
      <t>Rücksynchronisation nach Offline-Verfügbarkeit</t>
    </r>
    <r>
      <rPr>
        <sz val="10"/>
        <color theme="1"/>
        <rFont val="Arial"/>
        <family val="2"/>
      </rPr>
      <t xml:space="preserve">
Lokal abgelegte Dokumente oder Akten, sollen auf dem Client auch offline weiterbearbeitet werden können und anschließend mit den zentralen Daten synchronisiert werden.
Beschreiben Sie kurz unter "Antwort durch Bieter" oder auf max. 1 DIN-A4-Seite die Möglichkeiten zum Datenexport und zur nachvollziehbaren Datensynchronisation.</t>
    </r>
  </si>
  <si>
    <t>4.13</t>
  </si>
  <si>
    <r>
      <rPr>
        <b/>
        <sz val="10"/>
        <color theme="1"/>
        <rFont val="Arial"/>
        <family val="2"/>
      </rPr>
      <t xml:space="preserve">Metadatenvererbung 
</t>
    </r>
    <r>
      <rPr>
        <sz val="10"/>
        <color theme="1"/>
        <rFont val="Arial"/>
        <family val="2"/>
      </rPr>
      <t>Das DMS muss eine Auswahl von Metadaten zu Ordner/Akten/Register auf darin enthaltene Objekte (z.B. Dokumente) vererben können. Hinzugefügte Objekte erhalten automatisch die für die Vererbung ausgewählten Metadaten, Änderungen an vererbbaren Metadaten bewirken die Veränderung entsprechender Metadaten der enthaltenen Objekte.</t>
    </r>
  </si>
  <si>
    <t>4.14</t>
  </si>
  <si>
    <r>
      <rPr>
        <b/>
        <sz val="10"/>
        <color theme="1"/>
        <rFont val="Arial"/>
        <family val="2"/>
      </rPr>
      <t>Objektverschiebung</t>
    </r>
    <r>
      <rPr>
        <sz val="10"/>
        <color theme="1"/>
        <rFont val="Arial"/>
        <family val="2"/>
      </rPr>
      <t xml:space="preserve"> 
Das Hinzufügen und Verschieben von Objekten, z.B. in Register soll per Drag 'n' Drop möglich sein. Dabei sollen sich die vererbten Daten und Zugriffsrechte entsprechend der für das Ziel geltenden Festlegungen anpassen.</t>
    </r>
  </si>
  <si>
    <t>4.15</t>
  </si>
  <si>
    <r>
      <rPr>
        <b/>
        <sz val="10"/>
        <color theme="1"/>
        <rFont val="Arial"/>
        <family val="2"/>
      </rPr>
      <t>Abonnements</t>
    </r>
    <r>
      <rPr>
        <sz val="10"/>
        <color theme="1"/>
        <rFont val="Arial"/>
        <family val="2"/>
      </rPr>
      <t xml:space="preserve"> </t>
    </r>
    <r>
      <rPr>
        <b/>
        <sz val="10"/>
        <color theme="1"/>
        <rFont val="Arial"/>
        <family val="2"/>
      </rPr>
      <t>&amp; Wiedervorlage</t>
    </r>
    <r>
      <rPr>
        <sz val="10"/>
        <color theme="1"/>
        <rFont val="Arial"/>
        <family val="2"/>
      </rPr>
      <t xml:space="preserve">
Das DMS soll für Akten und Register, deren Inhalte bzw. eine Auflistung solcher in Trefferlisten, Abonnierungs- und Wiedervorlagefunktionen bieten. Diese sollen dem Nutzer erlauben, bei Veränderungen an Inhalten sowie nach Ablauf einer definierbaren Frist per Systemfunktion oder per E-Mail über die Änderungen zu informieren.
Diese Abonnements sollen durch den Nutzer einfach zu verwalten sein (Anlegen, Suchen, Löschen).</t>
    </r>
  </si>
  <si>
    <t>4.16</t>
  </si>
  <si>
    <r>
      <rPr>
        <b/>
        <sz val="10"/>
        <color theme="1"/>
        <rFont val="Arial"/>
        <family val="2"/>
      </rPr>
      <t xml:space="preserve">Vertragsakten
</t>
    </r>
    <r>
      <rPr>
        <sz val="10"/>
        <color theme="1"/>
        <rFont val="Arial"/>
        <family val="2"/>
      </rPr>
      <t>Das System bietet spezialisierte Funktionen für die Verwaltung von Vertragsakten. Dazu gehören die:
  - Erfassung und Verwaltung von Metadaten 
    (wie Vertragspartner, Laufzeit und Vertragsart)
  - die Überwachung von Fristen und Terminen durch automatische Erinnerungen sowie 
  - die Möglichkeit, Vertragsänderungen und -versionen nachzuvollziehen. 
Darüber hinaus ermöglicht das System die Verknüpfung von Vertragsdokumenten mit zugehöriger Korrespondenz und anderen relevanten Informationen.
Bitte beschreiben Sie kurz unter "Antwort durch Bieter" oder auf max. 1 DIN-A4-Seite den Funktionsumfang des angebotenen DMS.
Zeigen Sie insbesondere auf, wie die Anforderungen aus dem Leistungsverzeichnis umgesetzt werden und welche hiervon im Standard abgebildet werden können bzw. welche Individualisierungen erfordern.</t>
    </r>
  </si>
  <si>
    <t>5.</t>
  </si>
  <si>
    <t>Workflow und Postkorbfunktionen</t>
  </si>
  <si>
    <t>5.1</t>
  </si>
  <si>
    <r>
      <rPr>
        <b/>
        <sz val="10"/>
        <color theme="1"/>
        <rFont val="Arial"/>
        <family val="2"/>
      </rPr>
      <t xml:space="preserve">Postkorbfunktionalitäten 
</t>
    </r>
    <r>
      <rPr>
        <sz val="10"/>
        <color theme="1"/>
        <rFont val="Arial"/>
        <family val="2"/>
      </rPr>
      <t>Das DMS verfügt über eine Postkorbfunktionalität, mittels derer die Nutzer Aufgaben wie Kenntnisnahmen, Wiedervorlagen, Weiterleiten, Rückfragen, Freigaben sowie andere vorgangsbezogene Aufgaben, aber auch Informationen über neue Dokumente oder Notizen, Hinweise und Meldungen aus dem System und von Nutzern erhält. 
Postkörbe sind sowohl für einzelne Nutzer, als auch für Nutzergruppen konfigurierbar.
Die Trefferliste über Aufgaben in einem solchen Postkorb enthält mindestens Angaben über Datum/Zeit des Eingangs, Art, Betreff sowie die konkrete Aufgabe selbst.</t>
    </r>
  </si>
  <si>
    <t>5.2</t>
  </si>
  <si>
    <r>
      <rPr>
        <b/>
        <sz val="10"/>
        <color theme="1"/>
        <rFont val="Arial"/>
        <family val="2"/>
      </rPr>
      <t>Workflow</t>
    </r>
    <r>
      <rPr>
        <sz val="10"/>
        <color theme="1"/>
        <rFont val="Arial"/>
        <family val="2"/>
      </rPr>
      <t xml:space="preserve"> 
Das DMS stellt integrierte Workflow-Funktionalitäten zur Verfügung, die sowohl für eine vorkonfigurierte oder regelbasierte, als auch von Benutzern Ad-hoc erstellte Vorgangsbearbeitung genutzt werden kann.
</t>
    </r>
  </si>
  <si>
    <t>5.4</t>
  </si>
  <si>
    <r>
      <rPr>
        <b/>
        <sz val="10"/>
        <color theme="1"/>
        <rFont val="Arial"/>
        <family val="2"/>
      </rPr>
      <t>Workflowimplementation</t>
    </r>
    <r>
      <rPr>
        <sz val="10"/>
        <color theme="1"/>
        <rFont val="Arial"/>
        <family val="2"/>
      </rPr>
      <t xml:space="preserve"> 
Die Workflows sollen einfach und verständlich durch berechtigte Nutzer verwaltet und bearbeitet (Anlegen, Ändern, Löschen) werden können. 
Diese sollen sowohl nacheinander als auch als parallel stattfindend dargestellt werden können. Bitte beschreiben Sie unter "Antwort durch Bieter" oder auf max. 1 DIN-A4-Seite wie Workflows im DMS durch Nutzer der LWB angelegt werden können. Gehen Sie insbesondere auf die Verfügbarkeit und Handhabe eines grafischen Workfloweditors ein.</t>
    </r>
  </si>
  <si>
    <t>5.5</t>
  </si>
  <si>
    <r>
      <rPr>
        <b/>
        <sz val="10"/>
        <color theme="1"/>
        <rFont val="Arial"/>
        <family val="2"/>
      </rPr>
      <t>Objekte zum Vorgang</t>
    </r>
    <r>
      <rPr>
        <sz val="10"/>
        <color theme="1"/>
        <rFont val="Arial"/>
        <family val="2"/>
      </rPr>
      <t xml:space="preserve">
Es muss möglich sein, innerhalb von Vorgängen auf Objekte zu verweisen, die für die Bearbeitung durch den Vorgang vorgesehen sind, so dass der Bearbeiter sowohl Zugriff auf das Bearbeitungsobjekt, als auch auf die auszuführende Aufgabe hat.</t>
    </r>
  </si>
  <si>
    <t>5.6</t>
  </si>
  <si>
    <r>
      <rPr>
        <b/>
        <sz val="10"/>
        <color theme="1"/>
        <rFont val="Arial"/>
        <family val="2"/>
      </rPr>
      <t>Vorgangsbearbeitung - Metadaten</t>
    </r>
    <r>
      <rPr>
        <sz val="10"/>
        <color theme="1"/>
        <rFont val="Arial"/>
        <family val="2"/>
      </rPr>
      <t xml:space="preserve"> 
Für die Vorgangsbearbeitung können eigene Metadaten erfasst werden, unabhängig von den darin verlinkten Objekten.</t>
    </r>
  </si>
  <si>
    <t>5.7</t>
  </si>
  <si>
    <r>
      <rPr>
        <b/>
        <sz val="10"/>
        <color theme="1"/>
        <rFont val="Arial"/>
        <family val="2"/>
      </rPr>
      <t>Zuständige für Aufgaben</t>
    </r>
    <r>
      <rPr>
        <sz val="10"/>
        <color theme="1"/>
        <rFont val="Arial"/>
        <family val="2"/>
      </rPr>
      <t xml:space="preserve"> 
Zuständige Nutzer und Nutzergruppen für Aufgaben in Workflows können sowohl fest hinterlegt, als auch Ad-hoc zugewiesen werden.
Können zum Zeitpunkt der Erstellung des Ad-hoc-Workflows noch nicht alle Zuständigen zugeordnet werden, soll dieses auch zu späteren Zeitpunkt vor Ausführung der Aufgabe möglich sein.</t>
    </r>
  </si>
  <si>
    <t>5.8</t>
  </si>
  <si>
    <r>
      <rPr>
        <b/>
        <sz val="10"/>
        <color theme="1"/>
        <rFont val="Arial"/>
        <family val="2"/>
      </rPr>
      <t>Gruppenpostkorb</t>
    </r>
    <r>
      <rPr>
        <sz val="10"/>
        <color theme="1"/>
        <rFont val="Arial"/>
        <family val="2"/>
      </rPr>
      <t xml:space="preserve"> 
Aufgaben der Vorgangsbearbeitung, die im Gruppenpostkorb liegen, sind für alle Gruppenmitglieder einsehbar und bearbeitbar. Die Verantwortung für die Durchführung kann einem einzelnen Nutzer zugewiesen werden.
Beschreiben Sie unter "Antwort durch Bieter" oder auf max. 1 DIN-A4-Seite die mögliche Umsetzung in Ihrem System.</t>
    </r>
  </si>
  <si>
    <t>5.9</t>
  </si>
  <si>
    <r>
      <rPr>
        <b/>
        <sz val="10"/>
        <color theme="1"/>
        <rFont val="Arial"/>
        <family val="2"/>
      </rPr>
      <t>Sichten der Eingangsdokumente</t>
    </r>
    <r>
      <rPr>
        <sz val="10"/>
        <color theme="1"/>
        <rFont val="Arial"/>
        <family val="2"/>
      </rPr>
      <t xml:space="preserve"> 
Im Rahmen der Dokumenteneingangsverarbeitung sind auch Möglichkeiten des Sichtens der Eingangsdokumente (z.B. durch Assistenzen) und ggf. der Terminanpassung bzw. der Erfassung von Bearbeitungsvermerken in einem Postkorb vorgesehen. 
Beschreiben Sie unter "Antwort durch Bieter" oder auf max. 1 DIN-A4-Seitedie mögliche Umsetzung in Ihrem System.</t>
    </r>
  </si>
  <si>
    <t>5.10</t>
  </si>
  <si>
    <r>
      <rPr>
        <b/>
        <sz val="10"/>
        <color theme="1"/>
        <rFont val="Arial"/>
        <family val="2"/>
      </rPr>
      <t>Fristenüberwachung &amp; Eskalation</t>
    </r>
    <r>
      <rPr>
        <sz val="10"/>
        <color theme="1"/>
        <rFont val="Arial"/>
        <family val="2"/>
      </rPr>
      <t xml:space="preserve">
Das DMS ermöglicht eine flexible Fristenverwaltung für Workflows, die sowohl vordefinierte Standard- als auch individuelle Fristen unterstützt. 
Workflow-Verantwortliche benötigen jederzeit einen Überblick über Fortschritt und Bearbeiter. 
Bitte beschreiben Sie unter "Antwort durch Bieter" oder auf max. 1 DIN-A4-Seite die Fristenverwaltung im DMS. Gehen Sie insbesondere auf die Kennzeichnung und Benachrichtigung bzw. Eskalation bei Fristüberschreitung ein.</t>
    </r>
  </si>
  <si>
    <t>5.11</t>
  </si>
  <si>
    <r>
      <rPr>
        <b/>
        <sz val="10"/>
        <color theme="1"/>
        <rFont val="Arial"/>
        <family val="2"/>
      </rPr>
      <t>Dashboard - Postkorb/ Workflow Übersicht</t>
    </r>
    <r>
      <rPr>
        <sz val="10"/>
        <color theme="1"/>
        <rFont val="Arial"/>
        <family val="2"/>
      </rPr>
      <t xml:space="preserve"> 
Zur Überwachung und Steuerung von Fristen, Terminen und Zuständigkeiten innerhalb der Workflows ist eine Übersicht wie z.B. Cockpit, Dashboard nötig. Aus dieser Übersicht soll ein Absprung in die anstehenden Aufgaben aus den Vorgängen, sowie die Neuzuweisung von Termin, Status oder Bearbeiter, möglich sein. Die Anpassung kann auch je Rechtegruppe erfolgen und Nutzer können die Oberfläche individuell anpassen und speichern. Zeigen Sie auf max. 2 DIN-A4-Seiten ein Beispiel-Dashboard mit Inhalten und Möglichkeiten der Anpassungen des Dashboards. </t>
    </r>
  </si>
  <si>
    <t>5.12</t>
  </si>
  <si>
    <r>
      <rPr>
        <b/>
        <sz val="10"/>
        <color theme="1"/>
        <rFont val="Arial"/>
        <family val="2"/>
      </rPr>
      <t xml:space="preserve">Vertretung 
</t>
    </r>
    <r>
      <rPr>
        <sz val="10"/>
        <color theme="1"/>
        <rFont val="Arial"/>
        <family val="2"/>
      </rPr>
      <t>Für die Zuweisung und Bearbeitung von Vorgängen innerhalb der Workflows muss es möglich sein, eine Vertreterregelung (z.B. bei Abwesenheiten) durch den jeweiligen Nutzer und durch entsprechend berechtigte Nutzer (z.B. Vorgesetzte) einstellen zu können. Idealerweise mit einer zeitlich begrenzten Gültigkeit.</t>
    </r>
  </si>
  <si>
    <t>5.13</t>
  </si>
  <si>
    <r>
      <rPr>
        <b/>
        <sz val="10"/>
        <color theme="1"/>
        <rFont val="Arial"/>
        <family val="2"/>
      </rPr>
      <t>Benachrichtigung Statusänderungen</t>
    </r>
    <r>
      <rPr>
        <sz val="10"/>
        <color theme="1"/>
        <rFont val="Arial"/>
        <family val="2"/>
      </rPr>
      <t xml:space="preserve"> 
Über die Statusänderungen innerhalb eines Workflows/Postkorbs soll es eine Benachrichtigungsfunktion (z.B. Ad-hoc-Anzeige, E-Mail, Worklist) geben. Jeder Nutzer soll die Benachrichtigungsfunktion individuell einstellen können (Objekt, Anlass, Art und Häufigkeit der Benachrichtigung).</t>
    </r>
  </si>
  <si>
    <t>5.14</t>
  </si>
  <si>
    <r>
      <rPr>
        <b/>
        <sz val="10"/>
        <color theme="1"/>
        <rFont val="Arial"/>
        <family val="2"/>
      </rPr>
      <t>Aufgabenliste/ Arbeitsvorrat</t>
    </r>
    <r>
      <rPr>
        <sz val="10"/>
        <color theme="1"/>
        <rFont val="Arial"/>
        <family val="2"/>
      </rPr>
      <t xml:space="preserve">
Jeder Nutzer soll seine eigene Aufgabenliste/Arbeitsvorrat haben. Dort sollen die ihm zugeordneten Aufgaben angezeigt werden. Die angezeigten Informationen zu den Vorgängen sowie die Sortierung der Liste sollen durch den Nutzer konfigurierbar sein.</t>
    </r>
  </si>
  <si>
    <t>5.15</t>
  </si>
  <si>
    <r>
      <rPr>
        <b/>
        <sz val="10"/>
        <color theme="1"/>
        <rFont val="Arial"/>
        <family val="2"/>
      </rPr>
      <t>Genehmigungs- und Freigabeworkflow</t>
    </r>
    <r>
      <rPr>
        <sz val="10"/>
        <color theme="1"/>
        <rFont val="Arial"/>
        <family val="2"/>
      </rPr>
      <t xml:space="preserve"> 
Ein mehrstufiger Genehmigungs- und Freigabeworkflow für Dokumente soll unter Berücksichtigung von Benutzer- oder Gruppenrechten mit integrierten Zeichnungsfunktionen abgebildet werden können.</t>
    </r>
  </si>
  <si>
    <t>5.16</t>
  </si>
  <si>
    <r>
      <rPr>
        <b/>
        <sz val="10"/>
        <color theme="1"/>
        <rFont val="Arial"/>
        <family val="2"/>
      </rPr>
      <t>Abgeschlossene Vorgänge</t>
    </r>
    <r>
      <rPr>
        <sz val="10"/>
        <color theme="1"/>
        <rFont val="Arial"/>
        <family val="2"/>
      </rPr>
      <t xml:space="preserve"> 
Abgeschlossene Vorgänge werden als solche gekennzeichnet und für die Nutzer ausgeblendet.
Um die Nachvollziehbarkeit und Einsichtnahme abgeschlossener Vorgänge zu gewährleisten, sollen sie bei Bedarf eingeblendet werden können.
Die Metadaten des Vorgangs sollen auf das zugehörigen Objekt übertragen werden können.</t>
    </r>
  </si>
  <si>
    <t>6.</t>
  </si>
  <si>
    <t>Archivierung und Aufbewahrung</t>
  </si>
  <si>
    <t>6.1</t>
  </si>
  <si>
    <r>
      <rPr>
        <b/>
        <sz val="10"/>
        <color theme="1"/>
        <rFont val="Arial"/>
        <family val="2"/>
      </rPr>
      <t>Technische Unterstützung revisionssichere Langzeitaufbewahrung</t>
    </r>
    <r>
      <rPr>
        <sz val="10"/>
        <color theme="1"/>
        <rFont val="Arial"/>
        <family val="2"/>
      </rPr>
      <t xml:space="preserve"> 
Das DMS muss die revisionssichere Langzeitaufbewahrung von Dokumenten und Akten nach GoBD technisch unterstützen. Darüber hinaus muss die Unveränderbarkeit, Vollständigkeit und Richtigkeit der elektronisch gespeicherten Dokumente sichergestellt werden. Optional sind entsprechende Zertifikate beizulegen (informativ / kein Ausschluss).</t>
    </r>
  </si>
  <si>
    <t>6.2</t>
  </si>
  <si>
    <r>
      <rPr>
        <b/>
        <sz val="10"/>
        <color theme="1"/>
        <rFont val="Arial"/>
        <family val="2"/>
      </rPr>
      <t>Automatisches Umwandel in Archivdateiformate</t>
    </r>
    <r>
      <rPr>
        <sz val="10"/>
        <color theme="1"/>
        <rFont val="Arial"/>
        <family val="2"/>
      </rPr>
      <t xml:space="preserve">
Das DMS muss aufbewahrungspflichtige Dokumente automatisch in ein anerkanntes Archivdateiformat (z.B. PDF/A), unabhängig vom Quellformat (TXT, XLS, DOCX, MSG, ODT, etc.) umwandeln und dieses einmalig im Langzeitarchiv unveränderbar ablegen können. Die zugehörigen Metadaten/Dokumenteneigenschaften mit Ausnahme der eindeutigen Dokumentennummer, müssen auch im Nachgang manuell veränderbar bleiben (in der Regel werden diese ergänzt, in Ausnahmefällen neu zugeordnet, wie z.B. Dokumentenart) und nachvollziehbar im System dokumentiert werden, solange die Akte noch nicht geschlossen ist.</t>
    </r>
  </si>
  <si>
    <t>6.3</t>
  </si>
  <si>
    <r>
      <rPr>
        <b/>
        <sz val="10"/>
        <color theme="1"/>
        <rFont val="Arial"/>
        <family val="2"/>
      </rPr>
      <t>Regeln Langzeitaufbewahrung</t>
    </r>
    <r>
      <rPr>
        <sz val="10"/>
        <color theme="1"/>
        <rFont val="Arial"/>
        <family val="2"/>
      </rPr>
      <t xml:space="preserve"> 
Die Überführung in eine Langzeitaufbewahrung muss durch hinterlegte Regeln steuerbar sein und automatisch erfolgen. </t>
    </r>
  </si>
  <si>
    <t>6.4</t>
  </si>
  <si>
    <r>
      <rPr>
        <b/>
        <sz val="10"/>
        <color theme="1"/>
        <rFont val="Arial"/>
        <family val="2"/>
      </rPr>
      <t>Schutz der Archivdateien</t>
    </r>
    <r>
      <rPr>
        <sz val="10"/>
        <color theme="1"/>
        <rFont val="Arial"/>
        <family val="2"/>
      </rPr>
      <t xml:space="preserve"> </t>
    </r>
    <r>
      <rPr>
        <b/>
        <sz val="10"/>
        <color theme="1"/>
        <rFont val="Arial"/>
        <family val="2"/>
      </rPr>
      <t xml:space="preserve">und Protokollierung </t>
    </r>
    <r>
      <rPr>
        <sz val="10"/>
        <color theme="1"/>
        <rFont val="Arial"/>
        <family val="2"/>
      </rPr>
      <t xml:space="preserve">
Aufbewahrungspflichtige Inhalte sind vor unzulässigen Änderungen zu schützen und reproduktionsfähig vorzuhalten. Um die Prüfbarkeit einer ordnungsgemäßen Aufbewahrung zu gewährleisten, sind darüber hinaus lesende Zugriffe und zulässige Änderungen für die Dauer der Aufbewahrungsfrist zu protokollieren.</t>
    </r>
  </si>
  <si>
    <t>6.5</t>
  </si>
  <si>
    <r>
      <rPr>
        <b/>
        <sz val="10"/>
        <color theme="1"/>
        <rFont val="Arial"/>
        <family val="2"/>
      </rPr>
      <t>Regeln Aufbewahrungs- und Löschfristen</t>
    </r>
    <r>
      <rPr>
        <sz val="10"/>
        <color theme="1"/>
        <rFont val="Arial"/>
        <family val="2"/>
      </rPr>
      <t xml:space="preserve"> 
Es muss eine Verwaltung von Aufbewahrungs- und Löschfristen (Erzeugen, Bearbeiten, Löschen) auf der Basis von frei definierbaren Regeln unterstützt werden, z.B. für die verschiedenen Aktenarten Wohnungswirtschaft und Vertragsakte.</t>
    </r>
  </si>
  <si>
    <t>6.6</t>
  </si>
  <si>
    <r>
      <rPr>
        <b/>
        <sz val="10"/>
        <color theme="1"/>
        <rFont val="Arial"/>
        <family val="2"/>
      </rPr>
      <t>Löschfrist unterstützende Maßnahmen</t>
    </r>
    <r>
      <rPr>
        <sz val="10"/>
        <color theme="1"/>
        <rFont val="Arial"/>
        <family val="2"/>
      </rPr>
      <t xml:space="preserve"> 
Die Verwaltung und Überwachung der hinterlegten Fristen muss das (protokollierte) Löschen bzw. Nichtanzeigen von Massendaten wahlweise automatisch bzw. mit manuellem Eingriff/Freigabe unterstützen. </t>
    </r>
  </si>
  <si>
    <t>6.7</t>
  </si>
  <si>
    <r>
      <rPr>
        <b/>
        <sz val="10"/>
        <color theme="1"/>
        <rFont val="Arial"/>
        <family val="2"/>
      </rPr>
      <t>Archiv Funktionalitäten</t>
    </r>
    <r>
      <rPr>
        <sz val="10"/>
        <color theme="1"/>
        <rFont val="Arial"/>
        <family val="2"/>
      </rPr>
      <t xml:space="preserve"> 
Das DMS soll auch über spezifische Archiv-Funktionalitäten verfügen. Beschreiben Sie die Möglichkeiten in Ihrem System. Es muss die Möglichkeit bestehen, dass eine Löschung nur durch die Freigabe eines Verantwortlichen erfolgt. Des Weiteren soll es dem Archiv-Nutzer möglich sein, Stichproben aus den Daten zu ziehen und selber zu entscheiden, ob die Daten archivwürdig sind oder nicht. 
Voreingestellt wird erwartet, dass Dokumente nach abgelaufener Aufbewahrungsdauer automatisch, ohne Freigabe gelöscht werden.</t>
    </r>
  </si>
  <si>
    <t>6.8</t>
  </si>
  <si>
    <r>
      <rPr>
        <b/>
        <sz val="10"/>
        <color theme="1"/>
        <rFont val="Arial"/>
        <family val="2"/>
      </rPr>
      <t xml:space="preserve">E-Mail Archivierung 
</t>
    </r>
    <r>
      <rPr>
        <sz val="10"/>
        <color theme="1"/>
        <rFont val="Arial"/>
        <family val="2"/>
      </rPr>
      <t xml:space="preserve">E-Mails mit aufbewahrungspflichtigen Dokumenten müssen ebenso den Regeln der Langzeitaufbewahrung und Fristenverwaltung unterliegen. Vorgangsbezogene E-Mails mit aufbewahrungspflichtigen Dokumenten müssen lückenlos und vorgangsbezogen in der jeweiligen Akte qualifiziert abgelegt werden können. </t>
    </r>
  </si>
  <si>
    <t>6.9</t>
  </si>
  <si>
    <r>
      <rPr>
        <b/>
        <sz val="10"/>
        <color theme="1"/>
        <rFont val="Arial"/>
        <family val="2"/>
      </rPr>
      <t>Langzeitaufbewahrungskonzept</t>
    </r>
    <r>
      <rPr>
        <sz val="10"/>
        <color theme="1"/>
        <rFont val="Arial"/>
        <family val="2"/>
      </rPr>
      <t xml:space="preserve"> 
Beschreiben Sie das Konzept zur Langzeitaufbewahrung und Fristenverwaltung, inklusive der unterstützten WORM-Lösungen (z.B. EMC, NetApp, iTernity, SER, FAST LTA). Gehen Sie dabei auch auf eine vorhandene Versionierungsverwaltung ein, u.a. ob und wann sich die Unveränderbarkeit von Dokumenten auf den vollständigen Versionsbaum oder auf einzelne Versionen bezieht.</t>
    </r>
  </si>
  <si>
    <t>6.10</t>
  </si>
  <si>
    <r>
      <rPr>
        <b/>
        <sz val="10"/>
        <color theme="1"/>
        <rFont val="Arial"/>
        <family val="2"/>
      </rPr>
      <t>Ablageort des Papieroriginals</t>
    </r>
    <r>
      <rPr>
        <sz val="10"/>
        <color theme="1"/>
        <rFont val="Arial"/>
        <family val="2"/>
      </rPr>
      <t xml:space="preserve">
Zu den digitalen Dokumenten kann der Ablageort des entsprechenden Papieroriginals festgehalten werden. 
Bei Änderung des Ablageortes (z.B. Ausgabe aus Zentral-Archiv) kann dieses am digitalen Dokument festgehalten werden.</t>
    </r>
  </si>
  <si>
    <t>7.</t>
  </si>
  <si>
    <t>Dokumentenerstellung</t>
  </si>
  <si>
    <t>7.1</t>
  </si>
  <si>
    <r>
      <rPr>
        <b/>
        <sz val="10"/>
        <color theme="1"/>
        <rFont val="Arial"/>
        <family val="2"/>
      </rPr>
      <t>Dokumenterzeugung</t>
    </r>
    <r>
      <rPr>
        <sz val="10"/>
        <color theme="1"/>
        <rFont val="Arial"/>
        <family val="2"/>
      </rPr>
      <t xml:space="preserve"> 
Das DMS unterstützt die Erzeugung von Dokumenten (E-Mail, MS-Office, Text). 
Dafür sollen zentrale Dokumentklassen und -typen verwaltet, erbberechtigt (Vererbung von Informationen aus übergeordneten Strukturen) und mit entsprechenden Vorlagen verknüpft werden können. Bei Anlage eines Dokuments in der entsprechenden Dokumentklasse soll die konfigurierte Vorlage mit einer verknüpften Anwendung geöffnet und darin weiterbearbeitet werden können. Bei Abschluss der Bearbeitung soll das Dokument beim Speichern im DMS unter der entsprechenden Dokumentklasse am "Standort" (Ordner/Akte/Register) abgelegt werden.</t>
    </r>
  </si>
  <si>
    <t>7.2</t>
  </si>
  <si>
    <r>
      <rPr>
        <b/>
        <sz val="10"/>
        <color theme="1"/>
        <rFont val="Arial"/>
        <family val="2"/>
      </rPr>
      <t>Vorlagenverwaltung</t>
    </r>
    <r>
      <rPr>
        <sz val="10"/>
        <color theme="1"/>
        <rFont val="Arial"/>
        <family val="2"/>
      </rPr>
      <t xml:space="preserve"> 
Das DMS umfasst eine zentrale Vorlagenverwaltung, die die automatische Übernahme von Metadaten in Dokumente ermöglicht. Die Erstellung neuer Dokumente soll durch Formulare im DMS unterstützt werden. 
Hierbei ist bei Bedarf sicherzustellen, dass nur bestimmte Textpassagen ergänzt oder verändert werden können und andere unverändert bleiben.
Die Berechtigungen zur Vorlagenverwendung können flexibel verwaltet werden. Zudem ist die Erstellung und Speicherung von Vorlagen durch berechtigte Nutzer sowie die Nutzung von Platzhaltern für Metadaten und die Serienbriefabfertigung erforderlich.</t>
    </r>
  </si>
  <si>
    <t>7.3</t>
  </si>
  <si>
    <r>
      <rPr>
        <b/>
        <sz val="10"/>
        <color theme="1"/>
        <rFont val="Arial"/>
        <family val="2"/>
      </rPr>
      <t>Versenden von Seriendokumenten</t>
    </r>
    <r>
      <rPr>
        <sz val="10"/>
        <color theme="1"/>
        <rFont val="Arial"/>
        <family val="2"/>
      </rPr>
      <t xml:space="preserve"> 
Das DMS ermöglicht die Erstellung und den Versand von Serienbriefen, wobei Daten aus dem SAP (z.B. Metadaten, Kundendaten) in Vorlagen eingefügt werden können.</t>
    </r>
  </si>
  <si>
    <t>7.4</t>
  </si>
  <si>
    <r>
      <rPr>
        <b/>
        <sz val="10"/>
        <color theme="1"/>
        <rFont val="Arial"/>
        <family val="2"/>
      </rPr>
      <t>Zusammenfassen von Dokumenten</t>
    </r>
    <r>
      <rPr>
        <sz val="10"/>
        <color theme="1"/>
        <rFont val="Arial"/>
        <family val="2"/>
      </rPr>
      <t xml:space="preserve">
Das DMS bietet die Möglichkeit mehrere einzelne Dokumente in eine neu zu generierende PDF-Datei zusammenzufassen. Hierbei kann ein Inhaltsverzeichnis sowie eine Paginierung der Seiten in der neu zu erzeugenden Datei hinzugefügt werden. Die neue Datei kann direkt im DMS an einem vorgegebenen "Standort" abgelegt werden oder per E-Mail verschickt werden.</t>
    </r>
  </si>
  <si>
    <t>7.5</t>
  </si>
  <si>
    <r>
      <rPr>
        <b/>
        <sz val="10"/>
        <color theme="1"/>
        <rFont val="Arial"/>
        <family val="2"/>
      </rPr>
      <t>Beschreibung der Dokumentenerstellung</t>
    </r>
    <r>
      <rPr>
        <sz val="10"/>
        <color theme="1"/>
        <rFont val="Arial"/>
        <family val="2"/>
      </rPr>
      <t xml:space="preserve">
Beschreiben Sie die Funktionalitäten zur Dokumentenerstellung.
Gehen Sie insbesondere auf die Nutzung von Vorlagen, der Einbindung von SAP-Daten und Möglichkeiten zur automatischen Erstellung von Dokumenten ein.</t>
    </r>
  </si>
  <si>
    <t>8.</t>
  </si>
  <si>
    <t>Elektronische Signaturen</t>
  </si>
  <si>
    <t>8.1</t>
  </si>
  <si>
    <r>
      <rPr>
        <b/>
        <sz val="10"/>
        <color theme="1"/>
        <rFont val="Arial"/>
        <family val="2"/>
      </rPr>
      <t>Signatur Klassen</t>
    </r>
    <r>
      <rPr>
        <sz val="10"/>
        <color theme="1"/>
        <rFont val="Arial"/>
        <family val="2"/>
      </rPr>
      <t xml:space="preserve"> 
Das DMS kann im Standard Dokumente mit Zeitstempeln, fortgeschrittenen Signaturen und qualifizierten elektronischen Signaturen (QES) versehen.</t>
    </r>
  </si>
  <si>
    <t>8.2</t>
  </si>
  <si>
    <r>
      <rPr>
        <b/>
        <sz val="10"/>
        <color theme="1"/>
        <rFont val="Arial"/>
        <family val="2"/>
      </rPr>
      <t>Signaturen im DMS</t>
    </r>
    <r>
      <rPr>
        <sz val="10"/>
        <color theme="1"/>
        <rFont val="Arial"/>
        <family val="2"/>
      </rPr>
      <t xml:space="preserve"> 
Beschreiben Sie, wie Dokumente mit einer qualifizierten elektronischen Signatur in den DMS-Erfassungskomponenten versehen werden können. </t>
    </r>
  </si>
  <si>
    <t>8.3</t>
  </si>
  <si>
    <r>
      <rPr>
        <b/>
        <sz val="10"/>
        <color theme="1"/>
        <rFont val="Arial"/>
        <family val="2"/>
      </rPr>
      <t xml:space="preserve">Mehrfachsignierungen 
</t>
    </r>
    <r>
      <rPr>
        <sz val="10"/>
        <color theme="1"/>
        <rFont val="Arial"/>
        <family val="2"/>
      </rPr>
      <t>PDF Dokumente können im Falle von bestimmten Freigabeverfahren mehrfach signiert werden. Beschreiben Sie die Möglichkeiten im DMS.</t>
    </r>
  </si>
  <si>
    <t>8.4</t>
  </si>
  <si>
    <r>
      <rPr>
        <b/>
        <sz val="10"/>
        <color theme="1"/>
        <rFont val="Arial"/>
        <family val="2"/>
      </rPr>
      <t>Signatur Gültigkeit</t>
    </r>
    <r>
      <rPr>
        <sz val="10"/>
        <color theme="1"/>
        <rFont val="Arial"/>
        <family val="2"/>
      </rPr>
      <t xml:space="preserve"> 
Beschreiben Sie die Verfahren zur Überprüfung der eingesetzten Zertifikate in Bezug auf die Gültigkeit.</t>
    </r>
  </si>
  <si>
    <t>8.5</t>
  </si>
  <si>
    <r>
      <rPr>
        <b/>
        <sz val="10"/>
        <color theme="1"/>
        <rFont val="Arial"/>
        <family val="2"/>
      </rPr>
      <t xml:space="preserve">Signatur Protokollierung
</t>
    </r>
    <r>
      <rPr>
        <sz val="10"/>
        <color theme="1"/>
        <rFont val="Arial"/>
        <family val="2"/>
      </rPr>
      <t>In einem Prüfungsprotokoll werden die Resultate der elektronischen Signaturen aufgezeichnet.</t>
    </r>
  </si>
  <si>
    <t>8.6</t>
  </si>
  <si>
    <r>
      <rPr>
        <b/>
        <sz val="10"/>
        <color theme="1"/>
        <rFont val="Arial"/>
        <family val="2"/>
      </rPr>
      <t>Signaturvalidierung</t>
    </r>
    <r>
      <rPr>
        <sz val="10"/>
        <color theme="1"/>
        <rFont val="Arial"/>
        <family val="2"/>
      </rPr>
      <t xml:space="preserve"> 
Die Signaturen werden automatisch mit dem Speichern des jeweiligen Dokuments validiert.</t>
    </r>
  </si>
  <si>
    <t>9.</t>
  </si>
  <si>
    <t>Dokumentenausgang</t>
  </si>
  <si>
    <t>9.1</t>
  </si>
  <si>
    <r>
      <t xml:space="preserve">E-Post API-Anbindung
</t>
    </r>
    <r>
      <rPr>
        <sz val="10"/>
        <color theme="1"/>
        <rFont val="Arial"/>
        <family val="2"/>
      </rPr>
      <t>Für den papierbasierten Dokumentenausgang können die Dokumente mittels API-Schnittstelle an die E-Post übergeben werden.</t>
    </r>
  </si>
  <si>
    <t>9.2</t>
  </si>
  <si>
    <r>
      <rPr>
        <b/>
        <sz val="10"/>
        <color theme="1"/>
        <rFont val="Arial"/>
        <family val="2"/>
      </rPr>
      <t xml:space="preserve">Teilen / E-Mails-Versand </t>
    </r>
    <r>
      <rPr>
        <sz val="10"/>
        <color theme="1"/>
        <rFont val="Arial"/>
        <family val="2"/>
      </rPr>
      <t xml:space="preserve">
Das DMS bietet Funktionen zum Teilen / E-Mail-Versand von Dokumenten.
Hierbei kann zwischen dem Versand eines Links auf das DMS-Objekt (interner Versand an DMS-Nutzer) sowie dem Versand als E-Mail-Anlage (z.B. an Externe) ausgewählt werden.</t>
    </r>
  </si>
  <si>
    <t>9.3</t>
  </si>
  <si>
    <r>
      <rPr>
        <b/>
        <sz val="10"/>
        <color theme="1"/>
        <rFont val="Arial"/>
        <family val="2"/>
      </rPr>
      <t>E-Mail Erzeugung</t>
    </r>
    <r>
      <rPr>
        <sz val="10"/>
        <color theme="1"/>
        <rFont val="Arial"/>
        <family val="2"/>
      </rPr>
      <t xml:space="preserve"> 
Das DMS soll es ermöglichen die erzeugte E-Mail an einem vorgegebenen Ort oder am Standort des Objektes im Bezug abzulegen.</t>
    </r>
  </si>
  <si>
    <t>9.4</t>
  </si>
  <si>
    <r>
      <rPr>
        <b/>
        <sz val="10"/>
        <color theme="1"/>
        <rFont val="Arial"/>
        <family val="2"/>
      </rPr>
      <t>Elektronischer Rechtsverkehr</t>
    </r>
    <r>
      <rPr>
        <sz val="10"/>
        <color theme="1"/>
        <rFont val="Arial"/>
        <family val="2"/>
      </rPr>
      <t xml:space="preserve">
Perspektivisch sind auch weitere Formen des elektronischen Posteingangs und Postausgangs denkbar, z.B. bei der Kommunikation mit Gerichten und Rechtsanwälten (EGVP, beBPo, etc.) sowie der Anbindung externer Portale. Die Möglichkeit, diese Ausgangskanäle über eine standardisierte Schnittstelle anzubinden, soll das DMS vorsehen. 
Beschreiben Sie, wie eine Umsetzung im DMS mit welchen technischen Möglichkeiten erfolgt. </t>
    </r>
  </si>
  <si>
    <t>10.</t>
  </si>
  <si>
    <t>Funktionspakete</t>
  </si>
  <si>
    <t>10.1</t>
  </si>
  <si>
    <r>
      <rPr>
        <b/>
        <sz val="10"/>
        <color theme="1"/>
        <rFont val="Arial"/>
        <family val="2"/>
      </rPr>
      <t>Modulnutzung</t>
    </r>
    <r>
      <rPr>
        <sz val="10"/>
        <color theme="1"/>
        <rFont val="Arial"/>
        <family val="2"/>
      </rPr>
      <t xml:space="preserve"> 
Optional kann es sinnvoll sein, fertige Module des Auftragnehmers, z.B. zum Vertragsmanagement, etc. zu nutzen. Benennen Sie verfügbare Funktionspakete und beschreiben Sie Vor- und Nachteile, sowie ggf. einmalige und/oder permanente Kosten.</t>
    </r>
  </si>
  <si>
    <t>II.</t>
  </si>
  <si>
    <t>Nichtfunktionale/Technische Anforderungen</t>
  </si>
  <si>
    <t>Rahmenbedingungen der Systemlandschaft</t>
  </si>
  <si>
    <r>
      <rPr>
        <b/>
        <sz val="10"/>
        <color theme="1"/>
        <rFont val="Arial"/>
        <family val="2"/>
      </rPr>
      <t>DMS-Hersteller und Produkt</t>
    </r>
    <r>
      <rPr>
        <sz val="10"/>
        <color theme="1"/>
        <rFont val="Arial"/>
        <family val="2"/>
      </rPr>
      <t xml:space="preserve">
Geben Sie unter "Antwort durch Bieter" an, welches Produkt von welchem Hersteller Sie anbieten. Geben Sie ebenfalls die Produktversion mit an.</t>
    </r>
  </si>
  <si>
    <t>I</t>
  </si>
  <si>
    <r>
      <rPr>
        <b/>
        <sz val="10"/>
        <color theme="1"/>
        <rFont val="Arial"/>
        <family val="2"/>
      </rPr>
      <t>Cloud-Lösung (SaaS)</t>
    </r>
    <r>
      <rPr>
        <sz val="10"/>
        <color theme="1"/>
        <rFont val="Arial"/>
        <family val="2"/>
      </rPr>
      <t xml:space="preserve">
Es ist vorgesehen, das DMS samt Daten und geforderten Funktionalitäten cloudbasiert als Software as a Service (SaaS) in einem Rechenzentrum des Anbieters oder eines Dienstleisters zu betreiben. Ein hybrider Ansatz wird allerdings nicht kategorisch ausgeschlossen, falls einzelne, für die geforderten Funktionalitäten zwingend erforderliche Komponenten, nicht in der Cloud bereitgestellt werden können oder On-Premise Lösungen hierfür einen deutlichen Mehrwert bieten.</t>
    </r>
  </si>
  <si>
    <r>
      <rPr>
        <b/>
        <sz val="10"/>
        <color theme="1"/>
        <rFont val="Arial"/>
        <family val="2"/>
      </rPr>
      <t>System-Architektur</t>
    </r>
    <r>
      <rPr>
        <sz val="10"/>
        <color theme="1"/>
        <rFont val="Arial"/>
        <family val="2"/>
      </rPr>
      <t xml:space="preserve">
Beschreiben Sie die finale System-Architektur auf max. 3 DIN-A4-Seiten (z.B. durch Strukturdiagramme und kurzen Erläuterungen).
Gehen Sie hierbei auch auf die Möglichkeiten der Lizenzverwaltung durch die LWB ein.</t>
    </r>
  </si>
  <si>
    <r>
      <rPr>
        <b/>
        <sz val="10"/>
        <color theme="1"/>
        <rFont val="Arial"/>
        <family val="2"/>
      </rPr>
      <t>Produktiv- und Testumgebung</t>
    </r>
    <r>
      <rPr>
        <sz val="10"/>
        <color theme="1"/>
        <rFont val="Arial"/>
        <family val="2"/>
      </rPr>
      <t xml:space="preserve">
Um eine sichere und kontrollierte Einführung neuer Funktionen zu gewährleisten, werden mindestens eine Produktiv- und eine Testumgebung bereitgestellt. Die Testumgebung dient dazu, Konfigurationen und Entwicklungen unabhängig vom laufenden Betrieb zu testen und Schulungen durchzuführen. Die Testumgebung spiegelt dabei stets die aktuelle Funktionalität der Produktivumgebung wider und enthält zusätzlich die zu testenden oder entwickelnden Funktionalitäten und Schnittstellenanbindungen.</t>
    </r>
  </si>
  <si>
    <r>
      <rPr>
        <b/>
        <sz val="10"/>
        <color theme="1"/>
        <rFont val="Arial"/>
        <family val="2"/>
      </rPr>
      <t>Automatische Updates und Patches</t>
    </r>
    <r>
      <rPr>
        <sz val="10"/>
        <color theme="1"/>
        <rFont val="Arial"/>
        <family val="2"/>
      </rPr>
      <t xml:space="preserve">
Updates und Patches werden automatisiert bereitgestellt und beinhalten einhergehende Funktionsverbesserungen und Erweiterungen.
Die LWB ist über anstehende Updates zu informieren.</t>
    </r>
  </si>
  <si>
    <r>
      <rPr>
        <b/>
        <sz val="10"/>
        <color theme="1"/>
        <rFont val="Arial"/>
        <family val="2"/>
      </rPr>
      <t>Cloud-Reporting</t>
    </r>
    <r>
      <rPr>
        <sz val="10"/>
        <color theme="1"/>
        <rFont val="Arial"/>
        <family val="2"/>
      </rPr>
      <t xml:space="preserve">
Es steht ein Reporting von SLAs, Lizenzstatus &amp; Speicherauslastung zur Verfügung.</t>
    </r>
  </si>
  <si>
    <r>
      <rPr>
        <b/>
        <sz val="10"/>
        <color theme="1"/>
        <rFont val="Arial"/>
        <family val="2"/>
      </rPr>
      <t>Monitoring / Reporting</t>
    </r>
    <r>
      <rPr>
        <sz val="10"/>
        <color theme="1"/>
        <rFont val="Arial"/>
        <family val="2"/>
      </rPr>
      <t xml:space="preserve">
Die Systemleistung, -verfügbarkeit und -auslastung kann von der LWB zentral überwacht werden. Zudem können Regeln zur Benachrichtigung bei Beeinträchtigungen oder Ausfällen eingerichtet werden.</t>
    </r>
  </si>
  <si>
    <r>
      <rPr>
        <b/>
        <sz val="10"/>
        <color theme="1"/>
        <rFont val="Arial"/>
        <family val="2"/>
      </rPr>
      <t>Protokollierung</t>
    </r>
    <r>
      <rPr>
        <sz val="10"/>
        <color theme="1"/>
        <rFont val="Arial"/>
        <family val="2"/>
      </rPr>
      <t xml:space="preserve">
Die Systemaktivitäten werden umfassend protokolliert und können von den Admins eingesehen werden.</t>
    </r>
  </si>
  <si>
    <r>
      <rPr>
        <b/>
        <sz val="10"/>
        <color theme="1"/>
        <rFont val="Arial"/>
        <family val="2"/>
      </rPr>
      <t>Rechenzentrum in Deutschland</t>
    </r>
    <r>
      <rPr>
        <sz val="10"/>
        <color theme="1"/>
        <rFont val="Arial"/>
        <family val="2"/>
      </rPr>
      <t xml:space="preserve">
Das DMS muss in einem zertifizierten Rechenzentrum in Deutschland betrieben werden (z. B. nach ISO 27001).
Bitte übermitteln Sie neben dem aktuellen Zertifikat auch Ihre Erklärung zur Anwendbarkeit (SoA).</t>
    </r>
  </si>
  <si>
    <r>
      <rPr>
        <b/>
        <sz val="10"/>
        <color theme="1"/>
        <rFont val="Arial"/>
        <family val="2"/>
      </rPr>
      <t>Zertifikate</t>
    </r>
    <r>
      <rPr>
        <sz val="10"/>
        <color theme="1"/>
        <rFont val="Arial"/>
        <family val="2"/>
      </rPr>
      <t xml:space="preserve">
Teilen Sie uns bitte ggf. weitere vorhandene Zertifikate mit, die die Sicherheit der Rechenzentren nachweisen können, z.B. TSI.STANDARD, ISO/IEC 22237, TSI.EN 50600 oder vergleichbare Nachweise.
Haben Sie als Bieter weitere Zertifikate erworben, insbesondere die Ergänzungen zur Informationssicherheit nach ISO/IEC 27017 und 27018? </t>
    </r>
  </si>
  <si>
    <r>
      <rPr>
        <b/>
        <sz val="10"/>
        <color theme="1"/>
        <rFont val="Arial"/>
        <family val="2"/>
      </rPr>
      <t>Standorte der Rechenzentren</t>
    </r>
    <r>
      <rPr>
        <sz val="10"/>
        <color theme="1"/>
        <rFont val="Arial"/>
        <family val="2"/>
      </rPr>
      <t xml:space="preserve">
Nennen sie bitte alle Standorte der Rechenzentren (mindestens das Land und die PLZ/Stadt bzw. Gemeinde), die im Rahmen der Leistungserbringung für die LWB zum Einsatz kommen, inklusive eventueller Ausweich-Rechenzentrum für den Havariefall. </t>
    </r>
  </si>
  <si>
    <r>
      <rPr>
        <b/>
        <sz val="10"/>
        <color theme="1"/>
        <rFont val="Arial"/>
        <family val="2"/>
      </rPr>
      <t>Kompatibilität</t>
    </r>
    <r>
      <rPr>
        <sz val="10"/>
        <color theme="1"/>
        <rFont val="Arial"/>
        <family val="2"/>
      </rPr>
      <t xml:space="preserve">
Das System ist Kompatibel mit den vorhandenen Client-Betriebssystemen (Windows, macOS, iOS) und Browsern (Edge, Chrome, Firefox, Safari)</t>
    </r>
  </si>
  <si>
    <r>
      <rPr>
        <b/>
        <sz val="10"/>
        <color theme="1"/>
        <rFont val="Arial"/>
        <family val="2"/>
      </rPr>
      <t xml:space="preserve">Mobile Präsentationskomponente (z. B. Smartphone)
</t>
    </r>
    <r>
      <rPr>
        <sz val="10"/>
        <color theme="1"/>
        <rFont val="Arial"/>
        <family val="2"/>
      </rPr>
      <t xml:space="preserve">Für das Gesamt-DMS muss es eine mobile Präsentationskomponente geben, die zumindest lesend auf den Datenbestand (Metadaten und Dokumente) zugreifen kann. </t>
    </r>
  </si>
  <si>
    <r>
      <rPr>
        <b/>
        <sz val="10"/>
        <color theme="1"/>
        <rFont val="Arial"/>
        <family val="2"/>
      </rPr>
      <t xml:space="preserve">Zentrale Verwaltung der Metadaten, Dokumentenklassen und - kategorien 
</t>
    </r>
    <r>
      <rPr>
        <sz val="10"/>
        <color theme="1"/>
        <rFont val="Arial"/>
        <family val="2"/>
      </rPr>
      <t>Die zu verwendenden Metadaten sowie die Dokumentenklassen und -kategorien können zentral durch Fachadministratoren verwaltet und im DMS bereitgestellt werden und bei Funktionen wie Anlegen, Bearbeiten, Löschen, Hinzufügen, Auswerten, Zusammenfügen etc. genutzt werden.</t>
    </r>
  </si>
  <si>
    <r>
      <rPr>
        <b/>
        <sz val="10"/>
        <color theme="1"/>
        <rFont val="Arial"/>
        <family val="2"/>
      </rPr>
      <t>Mandantenfähigkeit</t>
    </r>
    <r>
      <rPr>
        <sz val="10"/>
        <color theme="1"/>
        <rFont val="Arial"/>
        <family val="2"/>
      </rPr>
      <t xml:space="preserve">
Es besteht die Möglichkeit, separate Mandanten einzurichten um eine mandantenspezifische Konfiguration aller Systemeinstellungen, einschließlich der individuellen Berechtigungsverwaltung für Administratoren und Anwender zu ermöglichen.</t>
    </r>
  </si>
  <si>
    <r>
      <rPr>
        <b/>
        <sz val="10"/>
        <color theme="1"/>
        <rFont val="Arial"/>
        <family val="2"/>
      </rPr>
      <t>Schutz vor Schadsoftware</t>
    </r>
    <r>
      <rPr>
        <sz val="10"/>
        <color theme="1"/>
        <rFont val="Arial"/>
        <family val="2"/>
      </rPr>
      <t xml:space="preserve">
Das DMS muss über Schutzmechanismen gegen Schadsoftware (Viren, Trojaner usw.) verfügen.</t>
    </r>
  </si>
  <si>
    <r>
      <rPr>
        <b/>
        <sz val="10"/>
        <color theme="1"/>
        <rFont val="Arial"/>
        <family val="2"/>
      </rPr>
      <t>Evaluierung zur Informationssicherheit</t>
    </r>
    <r>
      <rPr>
        <sz val="10"/>
        <color theme="1"/>
        <rFont val="Arial"/>
        <family val="2"/>
      </rPr>
      <t xml:space="preserve">
Wie stellen sie den Schutz ihrer Kundenumgebungen sicher, wenn sie ihre Systeme z.B. durch Pentests untersuchen (lassen)? Wird die LWB über solche Maßnahmen informiert? Kann die LWB in begründeten Fällen auf den Zeitpunkt Einfluss nehmen? </t>
    </r>
  </si>
  <si>
    <t>Zugriff- und Benutzerverwaltung</t>
  </si>
  <si>
    <r>
      <rPr>
        <b/>
        <sz val="10"/>
        <color theme="1"/>
        <rFont val="Arial"/>
        <family val="2"/>
      </rPr>
      <t>Single-Sign-On</t>
    </r>
    <r>
      <rPr>
        <sz val="10"/>
        <color theme="1"/>
        <rFont val="Arial"/>
        <family val="2"/>
      </rPr>
      <t xml:space="preserve"> 
Eine Authentifizierung muss in Verbindung mit einem "Single Sign On" sowohl über eine vorhandene AD-Verwaltung, und auch nur unter Angabe von Benutzername + Passwort möglich sein.</t>
    </r>
  </si>
  <si>
    <r>
      <rPr>
        <b/>
        <sz val="10"/>
        <color theme="1"/>
        <rFont val="Arial"/>
        <family val="2"/>
      </rPr>
      <t xml:space="preserve">Zwei-Faktor-Authentifizierung </t>
    </r>
    <r>
      <rPr>
        <sz val="10"/>
        <color theme="1"/>
        <rFont val="Arial"/>
        <family val="2"/>
      </rPr>
      <t xml:space="preserve">
Es ist möglich, eine Zwei-Faktor-Authentifizierung (2FA) einzurichten.</t>
    </r>
  </si>
  <si>
    <r>
      <rPr>
        <b/>
        <sz val="10"/>
        <color theme="1"/>
        <rFont val="Arial"/>
        <family val="2"/>
      </rPr>
      <t>Rollenbasierte Zugriffskontrolle (RBAC)</t>
    </r>
    <r>
      <rPr>
        <sz val="10"/>
        <color theme="1"/>
        <rFont val="Arial"/>
        <family val="2"/>
      </rPr>
      <t xml:space="preserve">
Die Vergabe von Zugriffsrechten im DMS muss durch die Definition von Zugriffsprofilen/-gruppen und Benutzerrollen oder vergleichbare Berechtigungsstrukturen vereinfacht werden. Zugriffsprofile/-gruppen und Benutzer müssen an einer Stelle zentral verwaltet werden. </t>
    </r>
  </si>
  <si>
    <r>
      <rPr>
        <b/>
        <sz val="10"/>
        <color theme="1"/>
        <rFont val="Arial"/>
        <family val="2"/>
      </rPr>
      <t>Passwortzurücksetzung</t>
    </r>
    <r>
      <rPr>
        <sz val="10"/>
        <color theme="1"/>
        <rFont val="Arial"/>
        <family val="2"/>
      </rPr>
      <t xml:space="preserve"> 
Für den Nutzer soll es möglich sein das Passwort im DMS selbst zurückzusetzen und zu ändern, sofern lokale Benutzerkonten eingerichtet wurden.</t>
    </r>
  </si>
  <si>
    <r>
      <rPr>
        <b/>
        <sz val="10"/>
        <color theme="1"/>
        <rFont val="Arial"/>
        <family val="2"/>
      </rPr>
      <t xml:space="preserve">Objekt Zugriffsrechte 
</t>
    </r>
    <r>
      <rPr>
        <sz val="10"/>
        <color theme="1"/>
        <rFont val="Arial"/>
        <family val="2"/>
      </rPr>
      <t>Für alle Objekte inklusive ihrer Primär- und Metainformationen, Menüs und Funktionen müssen differenzierte Zugriffsrechte vergeben und Benutzern zugeordnet werden können. Es muss gewährleistet werden, dass Unberechtigte keinen Zugriff auf Systemressourcen bzw. Verfahrensfunktionen erhalten.</t>
    </r>
  </si>
  <si>
    <r>
      <rPr>
        <b/>
        <sz val="10"/>
        <color theme="1"/>
        <rFont val="Arial"/>
        <family val="2"/>
      </rPr>
      <t>Zugriffsrechtkombination</t>
    </r>
    <r>
      <rPr>
        <sz val="10"/>
        <color theme="1"/>
        <rFont val="Arial"/>
        <family val="2"/>
      </rPr>
      <t xml:space="preserve"> 
Der Zugriff auf Objekte durch die jeweiligen Nutzer muss differenziert geregelt werden. Es müssen mindestens die folgenden Rechte vergeben und kombiniert werden:
- Erstellen
- Suchen
- Lesen
- Ändern
- Löschen
Die Definition der Rechte orientiert sich am Aufgabenspektrum der Beschäftigten. Die Rechte gewähren, dass die Beschäftigten die für die Aufgabenerledigung notwendigen Funktionen am System ausführen können.</t>
    </r>
  </si>
  <si>
    <r>
      <rPr>
        <b/>
        <sz val="10"/>
        <color theme="1"/>
        <rFont val="Arial"/>
        <family val="2"/>
      </rPr>
      <t>Zuweisung von Rollen</t>
    </r>
    <r>
      <rPr>
        <sz val="10"/>
        <color theme="1"/>
        <rFont val="Arial"/>
        <family val="2"/>
      </rPr>
      <t xml:space="preserve"> 
Jedem Nutzer müssen eine oder mehrere Benutzerrolle(n)/Zugriffsprofil(e)/-gruppe(n) oder vergleichbare Berechtigungsstrukturen zugewiesen werden können. (Jedes Mitglied eines Aufgabenbereichs soll z.B. Schreibrechte auf die Objekte haben, die in der Ablage des jeweiligen Sachgebietes liegen. Der Zugriff auf mitarbeiterspezifische Postkörbe durch andere soll im Vertretungsfall möglich sein. Persönliche Dokumente sind ggf. gegen den Zugriff anderer Benutzer zu schützen. Spezielle vorkonfigurierte Zugriffsrechte auf Objekte, wie z.B. das Löschen, sollen ausgewählten Benutzerrollen vorbehalten sein. Auch Ausnahmeregelungen für spezielle Bereiche eines Aufgabenbereiches, wie z.B. IT-Sicherheit, sollen abbildbar sein.)</t>
    </r>
  </si>
  <si>
    <r>
      <rPr>
        <b/>
        <sz val="10"/>
        <color theme="1"/>
        <rFont val="Arial"/>
        <family val="2"/>
      </rPr>
      <t>Berechtigungsfristen</t>
    </r>
    <r>
      <rPr>
        <sz val="10"/>
        <color theme="1"/>
        <rFont val="Arial"/>
        <family val="2"/>
      </rPr>
      <t xml:space="preserve"> 
Systemadministratoren müssen neben der generellen Möglichkeit der Berechtigungsvergabe auch Berechtigungen optional mit einer Frist versehen können. Nach Ablauf der Frist soll diese Berechtigung automatisch vom System wieder entzogen werden. Auch sollen jedem Nutzer Einzelrechte bei Bedarf zugeordnet werden können.</t>
    </r>
  </si>
  <si>
    <r>
      <rPr>
        <b/>
        <sz val="10"/>
        <color theme="1"/>
        <rFont val="Arial"/>
        <family val="2"/>
      </rPr>
      <t>Berrechtigungsstrukturen</t>
    </r>
    <r>
      <rPr>
        <sz val="10"/>
        <color theme="1"/>
        <rFont val="Arial"/>
        <family val="2"/>
      </rPr>
      <t xml:space="preserve"> 
Einer Benutzerrolle/Zugriffsprofil(e)/-gruppe(n) (oder einer vergleichbaren Berechtigungsstrukturen) müssen eine oder mehrere Funktion(en) bzw. eines oder mehrere Objekte (Dokument-/Akten-/Vorgangsklassen) des DMS zugwiesen werden können. Rechte, die aus mehreren Berechtigungsrollen/-gruppen resultieren, müssen sich in der Summe der Berechtigungen addieren.</t>
    </r>
  </si>
  <si>
    <r>
      <rPr>
        <b/>
        <sz val="10"/>
        <color theme="1"/>
        <rFont val="Arial"/>
        <family val="2"/>
      </rPr>
      <t xml:space="preserve">Benutzerverwaltung 
</t>
    </r>
    <r>
      <rPr>
        <sz val="10"/>
        <color theme="1"/>
        <rFont val="Arial"/>
        <family val="2"/>
      </rPr>
      <t>Für jeden Nutzer soll in der Benutzerverwaltung des DMS neben Login- und Realname, der Status seines Accounts, Datum/Uhrzeit der letzten Systemanmeldung, Datum/Uhrzeit der letzten Synchronisierung, Profil-/Gruppen- und/oder Rollenzugehörigkeit einsehbar sowie darüber änderbar sein. D.h. für jeden Nutzer soll auch die Summe aller zugeordneter und effektiver Rechte für Objekte und Systemfunktionen angezeigt werden können.</t>
    </r>
  </si>
  <si>
    <r>
      <rPr>
        <b/>
        <sz val="10"/>
        <color theme="1"/>
        <rFont val="Arial"/>
        <family val="2"/>
      </rPr>
      <t>Objektrechtvererbung</t>
    </r>
    <r>
      <rPr>
        <sz val="10"/>
        <color theme="1"/>
        <rFont val="Arial"/>
        <family val="2"/>
      </rPr>
      <t xml:space="preserve"> 
Jedem Nutzer muss ein separates Recht zugewiesen werden können, mit dem er seine Rechte auf Objekte dauerhaft oder zeitbegrenzt auf andere Nutzer weitervererben kann. Dem Nutzer steht in diesem Fall zum entsprechenden Objekt auch eine entsprechende Funktionalität zur Verfügung. Diese Funktion soll nicht zur Verfügung stehen, wenn der Nutzer als Stellvertretung eines anderen Nutzers agiert.</t>
    </r>
  </si>
  <si>
    <r>
      <rPr>
        <b/>
        <sz val="10"/>
        <color theme="1"/>
        <rFont val="Arial"/>
        <family val="2"/>
      </rPr>
      <t>Automatische</t>
    </r>
    <r>
      <rPr>
        <sz val="10"/>
        <color theme="1"/>
        <rFont val="Arial"/>
        <family val="2"/>
      </rPr>
      <t xml:space="preserve"> </t>
    </r>
    <r>
      <rPr>
        <b/>
        <sz val="10"/>
        <color theme="1"/>
        <rFont val="Arial"/>
        <family val="2"/>
      </rPr>
      <t>Zugriffsrechte</t>
    </r>
    <r>
      <rPr>
        <sz val="10"/>
        <color theme="1"/>
        <rFont val="Arial"/>
        <family val="2"/>
      </rPr>
      <t xml:space="preserve"> 
Zugriffsrechte auf Objekte sollen sich auch in Abhängigkeit von verfügbaren Metadaten automatisch verändern lassen.</t>
    </r>
  </si>
  <si>
    <r>
      <rPr>
        <b/>
        <sz val="10"/>
        <color theme="1"/>
        <rFont val="Arial"/>
        <family val="2"/>
      </rPr>
      <t>Nutzervertreter</t>
    </r>
    <r>
      <rPr>
        <sz val="10"/>
        <color theme="1"/>
        <rFont val="Arial"/>
        <family val="2"/>
      </rPr>
      <t xml:space="preserve"> 
Für jeden Nutzer sollen individuell Vertreter festgelegt werden können. Dabei kann ein Nutzer durch mehrere andere Nutzer vertreten werden und ein Nutzer mehrere andere Benutzer vertreten.</t>
    </r>
  </si>
  <si>
    <r>
      <rPr>
        <b/>
        <sz val="10"/>
        <color theme="1"/>
        <rFont val="Arial"/>
        <family val="2"/>
      </rPr>
      <t>Unbefugtes Verändern</t>
    </r>
    <r>
      <rPr>
        <sz val="10"/>
        <color theme="1"/>
        <rFont val="Arial"/>
        <family val="2"/>
      </rPr>
      <t xml:space="preserve"> 
Wenn ein/e Benutzer*in nicht die benötigten Zugriffsrechte hat, kann diese/r die Metadaten oder andere Attribute nicht verändern</t>
    </r>
  </si>
  <si>
    <r>
      <rPr>
        <b/>
        <sz val="10"/>
        <color rgb="FF000000"/>
        <rFont val="Arial"/>
        <family val="2"/>
      </rPr>
      <t>Unbefugtes Einsehen</t>
    </r>
    <r>
      <rPr>
        <sz val="10"/>
        <color rgb="FF000000"/>
        <rFont val="Arial"/>
        <family val="2"/>
      </rPr>
      <t xml:space="preserve"> 
Wenn ein/e Benutzer*in nicht die benötigten Zugriffsrechte hat, können keine Metadaten oder Attribute eingesehen werden, auch nicht bei einer Volltextsuche</t>
    </r>
  </si>
  <si>
    <r>
      <rPr>
        <b/>
        <sz val="10"/>
        <color theme="1"/>
        <rFont val="Arial"/>
        <family val="2"/>
      </rPr>
      <t xml:space="preserve">Protokollierung
</t>
    </r>
    <r>
      <rPr>
        <sz val="10"/>
        <color theme="1"/>
        <rFont val="Arial"/>
        <family val="2"/>
      </rPr>
      <t>Das DMS muss alle System-, Admin- und Benutzeraktivitäten protokollieren und auswertbar darstellen können.</t>
    </r>
  </si>
  <si>
    <t>2.19</t>
  </si>
  <si>
    <r>
      <rPr>
        <b/>
        <sz val="10"/>
        <color theme="1"/>
        <rFont val="Arial"/>
        <family val="2"/>
      </rPr>
      <t>Protokollierung Transaktionen</t>
    </r>
    <r>
      <rPr>
        <sz val="10"/>
        <color theme="1"/>
        <rFont val="Arial"/>
        <family val="2"/>
      </rPr>
      <t xml:space="preserve">
Alle Transaktionen, die ein Benutzer in Vertretung eines anderen Benutzers durchführt, werden vom System protokolliert. Dabei ist erkennbar, welche Person in Vertretung des Benutzers gehandelt hat.
Besteht darüber hinaus die Möglichkeit, ob Protokolldaten über einen Protokollserver ausgetauscht werden können.</t>
    </r>
  </si>
  <si>
    <t>2.20</t>
  </si>
  <si>
    <r>
      <rPr>
        <b/>
        <sz val="10"/>
        <color theme="1"/>
        <rFont val="Arial"/>
        <family val="2"/>
      </rPr>
      <t>Protokollierung Konfiguration</t>
    </r>
    <r>
      <rPr>
        <sz val="10"/>
        <color theme="1"/>
        <rFont val="Arial"/>
        <family val="2"/>
      </rPr>
      <t xml:space="preserve">
Die Protokollierung sollte auf Objektebene (z.B. Aktentyp, Dokumentart) für alle dort möglichen Aktivitäten konfiguriert werden können. </t>
    </r>
  </si>
  <si>
    <t>2.21</t>
  </si>
  <si>
    <r>
      <rPr>
        <b/>
        <sz val="10"/>
        <color theme="1"/>
        <rFont val="Arial"/>
        <family val="2"/>
      </rPr>
      <t>Massenänderungen</t>
    </r>
    <r>
      <rPr>
        <sz val="10"/>
        <color theme="1"/>
        <rFont val="Arial"/>
        <family val="2"/>
      </rPr>
      <t xml:space="preserve"> 
Beschreiben Sie die Funktion die Berechtigung und die Metadaten von mehreren Dokumenten gleichzeitig zu ändern.</t>
    </r>
  </si>
  <si>
    <t>Backup und Restore</t>
  </si>
  <si>
    <r>
      <rPr>
        <b/>
        <sz val="10"/>
        <color theme="1"/>
        <rFont val="Arial"/>
        <family val="2"/>
      </rPr>
      <t>Vollständig automatisiert</t>
    </r>
    <r>
      <rPr>
        <sz val="10"/>
        <color theme="1"/>
        <rFont val="Arial"/>
        <family val="2"/>
      </rPr>
      <t xml:space="preserve">
Das DMS muss über eine vollständig automatisierte Backup- und Restore-Funktion verfügen.</t>
    </r>
  </si>
  <si>
    <r>
      <rPr>
        <b/>
        <sz val="10"/>
        <color theme="1"/>
        <rFont val="Arial"/>
        <family val="2"/>
      </rPr>
      <t xml:space="preserve">Beschreibung der Backup- und Restore-Lösung
</t>
    </r>
    <r>
      <rPr>
        <sz val="10"/>
        <color theme="1"/>
        <rFont val="Arial"/>
        <family val="2"/>
      </rPr>
      <t>Beschreiben Sie Ihre Backup- und Restore-Lösung auf max 4 DIN-A4-Seiten.
Gehen sie insbesondere auf folgende Punkte ein:
- Backup-Infrastruktur 
  (Ablage erfolgt nicht auf Test- &amp; Produktivumgebung in einem getrennten Brandabschnitt)
- Backup-Strategien (vollständig, inkrementell und differentiell)
- Dokumentation und Überwachung der Backup-Prozesse
- Vorhaltedauer der Backups
- Speicherung der Backups (ohne kompromitierung der revisionssicheren Ablage)
- Verschlüsselung und dessen Sicherheitsstandard
- Wiederherstellung von Einzeldateien und Systemumgebung
- Durchführung und Protokollierung regelmäßgier Tests der Wiederherstellbarkeit
- Notfallwiederherstellung (Disaster Recovery)</t>
    </r>
  </si>
  <si>
    <t>Service, Service Level Agreements (SLAs) und Wiederherstellungszeiten</t>
  </si>
  <si>
    <r>
      <rPr>
        <b/>
        <sz val="10"/>
        <color theme="1"/>
        <rFont val="Arial"/>
        <family val="2"/>
      </rPr>
      <t>Wartungszeiten</t>
    </r>
    <r>
      <rPr>
        <sz val="10"/>
        <color theme="1"/>
        <rFont val="Arial"/>
        <family val="2"/>
      </rPr>
      <t xml:space="preserve">
Wartungszeiten sind im Voraus anzukündigen und dürfen die Betriebszeit nicht wesentlich beeinträchtigen.</t>
    </r>
  </si>
  <si>
    <r>
      <rPr>
        <b/>
        <sz val="10"/>
        <color theme="1"/>
        <rFont val="Arial"/>
        <family val="2"/>
      </rPr>
      <t>Servicezeiten</t>
    </r>
    <r>
      <rPr>
        <sz val="10"/>
        <color theme="1"/>
        <rFont val="Arial"/>
        <family val="2"/>
      </rPr>
      <t xml:space="preserve">
Als Servicezeiten gelten die Zeiträumge von Montag bis Freitag von 8:00 Uhr bis 17:00 Uhr (mit Ausnahme der gesetzlichen Feiertage am Erfüllungsort).</t>
    </r>
  </si>
  <si>
    <r>
      <rPr>
        <b/>
        <sz val="10"/>
        <color theme="1"/>
        <rFont val="Arial"/>
        <family val="2"/>
      </rPr>
      <t>Wiederherstellungszeiten</t>
    </r>
    <r>
      <rPr>
        <sz val="10"/>
        <color theme="1"/>
        <rFont val="Arial"/>
        <family val="2"/>
      </rPr>
      <t xml:space="preserve">
Die Recovery Time Objective (RTO) beträgt maximal 4 Stunden.
Die Recovery Point Objective (RPO) beträgt maximal 1 Stunde.
Kritische Ausfälle sind innerhalb von 30 Minuten zu analysieren und mit einem Workaround zu adressieren.</t>
    </r>
  </si>
  <si>
    <r>
      <rPr>
        <b/>
        <sz val="10"/>
        <color theme="1"/>
        <rFont val="Arial"/>
        <family val="2"/>
      </rPr>
      <t>Fehlerbenachrichtigung</t>
    </r>
    <r>
      <rPr>
        <sz val="10"/>
        <color theme="1"/>
        <rFont val="Arial"/>
        <family val="2"/>
      </rPr>
      <t xml:space="preserve">
Das System muss für die Funktion einen Fehlerstatus melden, wenn ein Verarbeitungsfehler auftritt.</t>
    </r>
  </si>
  <si>
    <r>
      <rPr>
        <b/>
        <sz val="10"/>
        <color theme="1"/>
        <rFont val="Arial"/>
        <family val="2"/>
      </rPr>
      <t>Ticketsystem</t>
    </r>
    <r>
      <rPr>
        <sz val="10"/>
        <color theme="1"/>
        <rFont val="Arial"/>
        <family val="2"/>
      </rPr>
      <t xml:space="preserve">
Der Auftragnehmer stellt der LWB Zugang zu einem Ticketsystem für Meldungen, Kassifizierungen und Bestätigungen von Störungen, sonsitgen Meldungen und Anfragen sowie Beobachtung und Überwachung des Bearbeitungsfortschritts bereit.
Bitte beschreiben Sie kurz Ihr Ticketsystem.
Gehen Sie insbesondere auch auf die Notfallplanung und das Incident-Management ein.</t>
    </r>
  </si>
  <si>
    <t>Leistung</t>
  </si>
  <si>
    <r>
      <rPr>
        <b/>
        <sz val="10"/>
        <color theme="1"/>
        <rFont val="Arial"/>
        <family val="2"/>
      </rPr>
      <t>Schnelle Ladezeiten und Reaktionszeiten</t>
    </r>
    <r>
      <rPr>
        <sz val="10"/>
        <color theme="1"/>
        <rFont val="Arial"/>
        <family val="2"/>
      </rPr>
      <t xml:space="preserve">
Die mittlere Latenzzeit für den Zugriff auf Dokumente muss unter 50 ms liegen.</t>
    </r>
  </si>
  <si>
    <t>5.3</t>
  </si>
  <si>
    <r>
      <rPr>
        <b/>
        <sz val="10"/>
        <color theme="1"/>
        <rFont val="Arial"/>
        <family val="2"/>
      </rPr>
      <t>Skalierbarkeit</t>
    </r>
    <r>
      <rPr>
        <sz val="10"/>
        <color theme="1"/>
        <rFont val="Arial"/>
        <family val="2"/>
      </rPr>
      <t xml:space="preserve">
Die Systemumgebung ist skalierbar zur Bewältigung wachsender Datenmengen und Benutzerzahlen.</t>
    </r>
  </si>
  <si>
    <r>
      <rPr>
        <b/>
        <sz val="10"/>
        <color theme="1"/>
        <rFont val="Arial"/>
        <family val="2"/>
      </rPr>
      <t>Leitungskapazität</t>
    </r>
    <r>
      <rPr>
        <sz val="10"/>
        <color theme="1"/>
        <rFont val="Arial"/>
        <family val="2"/>
      </rPr>
      <t xml:space="preserve">
Die Anbindung des Rechenzentrums muss eine garantierte Bandbreite von mindestens 1 Gbit/s bieten.</t>
    </r>
  </si>
  <si>
    <t>Schnittstellen und Integration</t>
  </si>
  <si>
    <r>
      <rPr>
        <b/>
        <sz val="10"/>
        <color theme="1"/>
        <rFont val="Arial"/>
        <family val="2"/>
      </rPr>
      <t>Webservices</t>
    </r>
    <r>
      <rPr>
        <sz val="10"/>
        <color theme="1"/>
        <rFont val="Arial"/>
        <family val="2"/>
      </rPr>
      <t xml:space="preserve"> 
Das DMS muss Services in Form von Webservices für einen lesenden &amp; schreibenden Zugriff auf Metadaten, Dokumente und Vorgänge von extern bereitstellen.</t>
    </r>
  </si>
  <si>
    <r>
      <rPr>
        <b/>
        <sz val="10"/>
        <color theme="1"/>
        <rFont val="Arial"/>
        <family val="2"/>
      </rPr>
      <t>CMIS-Schnittstelle</t>
    </r>
    <r>
      <rPr>
        <sz val="10"/>
        <color theme="1"/>
        <rFont val="Arial"/>
        <family val="2"/>
      </rPr>
      <t xml:space="preserve"> 
Die CMIS-Schnittstelle v.1.1 wird vom DMS bereitgestellt.</t>
    </r>
  </si>
  <si>
    <r>
      <rPr>
        <b/>
        <sz val="10"/>
        <color theme="1"/>
        <rFont val="Arial"/>
        <family val="2"/>
      </rPr>
      <t>Schnittstellen Import</t>
    </r>
    <r>
      <rPr>
        <sz val="10"/>
        <color theme="1"/>
        <rFont val="Arial"/>
        <family val="2"/>
      </rPr>
      <t xml:space="preserve"> </t>
    </r>
    <r>
      <rPr>
        <b/>
        <sz val="10"/>
        <color theme="1"/>
        <rFont val="Arial"/>
        <family val="2"/>
      </rPr>
      <t>&amp; Export</t>
    </r>
    <r>
      <rPr>
        <sz val="10"/>
        <color theme="1"/>
        <rFont val="Arial"/>
        <family val="2"/>
      </rPr>
      <t xml:space="preserve">
Beschreiben Sie vorhandene Schnittstellen sowie Möglichkeiten und Formate für den Import und den Export von Daten und Dokumente, sowie wie diese im DMS eingebunden und genutzt werden können. Bitte benennen Sie insbesondere die nutzbaren WebServices.
Wichtig für die LWB ist WebDAV.</t>
    </r>
  </si>
  <si>
    <r>
      <rPr>
        <b/>
        <sz val="10"/>
        <color rgb="FF000000"/>
        <rFont val="Arial"/>
        <family val="2"/>
      </rPr>
      <t xml:space="preserve">SAP-Anbindung 
</t>
    </r>
    <r>
      <rPr>
        <sz val="10"/>
        <color rgb="FF000000"/>
        <rFont val="Arial"/>
        <family val="2"/>
      </rPr>
      <t>Der Auftragnehmer bindet das DMS bidirektional an das bestehende SAP ECC und löst das derzeit eingesetzte IBM-Archiv für SAP ab.</t>
    </r>
  </si>
  <si>
    <r>
      <rPr>
        <b/>
        <sz val="10"/>
        <color rgb="FF000000"/>
        <rFont val="Arial"/>
        <family val="2"/>
      </rPr>
      <t xml:space="preserve">SAP-Anbindung
</t>
    </r>
    <r>
      <rPr>
        <sz val="10"/>
        <color rgb="FF000000"/>
        <rFont val="Arial"/>
        <family val="2"/>
      </rPr>
      <t xml:space="preserve">Beschreiben Sie auf max. 4 DIN-A4-Seiten die SAP-Integration des DMS.
Gehen Sie hierbei insbesondere auf folgende Punkte ein.
</t>
    </r>
    <r>
      <rPr>
        <i/>
        <sz val="10"/>
        <color rgb="FF000000"/>
        <rFont val="Arial"/>
        <family val="2"/>
      </rPr>
      <t xml:space="preserve">Funktional:
</t>
    </r>
    <r>
      <rPr>
        <sz val="10"/>
        <color rgb="FF000000"/>
        <rFont val="Arial"/>
        <family val="2"/>
      </rPr>
      <t xml:space="preserve">- Bidirektionale Datenübertragung:
- SAP-Objektverknüpfung
- SAP-Workflows / OPPC-Workflows (PROMOS Herstellerspezifisch)
- SAP-Berechtigungen
- SAP-Archivierung
- SAP S/4HANA Kompatibilität
</t>
    </r>
    <r>
      <rPr>
        <i/>
        <sz val="10"/>
        <color rgb="FF000000"/>
        <rFont val="Arial"/>
        <family val="2"/>
      </rPr>
      <t xml:space="preserve">Technisch:
</t>
    </r>
    <r>
      <rPr>
        <sz val="10"/>
        <color rgb="FF000000"/>
        <rFont val="Arial"/>
        <family val="2"/>
      </rPr>
      <t xml:space="preserve">- SAP-Schnittstellen (insb. AchriveLink)
- Datenkonsistenz
- Performance
- Fiory Kompativilität
- ILM-Fähigkeit (Information Lifecycle Management)
</t>
    </r>
    <r>
      <rPr>
        <i/>
        <sz val="10"/>
        <color rgb="FF000000"/>
        <rFont val="Arial"/>
        <family val="2"/>
      </rPr>
      <t xml:space="preserve">Fehlerbehandlung:
</t>
    </r>
    <r>
      <rPr>
        <sz val="10"/>
        <color rgb="FF000000"/>
        <rFont val="Arial"/>
        <family val="2"/>
      </rPr>
      <t xml:space="preserve">- Wartung, Support und Dokumentation der SAP-Integration
</t>
    </r>
  </si>
  <si>
    <r>
      <rPr>
        <b/>
        <sz val="10"/>
        <color theme="1"/>
        <rFont val="Arial"/>
        <family val="2"/>
      </rPr>
      <t>MS-Office-Anwendungs Integration</t>
    </r>
    <r>
      <rPr>
        <sz val="10"/>
        <color theme="1"/>
        <rFont val="Arial"/>
        <family val="2"/>
      </rPr>
      <t xml:space="preserve"> 
Beschreiben Sie Möglichkeiten der Integration des Zugriffs auf das DMS in &amp; aus MS-Office-Anwendungen und MS Teams, inklusive der Möglichkeiten der Datenübergabe/-übernahme.</t>
    </r>
  </si>
  <si>
    <r>
      <rPr>
        <b/>
        <sz val="10"/>
        <color theme="1"/>
        <rFont val="Arial"/>
        <family val="2"/>
      </rPr>
      <t>DMS externe Anwendung</t>
    </r>
    <r>
      <rPr>
        <sz val="10"/>
        <color theme="1"/>
        <rFont val="Arial"/>
        <family val="2"/>
      </rPr>
      <t xml:space="preserve"> 
Beschreiben Sie, wie der Zugriff auf das DMS in und aus anderen Anwendungen, integriert werden kann, einschließlich der Möglichkeiten zur Datenübergabe und -übernahme. </t>
    </r>
  </si>
  <si>
    <r>
      <rPr>
        <b/>
        <sz val="10"/>
        <color theme="1"/>
        <rFont val="Arial"/>
        <family val="2"/>
      </rPr>
      <t>E-Post API-Schnittstelle</t>
    </r>
    <r>
      <rPr>
        <sz val="10"/>
        <color theme="1"/>
        <rFont val="Arial"/>
        <family val="2"/>
      </rPr>
      <t xml:space="preserve">
Für den papierbasierten Breifversand können Dokumente an die API-Schnittstelle der E-Post übergeben werden.</t>
    </r>
  </si>
  <si>
    <t>Anpassungen / Entwicklung durch AG</t>
  </si>
  <si>
    <r>
      <rPr>
        <b/>
        <sz val="10"/>
        <color theme="1"/>
        <rFont val="Arial"/>
        <family val="2"/>
      </rPr>
      <t>Individualisierung</t>
    </r>
    <r>
      <rPr>
        <sz val="10"/>
        <color theme="1"/>
        <rFont val="Arial"/>
        <family val="2"/>
      </rPr>
      <t xml:space="preserve"> 
Das DMS muss Möglichkeiten bieten das Verhalten von Server und Client bezüglich seiner originären Aufgaben unternehmensspezifischen funktionalen Anforderungen in geeigneter Weise (z.B. Scripting) anpassen zu können.</t>
    </r>
  </si>
  <si>
    <r>
      <rPr>
        <b/>
        <sz val="10"/>
        <color theme="1"/>
        <rFont val="Arial"/>
        <family val="2"/>
      </rPr>
      <t>Customizing/ Anpassungen</t>
    </r>
    <r>
      <rPr>
        <sz val="10"/>
        <color theme="1"/>
        <rFont val="Arial"/>
        <family val="2"/>
      </rPr>
      <t xml:space="preserve">
Beschreiben Sie, ob und wie der AG Anpassungen (z.B. Schnittstellen) im System durchführen kann. Auf welcher technischen "Ebene" und unter welchen Voraussetzungen (technisch, prozessual) sind diese eigenen Anpassungen des AG möglich, ohne die Updatefähigkeit des Systems zu beeinträchtigen?</t>
    </r>
  </si>
  <si>
    <t>Datenschutz und Datensicherheit</t>
  </si>
  <si>
    <r>
      <rPr>
        <b/>
        <sz val="10"/>
        <color theme="1"/>
        <rFont val="Arial"/>
        <family val="2"/>
      </rPr>
      <t xml:space="preserve">Schutzbedarf </t>
    </r>
    <r>
      <rPr>
        <sz val="10"/>
        <color theme="1"/>
        <rFont val="Arial"/>
        <family val="2"/>
      </rPr>
      <t xml:space="preserve">
Das DMS ermöglicht die Ablage von Dokumenten mit hohem Schutzbedarf.</t>
    </r>
  </si>
  <si>
    <r>
      <rPr>
        <b/>
        <sz val="10"/>
        <color theme="1"/>
        <rFont val="Arial"/>
        <family val="2"/>
      </rPr>
      <t>DSGVO-Konformität</t>
    </r>
    <r>
      <rPr>
        <sz val="10"/>
        <color theme="1"/>
        <rFont val="Arial"/>
        <family val="2"/>
      </rPr>
      <t xml:space="preserve">
Das DMS muss die Vorgaben der Datenschutz-Grundverordnung (DSGVO) und des Bundesdatenschutzgesetzes (BDSG) erfüllen.
Dies beinhaltet unter anderem die Gewährleistung von Rechten betroffener Personen (Auskunft, Berichtigung, Löschung, Einschränkung der Verarbeitung).</t>
    </r>
  </si>
  <si>
    <r>
      <rPr>
        <b/>
        <sz val="10"/>
        <color theme="1"/>
        <rFont val="Arial"/>
        <family val="2"/>
      </rPr>
      <t>Protokollierung</t>
    </r>
    <r>
      <rPr>
        <sz val="10"/>
        <color theme="1"/>
        <rFont val="Arial"/>
        <family val="2"/>
      </rPr>
      <t xml:space="preserve">
Das DMS protokolliert alle relevanten Aktivitäten auf, einschließlich:
- Zugriffe auf Dokumente
- Änderungen an Dokumenten
- Löschungen von Dokumenten
- Berechtigungsänderungen
- Änderungen in den Konfigurationseinstellungen
Die Protokolle enthalten in der Regel Informationen wie: 
- Benutzeridentifikation
- Zeitstempel
- Art der Aktion
- Betroffene Dokumente</t>
    </r>
  </si>
  <si>
    <r>
      <rPr>
        <b/>
        <sz val="10"/>
        <color theme="1"/>
        <rFont val="Arial"/>
        <family val="2"/>
      </rPr>
      <t xml:space="preserve">Datenschutz-Reporting
</t>
    </r>
    <r>
      <rPr>
        <sz val="10"/>
        <color theme="1"/>
        <rFont val="Arial"/>
        <family val="2"/>
      </rPr>
      <t>Beschreiben Sie auf max. 4 DIN-A4-Seiten die Reporting-Funktionen zum Datenschutz.
Gehen Sie insbesondere auf folgende Punkte ein:
- Zugriffsrechte (Wer hat Zugriff auf welche Dokumente)
- Datenverarbeitungsaktivitäten
- Datenschutzverletzung
- Löschfristen
- Audit-Trails</t>
    </r>
  </si>
  <si>
    <r>
      <rPr>
        <b/>
        <sz val="10"/>
        <color theme="1"/>
        <rFont val="Arial"/>
        <family val="2"/>
      </rPr>
      <t>Drittstaatentransfer innerhalb der EU</t>
    </r>
    <r>
      <rPr>
        <sz val="10"/>
        <color theme="1"/>
        <rFont val="Arial"/>
        <family val="2"/>
      </rPr>
      <t xml:space="preserve">
Kann der Anbieter dem Auftraggeber vertraglich zusichern und sicherstellen, dass jede Verarbeitung von personenbezogenen Daten im Zusammenhang mit der Bereitstellung der Anwendung an den Auftraggeber ausschließlich innerhalb des Gebietes der EU bzw. des EWR und damit innerhalb der EU-Datengrenze erfolgt?</t>
    </r>
  </si>
  <si>
    <r>
      <rPr>
        <b/>
        <sz val="10"/>
        <color theme="1"/>
        <rFont val="Arial"/>
        <family val="2"/>
      </rPr>
      <t>Five Eyes Countries</t>
    </r>
    <r>
      <rPr>
        <sz val="10"/>
        <color theme="1"/>
        <rFont val="Arial"/>
        <family val="2"/>
      </rPr>
      <t xml:space="preserve">
Unterliegen Ihr Unternehmen oder Ihre Lieferanten als Ganzes oder die Unternehmensteile, die für die LWB die Leistungen erbringen werden, datenschutzrechtlich relevanten Gesetzen der sog. „Five Eyes Countries“ (Australien, Kanada, Neuseeland, UK, USA), wie dem USA Patroit Act, dem USA Freedom Act und anderen in diesem Kontext anwendbaren Gesetzen? </t>
    </r>
  </si>
  <si>
    <t>8.7</t>
  </si>
  <si>
    <r>
      <rPr>
        <b/>
        <sz val="10"/>
        <color theme="1"/>
        <rFont val="Arial"/>
        <family val="2"/>
      </rPr>
      <t>TOMs - Technische und Organisatorische Maßnahmen</t>
    </r>
    <r>
      <rPr>
        <sz val="10"/>
        <color theme="1"/>
        <rFont val="Arial"/>
        <family val="2"/>
      </rPr>
      <t xml:space="preserve">
Der Auftragnehmer hat vor der Varbeitung von personenbezogenen Daten im Zuge des Abschlusses einer Auftragsverarbeitungsvereinbarung (AVV) entsprechend angemessene technisch organisatorische Maßnahmen (TOM) zu erstellen.
Dabei sind jeweils die Mindestvorgaben gemäß Artikeln 28 und 32 DSGVO und weiterer auf den Auftragnehmer als Auftragsverarbeiter anwendbarer gesetzlicher Bestimmungen in vollem Umfang einzuhalten.
Unter anderem sind hierin folgende Maßnahmen zu beschreiben:
</t>
    </r>
    <r>
      <rPr>
        <u/>
        <sz val="10"/>
        <color theme="1"/>
        <rFont val="Arial"/>
        <family val="2"/>
      </rPr>
      <t>Teschnische Maßnahmen</t>
    </r>
    <r>
      <rPr>
        <sz val="10"/>
        <color theme="1"/>
        <rFont val="Arial"/>
        <family val="2"/>
      </rPr>
      <t xml:space="preserve">
</t>
    </r>
    <r>
      <rPr>
        <i/>
        <sz val="10"/>
        <color theme="1"/>
        <rFont val="Arial"/>
        <family val="2"/>
      </rPr>
      <t xml:space="preserve">- Verschlüsselung von Daten
- Firewalls und Antivirensoftware
- Zugriffskontrollsysteme
- Datensicherung und Backups
- Pseudonymisierung und Anonymisierung
</t>
    </r>
    <r>
      <rPr>
        <u/>
        <sz val="10"/>
        <color theme="1"/>
        <rFont val="Arial"/>
        <family val="2"/>
      </rPr>
      <t xml:space="preserve">Organisatorische Maßnahmen
</t>
    </r>
    <r>
      <rPr>
        <i/>
        <sz val="10"/>
        <color theme="1"/>
        <rFont val="Arial"/>
        <family val="2"/>
      </rPr>
      <t>- Erforderliche Datenschutzrichtlinien
- Schulung der Mitarbeiter zum Datenschutz
- Zugangsberechtigungsmanagement
- Notfallpläne für Datenpannen
- Regelmäßige Überprüfung und Anpassung der Sicherheitsmaßnahmen</t>
    </r>
  </si>
  <si>
    <t>Bedienung und Ergonomie</t>
  </si>
  <si>
    <r>
      <rPr>
        <b/>
        <sz val="10"/>
        <color rgb="FF000000"/>
        <rFont val="Arial"/>
        <family val="2"/>
      </rPr>
      <t>Oberfläche</t>
    </r>
    <r>
      <rPr>
        <sz val="10"/>
        <color rgb="FF000000"/>
        <rFont val="Arial"/>
        <family val="2"/>
      </rPr>
      <t xml:space="preserve"> 
Die Oberfläche soll intuitiv bedienbar sein und über ein anpassbares Menüband verfügen. Darüber hinaus sollen typische Schaltflächen/Bedienelemente für Texteditor-Funktionen (z.B. wie aus MS-Office-Anwendungen bekannt) enthalten sein.</t>
    </r>
  </si>
  <si>
    <r>
      <rPr>
        <b/>
        <sz val="10"/>
        <color theme="1"/>
        <rFont val="Arial"/>
        <family val="2"/>
      </rPr>
      <t>Microsoft technische Erweiterung</t>
    </r>
    <r>
      <rPr>
        <sz val="10"/>
        <color theme="1"/>
        <rFont val="Arial"/>
        <family val="2"/>
      </rPr>
      <t xml:space="preserve"> 
Microsoft Office-Anwendungen sollen intuitiv über technische Erweiterungen (z.B. Plug-ins, Menüband, etc.) integriert werden. Beschreiben Sie, ob und wie die Nutzung solcher Anwendungen in Zusammenhang mit dem DMS gestaltet ist. </t>
    </r>
  </si>
  <si>
    <r>
      <rPr>
        <b/>
        <sz val="10"/>
        <color theme="1"/>
        <rFont val="Arial"/>
        <family val="2"/>
      </rPr>
      <t>Anpassungen Bedienoberfläche</t>
    </r>
    <r>
      <rPr>
        <sz val="10"/>
        <color theme="1"/>
        <rFont val="Arial"/>
        <family val="2"/>
      </rPr>
      <t xml:space="preserve"> 
Beschreiben Sie, wie und durch wen sowohl systemweite als auch nutzerabhängige, bzw. rollenbasierte Anpassungen und Einstellungen der Bedienoberfläche sowie in der Anzeige möglich sind.</t>
    </r>
  </si>
  <si>
    <r>
      <rPr>
        <b/>
        <sz val="10"/>
        <color theme="1"/>
        <rFont val="Arial"/>
        <family val="2"/>
      </rPr>
      <t>Unterstützte Hilfen</t>
    </r>
    <r>
      <rPr>
        <sz val="10"/>
        <color theme="1"/>
        <rFont val="Arial"/>
        <family val="2"/>
      </rPr>
      <t xml:space="preserve"> 
Beschreiben Sie, welche Unterstützungen und Hilfen, wie z.B. kontextsensitive Hilfetexte, Tooltipps, Online-Dokumentation, FAQ oder Problemlösungen zu Bildschirmansichten, Funktionen oder Feldern, das System dem Benutzer anbietet. </t>
    </r>
  </si>
  <si>
    <t>9.5</t>
  </si>
  <si>
    <r>
      <rPr>
        <b/>
        <sz val="10"/>
        <color theme="1"/>
        <rFont val="Arial"/>
        <family val="2"/>
      </rPr>
      <t>Shortcuts</t>
    </r>
    <r>
      <rPr>
        <sz val="10"/>
        <color theme="1"/>
        <rFont val="Arial"/>
        <family val="2"/>
      </rPr>
      <t xml:space="preserve"> 
Das DMS soll mit Shortcuts für Standardfunktionen sowie definierbaren Shortcuts für DMS-spezifische Funktionen per Tastatur bedienbar sein.</t>
    </r>
  </si>
  <si>
    <t>9.6</t>
  </si>
  <si>
    <r>
      <rPr>
        <b/>
        <sz val="10"/>
        <color theme="1"/>
        <rFont val="Arial"/>
        <family val="2"/>
      </rPr>
      <t xml:space="preserve">Rechte Maustaste 
</t>
    </r>
    <r>
      <rPr>
        <sz val="10"/>
        <color theme="1"/>
        <rFont val="Arial"/>
        <family val="2"/>
      </rPr>
      <t>Eine Auswahl von Funktionen soll über die rechte Maustaste verfügbar sein. Neben Standardfunktionen werden hierüber auch objektspezifische Funktionen präsentiert. Die Funktionsliste soll anpassbar sein.</t>
    </r>
  </si>
  <si>
    <t>9.7</t>
  </si>
  <si>
    <r>
      <rPr>
        <b/>
        <sz val="10"/>
        <color theme="1"/>
        <rFont val="Arial"/>
        <family val="2"/>
      </rPr>
      <t>Multi-Viewer</t>
    </r>
    <r>
      <rPr>
        <sz val="10"/>
        <color theme="1"/>
        <rFont val="Arial"/>
        <family val="2"/>
      </rPr>
      <t xml:space="preserve"> 
Für das zügige Blättern in Akten mit Dokumenten in verschiedenen Dateiformaten ist ein Multi-Format-Viewer erforderlich. Benennen Sie, welche Formate dabei unterstützt werden. Gehen Sie hierbei auch darauf ein, ob der Viewer als eigenständiges Fenster geöffnet werden kann, Textstellen aus der Volltextsuche gefunden und markiert sowie kopiert werden können.</t>
    </r>
  </si>
  <si>
    <t>9.8</t>
  </si>
  <si>
    <r>
      <t xml:space="preserve">Barrierefreiheit
</t>
    </r>
    <r>
      <rPr>
        <sz val="10"/>
        <color theme="1"/>
        <rFont val="Arial"/>
        <family val="2"/>
      </rPr>
      <t xml:space="preserve">Das DMS hat Funktionalitäten zur barrierefreien Nutzung (z.B. nach BITV 2.0 oder BFSG).
</t>
    </r>
  </si>
  <si>
    <t>9.9</t>
  </si>
  <si>
    <r>
      <rPr>
        <b/>
        <sz val="10"/>
        <color theme="1"/>
        <rFont val="Arial"/>
        <family val="2"/>
      </rPr>
      <t>Trefferlisten</t>
    </r>
    <r>
      <rPr>
        <sz val="10"/>
        <color theme="1"/>
        <rFont val="Arial"/>
        <family val="2"/>
      </rPr>
      <t xml:space="preserve"> 
Die Auflistungen von Suchergebnissen in Trefferlisten soll durch die Verwendung von Metadatenfelder der gefundenen Objekte sowohl systemweit vorgegeben, als auch nutzerspezifisch angepasst werden können.</t>
    </r>
  </si>
  <si>
    <t>9.10</t>
  </si>
  <si>
    <r>
      <rPr>
        <b/>
        <sz val="10"/>
        <color theme="1"/>
        <rFont val="Arial"/>
        <family val="2"/>
      </rPr>
      <t>Paralleles Arbeiten</t>
    </r>
    <r>
      <rPr>
        <sz val="10"/>
        <color theme="1"/>
        <rFont val="Arial"/>
        <family val="2"/>
      </rPr>
      <t xml:space="preserve">
Es muss möglich sein, gleichzeitig mehrere Akten und Dokumente parallel zu öffnen und einzusehen, ohne bereits geöffnete Akten und Dokumente schließen zu müssen.</t>
    </r>
  </si>
  <si>
    <t>9.11</t>
  </si>
  <si>
    <r>
      <rPr>
        <b/>
        <sz val="10"/>
        <color theme="1"/>
        <rFont val="Arial"/>
        <family val="2"/>
      </rPr>
      <t>Mehrere Monitore</t>
    </r>
    <r>
      <rPr>
        <sz val="10"/>
        <color theme="1"/>
        <rFont val="Arial"/>
        <family val="2"/>
      </rPr>
      <t xml:space="preserve">
Die Anzeige von Akten und Dokumente und die Darstellung von Suchergebnissen soll von der Hauptanwendung lösbar und in separaten Fenstern und so, z.B. auf mehreren Monitoren, darstellbar sein.</t>
    </r>
  </si>
  <si>
    <t>9.12</t>
  </si>
  <si>
    <r>
      <rPr>
        <b/>
        <sz val="10"/>
        <color theme="1"/>
        <rFont val="Arial"/>
        <family val="2"/>
      </rPr>
      <t>Mehrfachauswahl</t>
    </r>
    <r>
      <rPr>
        <sz val="10"/>
        <color theme="1"/>
        <rFont val="Arial"/>
        <family val="2"/>
      </rPr>
      <t xml:space="preserve">
Für die Bearbeitung sollen mehrere Objekte, auch vereinzelt, selektiert werden können. Die gewählte Bearbeitung muss dann für alle selektierten Objekte gelten.</t>
    </r>
  </si>
  <si>
    <t>9.13</t>
  </si>
  <si>
    <r>
      <rPr>
        <b/>
        <sz val="10"/>
        <color theme="1"/>
        <rFont val="Arial"/>
        <family val="2"/>
      </rPr>
      <t>Aktive Nutzer Benachrichtigung</t>
    </r>
    <r>
      <rPr>
        <sz val="10"/>
        <color theme="1"/>
        <rFont val="Arial"/>
        <family val="2"/>
      </rPr>
      <t xml:space="preserve"> 
Das DMS soll eine Möglichkeit vorhalten, einer Auswahl von aktiven Nutzern des DMS eine Nachricht zukommen zu lassen und diese dem Nutzer im angemeldeten Zustand anzuzeigen oder per E-Mail zukommen zu lassen. Die Auswahl der Nutzer, der Inhalt und die Darstellung der Nachricht (im System und/oder per E-Mail) sollen frei definierbar sein.</t>
    </r>
  </si>
  <si>
    <t>9.14</t>
  </si>
  <si>
    <r>
      <rPr>
        <b/>
        <sz val="10"/>
        <color theme="1"/>
        <rFont val="Arial"/>
        <family val="2"/>
      </rPr>
      <t>Papierkorb</t>
    </r>
    <r>
      <rPr>
        <sz val="10"/>
        <color theme="1"/>
        <rFont val="Arial"/>
        <family val="2"/>
      </rPr>
      <t xml:space="preserve"> 
Das DMS soll eine Möglichkeit vorhalten, gelöschte Objekte (Akten, Register, Dokumente) zunächst nur in einen nutzerspezifischen gesonderten Bereich (Papierkorb) zu verschieben, so dass diese im "normalen" Betrieb nicht mehr sichtbar sind. Dem Nutzer soll es möglich sein, aus diesem Papierkorb einzelne Objekte oder auch Strukturen in den "normalen" Betrieb wiederherzustellen. Der Speicherplatz für den Papierkorb kann begrenzt sein. In diesem Fall sind bei Erreichen der Speicherhöchstgrenze die jeweils ältesten Objekte im Papierkorb aus diesem unwiederbringlich zu entfernen.</t>
    </r>
  </si>
  <si>
    <t>III.</t>
  </si>
  <si>
    <t>Einführungsteilprojekte</t>
  </si>
  <si>
    <t>Implementierungskonzept</t>
  </si>
  <si>
    <r>
      <rPr>
        <b/>
        <sz val="10"/>
        <color theme="1"/>
        <rFont val="Arial"/>
        <family val="2"/>
      </rPr>
      <t>Implementierungskonzept</t>
    </r>
    <r>
      <rPr>
        <sz val="10"/>
        <color theme="1"/>
        <rFont val="Arial"/>
        <family val="2"/>
      </rPr>
      <t xml:space="preserve">
Bitte beschreiben Sie anhand Ihrer Erfahrungen aus vergleichbaren Projekten und den Informationen, Anforderungen und Terminen aus den Bewerbungsbedingungen sowie der vorliegenden Leistungsbeschreibung Ihr Vorgehen zur Einführung des DMS in einem Implementierungskonzept. Gehen Sie dabei auch auf die Mitwirkungspflichten seitens der LWB ein.
Im Implementierungskonzept sollen nachfolgende Punkte (Kriterien III.2 bis III.5) berücksichtigt und beschrieben werden.</t>
    </r>
  </si>
  <si>
    <t xml:space="preserve">Projektmanagement und Projektumsetzung </t>
  </si>
  <si>
    <r>
      <rPr>
        <b/>
        <sz val="10"/>
        <color theme="1"/>
        <rFont val="Arial"/>
        <family val="2"/>
      </rPr>
      <t>Projektorganisation</t>
    </r>
    <r>
      <rPr>
        <sz val="10"/>
        <color theme="1"/>
        <rFont val="Arial"/>
        <family val="2"/>
      </rPr>
      <t xml:space="preserve">
Beschreiben Sie die aus Ihrer Sicht notwendige Projektorganisation für das Implementierungsprojekt mit den Aufgaben und Verantwortlichkeiten der jeweiligen Projektmitarbeiter / Rollen auf Seiten des Auftraggebers und des Auftragnehmers.
Gehen Sie insbesondere auf die Rolle des Projektleiters des Auftragnehmers ein und beschreiben Sie, wie sichergestellt ist, dass dieser über die gesamte Impementierung inkl. aller Integrations- und Einführungsteilprojekte sowie der optionalen Leistungen, Ansprechpartner für die LWB ist und ein reibungslosen und effektiven Projektablauf gewährleistet.</t>
    </r>
  </si>
  <si>
    <r>
      <rPr>
        <b/>
        <sz val="10"/>
        <color theme="1"/>
        <rFont val="Arial"/>
        <family val="2"/>
      </rPr>
      <t>Projektteam</t>
    </r>
    <r>
      <rPr>
        <sz val="10"/>
        <color theme="1"/>
        <rFont val="Arial"/>
        <family val="2"/>
      </rPr>
      <t xml:space="preserve">
Benennen Sie die auf Ihrer Seite vorgesehenen Mitarbeiter sowie deren Rollen und weisen Sie die fachlichen Erfahrungen durch die Mitarbeiterprofile nach.</t>
    </r>
  </si>
  <si>
    <r>
      <rPr>
        <b/>
        <sz val="10"/>
        <color theme="1"/>
        <rFont val="Arial"/>
        <family val="2"/>
      </rPr>
      <t>Projektplan</t>
    </r>
    <r>
      <rPr>
        <sz val="10"/>
        <color theme="1"/>
        <rFont val="Arial"/>
        <family val="2"/>
      </rPr>
      <t xml:space="preserve">
Erstellen Sie einen Projektplan von der Basis-Bereitstellung über die in der Leistungsbeschreibung aufgeführten Einführungsteilprojekte.
Hieraus soll erkennbar sein, welche Tätigkeiten und Aufgaben der Auftragnehmer und Auftraggeber ausführt und welche Meilensteine zu welchem Zeitpunkt erreicht werden.</t>
    </r>
  </si>
  <si>
    <t>Test- und Freigabeverfahren</t>
  </si>
  <si>
    <r>
      <rPr>
        <b/>
        <sz val="10"/>
        <color rgb="FF000000"/>
        <rFont val="Arial"/>
        <family val="2"/>
      </rPr>
      <t xml:space="preserve">Testkonzept
</t>
    </r>
    <r>
      <rPr>
        <sz val="10"/>
        <color rgb="FF000000"/>
        <rFont val="Arial"/>
        <family val="2"/>
      </rPr>
      <t>Nach der Basisbereitstellung erfolgt die Überprüfung der grundlegenden Funktionsbereitschaft anhand eines Testkonzeptes.
Der Auftragnehmer erstellt mit der Bereitstellung des DMS ein Testkonzept in Abstimmung mit dem Auftraggeber. Zu berücksichtigen sind hierbei die im Kap. 4.2.1 Basisbereitstellung des Leistungsverzeichnisses aufgeführten Abnahmekriterien.
Der Auftragnehmer hat für die Tests eine Testumgebung entsprechend des Konzeptes zu konfigurieren und die Durchführung zu begleiten.</t>
    </r>
  </si>
  <si>
    <r>
      <rPr>
        <b/>
        <sz val="10"/>
        <color rgb="FF000000"/>
        <rFont val="Arial"/>
        <family val="2"/>
      </rPr>
      <t xml:space="preserve">Projektabnahme
</t>
    </r>
    <r>
      <rPr>
        <sz val="10"/>
        <color rgb="FF000000"/>
        <rFont val="Arial"/>
        <family val="2"/>
      </rPr>
      <t>Die Projektabnahme erfolgt zum Ende der jeweiligen Einführungsteilprojekte in der Evaluierung. Hier soll die DMS-Einführung reflektiert sowie die Projektziele und -ergebnisse abschließend beurteilt werden.
Hierfür ist durch den Auftragnehmer mit der Umsetzung der jeweiligen Einführungsteilprojekte folgendes zu berücksichtigen:
- Definition und Dokumentation eines strukturierten Prozesses 
   zur Durchführung der finalen Projektabnahme.
- Die Abnahme umfasst eine Evaluierung der DMS-Einführung.
- Die erreichten Projektziele und -ergebnisse sind anhand zuvor definierter Kriterien 
  zu beurteilen.
- Es ist eine Reflexion über den Projektverlauf und die gewonnenen 
  Erkenntnisse durchzuführen.
- Die Abnahme erfolgt unter Beteiligung relevanter Stakeholder 
   (z.B. Auftraggeber, Projektteam, betroffene Key-User).
- Die Ergebnisse der Abnahme sind in einem Abnahmeprotokoll festzuhalten.
- Das Protokoll enthält eine Zusammenfassung der Evaluierung, die Beurteilung der
  Projektziele und -ergebnisse sowie eine Dokumentation eventueller Abweichungen 
  oder Mängel.</t>
    </r>
  </si>
  <si>
    <t>Pilotierung</t>
  </si>
  <si>
    <r>
      <rPr>
        <b/>
        <sz val="10"/>
        <color theme="1"/>
        <rFont val="Arial"/>
        <family val="2"/>
      </rPr>
      <t>Pilotprojekt: Vertragsmanagement</t>
    </r>
    <r>
      <rPr>
        <sz val="10"/>
        <color theme="1"/>
        <rFont val="Arial"/>
        <family val="2"/>
      </rPr>
      <t xml:space="preserve">
Die Einführung von DMS-Funktionalitäten erfolgt schrittweise durch Umsetzung von Anpassungen, insbesondere Workflows einzelner Dokumentenarten im Unternehmen, sowie durch die Überprüfung und Validierung der betroffenen Fachbereiche durch den Auftragnehmer. 
Eine Pilotierung dazu erfolgt für das Vertragsmanagement entsprechend Kap. 4.1.2 des Leistungsmanagements. 
Beschreiben Sie Ihr Vorgehen zur Einführung des Vertragsmanagements. 
Berücksichtigen Sie hierbei insbesondere die Anforderungen des Leistungsverzeichnisses.</t>
    </r>
  </si>
  <si>
    <r>
      <rPr>
        <b/>
        <sz val="10"/>
        <color theme="1"/>
        <rFont val="Arial"/>
        <family val="2"/>
      </rPr>
      <t>Pilotunterstütung</t>
    </r>
    <r>
      <rPr>
        <sz val="10"/>
        <color theme="1"/>
        <rFont val="Arial"/>
        <family val="2"/>
      </rPr>
      <t xml:space="preserve">
Der Auftraggeber verpflichtet sich, dem Auftragnehmer während der Pilotierung 
für fachliche Beratung und technische Unterstützung zur Verfügung zu stehen.
Beschreiben Sie wie die Unterstützung realisiert wird. Gehen Sie unter anderem auf folgende Punkte ein:
- Optimierungspotenziale des Vertragsprozesses identifizieren und umsetzen
- Beratung hinsichtlich der Einhaltung von Compliance-Anforderungen
- Unterstützung bei der Konfiguration 
   (Metadaten, Workflows, Berechtigungen und Vorlagen)</t>
    </r>
  </si>
  <si>
    <t>Rollout</t>
  </si>
  <si>
    <r>
      <rPr>
        <b/>
        <sz val="10"/>
        <color theme="1"/>
        <rFont val="Arial"/>
        <family val="2"/>
      </rPr>
      <t>Rolloutbeschreibung: Posteingangsprozess</t>
    </r>
    <r>
      <rPr>
        <sz val="10"/>
        <color theme="1"/>
        <rFont val="Arial"/>
        <family val="2"/>
      </rPr>
      <t xml:space="preserve">
Der Rollout weiterer DMS-Funktionalität erfolgt im Rahmen der Einführungsteilprojekte durch den Auftragnehmer nach erfolgreicher Pilotierung und ggf. der Umsetzung weiterer Workflows nach dem Muster der Pilotierung. 
Beschreiben Sie für den weiteren Verlauf beispielhaft den Rollout des Posteingangsprozesses (Kap. 4.1.3 des Leistungsverzeichnisses).</t>
    </r>
  </si>
  <si>
    <t>IV.</t>
  </si>
  <si>
    <t>Schulung</t>
  </si>
  <si>
    <t>Schulungskonzept</t>
  </si>
  <si>
    <r>
      <rPr>
        <b/>
        <sz val="10"/>
        <color theme="1"/>
        <rFont val="Arial"/>
        <family val="2"/>
      </rPr>
      <t>Schulungskonzept</t>
    </r>
    <r>
      <rPr>
        <sz val="10"/>
        <color theme="1"/>
        <rFont val="Arial"/>
        <family val="2"/>
      </rPr>
      <t xml:space="preserve">
In einem Schulungskonzept (Schulungsmittel und -methoden), inkl. Terminplan für die Schulungen, sind die notwendigen Schulungen für die Pilotierung und den Rollout darzustellen. Es sollen daraus die Zielgruppe, der Inhalt, die Art der Schulung, der Ort, die Dauer und falls erforderlich die notwendigen technischen Voraussetzungen beim Auftraggeber erkennbar sein.
Im Schulungskonzept sollen nachfolgende Punkte des Kapitels IV. Schulung durch den Bieter berücksichtigt und beschrieben werden. Dies soll 4 DIN-A4 Seiten nicht überschreiten.</t>
    </r>
  </si>
  <si>
    <t>Allgemeines</t>
  </si>
  <si>
    <r>
      <rPr>
        <b/>
        <sz val="10"/>
        <color theme="1"/>
        <rFont val="Arial"/>
        <family val="2"/>
      </rPr>
      <t>Sprache Schulungen</t>
    </r>
    <r>
      <rPr>
        <sz val="10"/>
        <color theme="1"/>
        <rFont val="Arial"/>
        <family val="2"/>
      </rPr>
      <t xml:space="preserve"> 
Die Schulungen müssen in deutscher Sprache stattfinden. Die Dokumente und Unterlagen sind in deutscher Sprache bereitzustellen. Den Schulungsteilnehmern werden die Schulungsunterlagen in geeigneter elektronischer Form zur Verfügung gestellt. </t>
    </r>
  </si>
  <si>
    <r>
      <rPr>
        <b/>
        <sz val="10"/>
        <color theme="1"/>
        <rFont val="Arial"/>
        <family val="2"/>
      </rPr>
      <t>"neue" Methoden</t>
    </r>
    <r>
      <rPr>
        <sz val="10"/>
        <color theme="1"/>
        <rFont val="Arial"/>
        <family val="2"/>
      </rPr>
      <t xml:space="preserve"> 
Zusätzlich zu den Präsenzschulungen vor Ort sollen die Mitarbeiter auch mit Hilfe von „neuen“ Methoden, z.B. Webinaren, E-Learning oder Online-Tutorials für dazu geeigneten Themen geschult werden können. Bitte beschreiben Sie, ob und wie Sie diese Möglichkeiten anbieten und welche Themen bereits verfügbar sind (Art, Dauer, Umfang).</t>
    </r>
  </si>
  <si>
    <t>Schulungen für Anwendungsbetreuer</t>
  </si>
  <si>
    <r>
      <rPr>
        <b/>
        <sz val="10"/>
        <color theme="1"/>
        <rFont val="Arial"/>
        <family val="2"/>
      </rPr>
      <t xml:space="preserve">Schulung Standort 
</t>
    </r>
    <r>
      <rPr>
        <sz val="10"/>
        <color theme="1"/>
        <rFont val="Arial"/>
        <family val="2"/>
      </rPr>
      <t>Die Schulungen für die Anwendungsbetreuer sollen in Abhängigkeit der Dauer und Intensität der Schulungen beim Auftraggeber durchgeführt werden.</t>
    </r>
  </si>
  <si>
    <r>
      <rPr>
        <b/>
        <sz val="10"/>
        <color theme="1"/>
        <rFont val="Arial"/>
        <family val="2"/>
      </rPr>
      <t>Schulung - Zielstellung</t>
    </r>
    <r>
      <rPr>
        <sz val="10"/>
        <color theme="1"/>
        <rFont val="Arial"/>
        <family val="2"/>
      </rPr>
      <t xml:space="preserve">
Die Schulungen sollen Anwendungsbetreuer befähigen, unabhängig vom Auftragnehmer, insbesondere neue DMS-Funktionalitäten und weitere Dokumentarten einzurichten.
Darüber hinaus sollen sie selbstständig neue Workflows im DMS implementieren oder ändern, die Rechte von Nutzergruppen verwalten, Nutzer im Umgang mit dem DMS schulen sowie im Betrieb für Fragen der Nutzer als Ansprechpartner zur Verfügung stehen können.</t>
    </r>
  </si>
  <si>
    <r>
      <rPr>
        <b/>
        <sz val="10"/>
        <color theme="1"/>
        <rFont val="Arial"/>
        <family val="2"/>
      </rPr>
      <t>Schulung Anwendungsbetreuer</t>
    </r>
    <r>
      <rPr>
        <sz val="10"/>
        <color theme="1"/>
        <rFont val="Arial"/>
        <family val="2"/>
      </rPr>
      <t xml:space="preserve">
Anwendungsbetreuer sollen den Betrieb des DMS sicherstellen und die Einrichtung neuer Benutzer durchführen können. Darüber hinaus gehören administrativen Aufgaben zum Customizing des DMS zu deren Aufgaben.</t>
    </r>
  </si>
  <si>
    <r>
      <rPr>
        <b/>
        <sz val="10"/>
        <color theme="1"/>
        <rFont val="Arial"/>
        <family val="2"/>
      </rPr>
      <t>Anzahl Anwendungsbetreuer</t>
    </r>
    <r>
      <rPr>
        <sz val="10"/>
        <color theme="1"/>
        <rFont val="Arial"/>
        <family val="2"/>
      </rPr>
      <t xml:space="preserve">
Es sollen im ersten Jahr mindestens 2 Personen als Anwendungsbetreuer geschult werden.</t>
    </r>
  </si>
  <si>
    <t>Schulungen für Anwender</t>
  </si>
  <si>
    <r>
      <rPr>
        <b/>
        <sz val="10"/>
        <color theme="1"/>
        <rFont val="Arial"/>
        <family val="2"/>
      </rPr>
      <t>Schulung Standort</t>
    </r>
    <r>
      <rPr>
        <sz val="10"/>
        <color theme="1"/>
        <rFont val="Arial"/>
        <family val="2"/>
      </rPr>
      <t xml:space="preserve">
Die Schulungen der Anwender sollen in Abhängigkeit der Dauer und Intensität der Schulungen vor Ort beim Auftraggeber jedoch durch den Auftragnehmer durchgeführt werden. Hierfür steht ein Schulungsraum mit PCs bzw. Notebooks für 10 Teilnehmer zur Verfügung.
</t>
    </r>
  </si>
  <si>
    <r>
      <rPr>
        <b/>
        <sz val="10"/>
        <color theme="1"/>
        <rFont val="Arial"/>
        <family val="2"/>
      </rPr>
      <t>Schulung - Zielstellung</t>
    </r>
    <r>
      <rPr>
        <sz val="10"/>
        <color theme="1"/>
        <rFont val="Arial"/>
        <family val="2"/>
      </rPr>
      <t xml:space="preserve">
Die Schulungen sind so auzulegen, dass zunächst die Anwender die grundsätzlichen Funktionalitäten und Abläufe kennen und verstehen lernen.</t>
    </r>
  </si>
  <si>
    <r>
      <rPr>
        <b/>
        <sz val="10"/>
        <color theme="1"/>
        <rFont val="Arial"/>
        <family val="2"/>
      </rPr>
      <t>Schulung Zeitpunkt</t>
    </r>
    <r>
      <rPr>
        <sz val="10"/>
        <color theme="1"/>
        <rFont val="Arial"/>
        <family val="2"/>
      </rPr>
      <t xml:space="preserve">
Die Schulungen der Anwender erfolgen zum Zeitpunkt der Inbetriebnahme der jeweiligen DMS-Funktionalitäten bzw. des Einführungsteilprojekts auf der Testumgebung. Die Arbeit mit dem DMS erfolgt dann im Nachgang der Schulungsmaßnahme.</t>
    </r>
  </si>
  <si>
    <t>Schulungsunterlagen</t>
  </si>
  <si>
    <r>
      <rPr>
        <b/>
        <sz val="10"/>
        <color theme="1"/>
        <rFont val="Arial"/>
        <family val="2"/>
      </rPr>
      <t>Dokumentation</t>
    </r>
    <r>
      <rPr>
        <sz val="10"/>
        <color theme="1"/>
        <rFont val="Arial"/>
        <family val="2"/>
      </rPr>
      <t xml:space="preserve">
Es sind Unterlagen für die Schulungen der Systemadministratoren und Anwendungsbetreuer sowie für die Schulungen der Anwender zu liefern.</t>
    </r>
  </si>
  <si>
    <r>
      <rPr>
        <b/>
        <sz val="10"/>
        <color theme="1"/>
        <rFont val="Arial"/>
        <family val="2"/>
      </rPr>
      <t>Individuelle Schulungsunterlagen</t>
    </r>
    <r>
      <rPr>
        <sz val="10"/>
        <color theme="1"/>
        <rFont val="Arial"/>
        <family val="2"/>
      </rPr>
      <t xml:space="preserve">
Für individuelle Schulungen (z.B. auf den Systemen mit den Einstellungen und Daten des Auftraggebers) liegen individuelle und darauf abgestimmte Schulungsunterlagen und Übungen vor. Dies ist im Schulungskonzept und in der Preiskalkulation zu berücksichtigen.</t>
    </r>
  </si>
  <si>
    <r>
      <rPr>
        <b/>
        <sz val="10"/>
        <color theme="1"/>
        <rFont val="Arial"/>
        <family val="2"/>
      </rPr>
      <t>Dokumentenform</t>
    </r>
    <r>
      <rPr>
        <sz val="10"/>
        <color theme="1"/>
        <rFont val="Arial"/>
        <family val="2"/>
      </rPr>
      <t xml:space="preserve">
Die Unterlagen sind als elektronische Dokumente in durchsuchbaren, druckbaren und mit MS-Office editierbaren Format zur Verfügung zu stellen. </t>
    </r>
  </si>
  <si>
    <t>V.</t>
  </si>
  <si>
    <t>Dokumentation</t>
  </si>
  <si>
    <r>
      <rPr>
        <b/>
        <sz val="10"/>
        <color theme="1"/>
        <rFont val="Arial"/>
        <family val="2"/>
      </rPr>
      <t>Deutsche Sprache</t>
    </r>
    <r>
      <rPr>
        <sz val="10"/>
        <color theme="1"/>
        <rFont val="Arial"/>
        <family val="2"/>
      </rPr>
      <t xml:space="preserve">
Alle Dokumentationen und Unterlagen aus dem Projekt sind in deutscher Sprache bereitzustellen. Verwendete Abkürzungen müssen erläutert werden.</t>
    </r>
  </si>
  <si>
    <r>
      <rPr>
        <b/>
        <sz val="10"/>
        <color theme="1"/>
        <rFont val="Arial"/>
        <family val="2"/>
      </rPr>
      <t>Elektronische Form &amp; editierbares Format</t>
    </r>
    <r>
      <rPr>
        <sz val="10"/>
        <color theme="1"/>
        <rFont val="Arial"/>
        <family val="2"/>
      </rPr>
      <t xml:space="preserve">
Die Unterlagen sind in elektronischer Form in durchsuchbaren und druckbaren Format (z.B. PDF oder Portal) zur Verfügung zu stellen.
Zudem ist eine Version in barbeitbarem Format wie Word / PowerPoint / Excel zu liefern.</t>
    </r>
  </si>
  <si>
    <r>
      <rPr>
        <b/>
        <sz val="10"/>
        <color theme="1"/>
        <rFont val="Arial"/>
        <family val="2"/>
      </rPr>
      <t>Mindestinhalte</t>
    </r>
    <r>
      <rPr>
        <sz val="10"/>
        <color theme="1"/>
        <rFont val="Arial"/>
        <family val="2"/>
      </rPr>
      <t xml:space="preserve">
Es ist eine (Standard-)Dokumentation mit mindestens folgenden Inhalten und Themengebieten bereitzustellen:
- Installation und Administration der Software
- Einrichtungsleitfaden für das System
- Rechte- und Rollenverwaltung
- Aufbau Aktenplan und Archiv
- Workflowsteuerung, Postkorb und Vertreterregelung
- Schnittstellen zu anderen Systemen und Fachverfahren
- Scannen, Import-/Export von Dokumenten
- Benutzerhandbuch für die Bedienung und Arbeit im System
- Wartung und Pflege
- Typische Fehlerursachen und -behebungen</t>
    </r>
  </si>
  <si>
    <r>
      <rPr>
        <b/>
        <sz val="10"/>
        <color theme="1"/>
        <rFont val="Arial"/>
        <family val="2"/>
      </rPr>
      <t xml:space="preserve">Umfang </t>
    </r>
    <r>
      <rPr>
        <sz val="10"/>
        <color theme="1"/>
        <rFont val="Arial"/>
        <family val="2"/>
      </rPr>
      <t xml:space="preserve">
Zu der Dokumentation des Gesamtsystems sollen die Anwendungsdokumentation (Anleitungen, Hilfestellungen, Hinweise etc.) sowie Nutzungshandbücher für Software sowie Ablauf- und Verfahrensbeschreibungen gehören.</t>
    </r>
  </si>
  <si>
    <r>
      <rPr>
        <b/>
        <sz val="10"/>
        <color theme="1"/>
        <rFont val="Arial"/>
        <family val="2"/>
      </rPr>
      <t>Qualität der Dokumentation</t>
    </r>
    <r>
      <rPr>
        <sz val="10"/>
        <color theme="1"/>
        <rFont val="Arial"/>
        <family val="2"/>
      </rPr>
      <t xml:space="preserve">
Die Dokumentation soll es dem für die Nutzung und Administration einzusetzenden Personal des Auftraggebers ermöglichen, das Gesamtsystem nach Durchführung der vereinbarten Schulung ordnungsgemäß zu administrieren und zu bedienen.</t>
    </r>
  </si>
  <si>
    <r>
      <rPr>
        <b/>
        <sz val="10"/>
        <color theme="1"/>
        <rFont val="Arial"/>
        <family val="2"/>
      </rPr>
      <t>Technische Beschreibung</t>
    </r>
    <r>
      <rPr>
        <sz val="10"/>
        <color theme="1"/>
        <rFont val="Arial"/>
        <family val="2"/>
      </rPr>
      <t xml:space="preserve">
Die Dokumentation soll darüber hinaus den technischen Aufbau und die technischen Abläufe des Gesamtsystems so umfassend beschreiben, dass es dem Auftraggeber bei Einsatz von Personal mit ausreichender Vorbildung und Ausbildung möglich ist, die Unterlagen auch ohne Inanspruchnahme des Auftragnehmers zu verwenden, insbesondere um das Gesamtsystem selbstständig einsetzen zu können.</t>
    </r>
  </si>
  <si>
    <r>
      <rPr>
        <b/>
        <sz val="10"/>
        <color theme="1"/>
        <rFont val="Arial"/>
        <family val="2"/>
      </rPr>
      <t>Dokumentation von Änderungen</t>
    </r>
    <r>
      <rPr>
        <sz val="10"/>
        <color theme="1"/>
        <rFont val="Arial"/>
        <family val="2"/>
      </rPr>
      <t xml:space="preserve">
Der Auftragnehmer dokumentiert durchgeführte Systemserviceleistungen in angemessener Art und Weise und übergibt diese dem Auftraggeber. Darüber hinaus übernimmt der Auftragnehmer alle Anpassungen und Änderungen, die aufgrund von Maßnahmen zum Systemservice an den Dokumentationen erforderlich werden.</t>
    </r>
  </si>
  <si>
    <r>
      <rPr>
        <b/>
        <sz val="10"/>
        <color theme="1"/>
        <rFont val="Arial"/>
        <family val="2"/>
      </rPr>
      <t>Dokumentation von Patches &amp; Updates</t>
    </r>
    <r>
      <rPr>
        <sz val="10"/>
        <color theme="1"/>
        <rFont val="Arial"/>
        <family val="2"/>
      </rPr>
      <t xml:space="preserve">
Im Rahmen von Updates, Upgrades, Patches oder Releases werden dem Auftragnehmer die dazugehörigen Dokumentationen zur Verfügung gestellen.</t>
    </r>
  </si>
  <si>
    <t>VI.</t>
  </si>
  <si>
    <t>Optionale Leistungen</t>
  </si>
  <si>
    <t>VII.</t>
  </si>
  <si>
    <t>Angebotspräsentation und Verhandlungsgespräch</t>
  </si>
  <si>
    <r>
      <rPr>
        <b/>
        <sz val="10"/>
        <color theme="1"/>
        <rFont val="Arial"/>
        <family val="2"/>
      </rPr>
      <t>Gliederung</t>
    </r>
    <r>
      <rPr>
        <sz val="10"/>
        <color theme="1"/>
        <rFont val="Arial"/>
        <family val="2"/>
      </rPr>
      <t xml:space="preserve">
Die vorläufige Gliederung des Verhandlungsgesprächs umfasst folgende Punkte:
1. Begrüßung und Vorstellung
2. Angebotspräsentation
    2.1 Vorstellung des Projektteams
    2.2 Unternehmensvorstellung
    2.3 Präsentation der funktionalen Anforderungen und Live-Demo
    2.4 Einführungsteilprojekte
    2.5 Adminstration und Support
3. Preiszusammensetzung
4. Verhandlungsthemen
Die Angebotspräsentation ist Bestandteil der Bewertung, dessen Anforderungen in den nachstehenden Punkten beschrieben sind.</t>
    </r>
  </si>
  <si>
    <r>
      <rPr>
        <b/>
        <sz val="10"/>
        <color rgb="FF000000"/>
        <rFont val="Arial"/>
        <family val="2"/>
      </rPr>
      <t xml:space="preserve">Rückfragen und Termineinhaltung
</t>
    </r>
    <r>
      <rPr>
        <sz val="10"/>
        <color rgb="FF000000"/>
        <rFont val="Arial"/>
        <family val="2"/>
      </rPr>
      <t>Innerhalb der Angebotspräsentation wird neben den nachstehend aufgeführten Kriterien auch die grundsätzliche Qualität der Beantwortung der Rückfragen (Vollständigkeit, Klarheit &amp; Verständlichkeit, Fachliche Kompetenz, Flexibilität und Engagement) sowie die Einhaltung des Zeitplans zum Termin (Pünktlichkeit, Zeitmanagement) bewertet.</t>
    </r>
  </si>
  <si>
    <t>Die Bewertung erfolgt im Rahmen der Angebotspräsentation.</t>
  </si>
  <si>
    <t>Vorstellung des Projektteams</t>
  </si>
  <si>
    <r>
      <rPr>
        <b/>
        <sz val="10"/>
        <color theme="1"/>
        <rFont val="Arial"/>
        <family val="2"/>
      </rPr>
      <t>Projektteam</t>
    </r>
    <r>
      <rPr>
        <sz val="10"/>
        <color theme="1"/>
        <rFont val="Arial"/>
        <family val="2"/>
      </rPr>
      <t xml:space="preserve">
Stellen Sie die Schlüsselfiguren im Projektteam vor.
Wertungsrelevant sind die Qualifikation und Erfahrung der Teammitglieder.</t>
    </r>
  </si>
  <si>
    <r>
      <rPr>
        <b/>
        <sz val="10"/>
        <color theme="1"/>
        <rFont val="Arial"/>
        <family val="2"/>
      </rPr>
      <t>Projektorganisation</t>
    </r>
    <r>
      <rPr>
        <sz val="10"/>
        <color theme="1"/>
        <rFont val="Arial"/>
        <family val="2"/>
      </rPr>
      <t xml:space="preserve">
Stellen Sie die Projektorganisation vor und gehen Sie auch auf Eskalationsmechanismen ein.</t>
    </r>
  </si>
  <si>
    <t>Präsentation der funktionalen Anforderungen und Live-Demo</t>
  </si>
  <si>
    <r>
      <rPr>
        <b/>
        <sz val="10"/>
        <color theme="1"/>
        <rFont val="Arial"/>
        <family val="2"/>
      </rPr>
      <t xml:space="preserve">Dokumentenerfassung und -verarbeitung:
</t>
    </r>
    <r>
      <rPr>
        <sz val="10"/>
        <color theme="1"/>
        <rFont val="Arial"/>
        <family val="2"/>
      </rPr>
      <t xml:space="preserve">- Vielfältige Erfassungsmethoden:
  Demonstration von Scannen, Importieren von Dateien (verschiedene Formate), 
  E-Mail-Integration und mobiler Erfassung.
- Vorstellung von OCR-Funktionen zur Texterkennung und automatischen
  Metadatenextraktion.
- Automatische Erfassung und Klassifizierung eingehender Dokumente
</t>
    </r>
  </si>
  <si>
    <r>
      <rPr>
        <b/>
        <sz val="10"/>
        <color theme="1"/>
        <rFont val="Arial"/>
        <family val="2"/>
      </rPr>
      <t xml:space="preserve">Dokumentenablage
</t>
    </r>
    <r>
      <rPr>
        <sz val="10"/>
        <color theme="1"/>
        <rFont val="Arial"/>
        <family val="2"/>
      </rPr>
      <t xml:space="preserve">- Ablage von Dokumenten in Akten (über verschiedene Eingangskanäle)
- Darstellung der gesamten Kundenkommunikation mit Mietern
  </t>
    </r>
    <r>
      <rPr>
        <i/>
        <sz val="10"/>
        <color theme="1"/>
        <rFont val="Arial"/>
        <family val="2"/>
      </rPr>
      <t>Verwaltung der gesamten Kommunikation mit Mietern in einer Interaktionshistorie 
  (E-Mails, Briefe, Kundenanfragen, Beschwerden, etc.) für eine ganzheitliche Sicht 
   auf die Kundenbeziehung und erfassten Anliegen.</t>
    </r>
    <r>
      <rPr>
        <sz val="10"/>
        <color theme="1"/>
        <rFont val="Arial"/>
        <family val="2"/>
      </rPr>
      <t xml:space="preserve">
</t>
    </r>
  </si>
  <si>
    <r>
      <rPr>
        <b/>
        <sz val="10"/>
        <color theme="1"/>
        <rFont val="Arial"/>
        <family val="2"/>
      </rPr>
      <t>Dokumentenorganisation und -verwaltung</t>
    </r>
    <r>
      <rPr>
        <sz val="10"/>
        <color theme="1"/>
        <rFont val="Arial"/>
        <family val="2"/>
      </rPr>
      <t xml:space="preserve">
- Strukturierung und Verwaltung von Akten
  (Erstellung individueller Ablagestrukturen und Ordnerhierarchien)
- Demonstration von Suchfunktionen (Volltextsuche, Metadatensuche).
</t>
    </r>
  </si>
  <si>
    <r>
      <rPr>
        <b/>
        <sz val="10"/>
        <color theme="1"/>
        <rFont val="Arial"/>
        <family val="2"/>
      </rPr>
      <t xml:space="preserve">KI-Funktionalitäten
</t>
    </r>
    <r>
      <rPr>
        <sz val="10"/>
        <color theme="1"/>
        <rFont val="Arial"/>
        <family val="2"/>
      </rPr>
      <t xml:space="preserve">Vorstellung von KI-Funktionalitäten, insbesondere:
- Automatische Klassifizierung von Dokumenten
- Automatischen Metadatenextraktion und -zuordnung
</t>
    </r>
  </si>
  <si>
    <r>
      <rPr>
        <b/>
        <sz val="10"/>
        <color theme="1"/>
        <rFont val="Arial"/>
        <family val="2"/>
      </rPr>
      <t>Dokumentenbearbeitung</t>
    </r>
    <r>
      <rPr>
        <sz val="10"/>
        <color theme="1"/>
        <rFont val="Arial"/>
        <family val="2"/>
      </rPr>
      <t xml:space="preserve">:
- Präsentation von Funktionen zur Bearbeitung von Dokumenten 
   (z.B. Annotationen, Stempel, digitale Signaturen).
- Vorführung von Versionskontrolle und Änderungsverfolgung.
</t>
    </r>
  </si>
  <si>
    <r>
      <rPr>
        <b/>
        <sz val="10"/>
        <color theme="1"/>
        <rFont val="Arial"/>
        <family val="2"/>
      </rPr>
      <t>Dokumentenerstellung</t>
    </r>
    <r>
      <rPr>
        <sz val="10"/>
        <color theme="1"/>
        <rFont val="Arial"/>
        <family val="2"/>
      </rPr>
      <t xml:space="preserve">
- Vorlagenbasierte Erstellung von Dokumenten
- Zusammenarbeit an Dokumenten
</t>
    </r>
  </si>
  <si>
    <r>
      <rPr>
        <b/>
        <sz val="10"/>
        <color theme="1"/>
        <rFont val="Arial"/>
        <family val="2"/>
      </rPr>
      <t>Kollaborationsfunktionen:</t>
    </r>
    <r>
      <rPr>
        <sz val="10"/>
        <color theme="1"/>
        <rFont val="Arial"/>
        <family val="2"/>
      </rPr>
      <t xml:space="preserve">
- Vorstellung von Funktionen zur gemeinsamen Bearbeitung von Dokumenten 
  (z.B. gleichzeitige Bearbeitung, Kommentare).
- Demonstration von Funktionen zur internen und externen Freigabe von Dokumenten.
  (Teilen von Akten und Dokumenten mit Externen, Upload Externe)
</t>
    </r>
  </si>
  <si>
    <r>
      <rPr>
        <b/>
        <sz val="10"/>
        <color theme="1"/>
        <rFont val="Arial"/>
        <family val="2"/>
      </rPr>
      <t xml:space="preserve">Office-Integration
</t>
    </r>
    <r>
      <rPr>
        <sz val="10"/>
        <color theme="1"/>
        <rFont val="Arial"/>
        <family val="2"/>
      </rPr>
      <t xml:space="preserve">- Präsentation der Integration in Office-Anwendungen
- Möglichkeit zur Bearbeitung ohne Down- &amp; Upload mit händischem Zwischenspeichern
</t>
    </r>
  </si>
  <si>
    <r>
      <rPr>
        <b/>
        <sz val="10"/>
        <color theme="1"/>
        <rFont val="Arial"/>
        <family val="2"/>
      </rPr>
      <t xml:space="preserve">Workflowmanagement
</t>
    </r>
    <r>
      <rPr>
        <sz val="10"/>
        <color theme="1"/>
        <rFont val="Arial"/>
        <family val="2"/>
      </rPr>
      <t xml:space="preserve">- Präsentation von Funktionen 
   zur Definition und Automatisierung von Dokumentenworkflows.
- Demonstration von Benachrichtigungs- und Erinnerungsfunktionen.
- Anlage und Konfiguration von Workflows durch Administratoren
</t>
    </r>
  </si>
  <si>
    <r>
      <rPr>
        <b/>
        <sz val="10"/>
        <color theme="1"/>
        <rFont val="Arial"/>
        <family val="2"/>
      </rPr>
      <t xml:space="preserve">SAP-Integration
</t>
    </r>
    <r>
      <rPr>
        <sz val="10"/>
        <color theme="1"/>
        <rFont val="Arial"/>
        <family val="2"/>
      </rPr>
      <t xml:space="preserve">- Präsentation der Möglichkeiten der Einbindung der SAP-Umgebung
</t>
    </r>
  </si>
  <si>
    <r>
      <rPr>
        <b/>
        <sz val="10"/>
        <color theme="1"/>
        <rFont val="Arial"/>
        <family val="2"/>
      </rPr>
      <t xml:space="preserve">Mobiler Zugriff
</t>
    </r>
    <r>
      <rPr>
        <sz val="10"/>
        <color theme="1"/>
        <rFont val="Arial"/>
        <family val="2"/>
      </rPr>
      <t xml:space="preserve">- Zugriff auf Dokumente und Funktionen von unterwegs – auch Offline-Verfügbarkeit
- Vorstellung von mobilen Apps oder responsiven Webdesigns 
   für den Zugriff auf das DMS von unterwegs.
</t>
    </r>
  </si>
  <si>
    <r>
      <rPr>
        <b/>
        <sz val="10"/>
        <color theme="1"/>
        <rFont val="Arial"/>
        <family val="2"/>
      </rPr>
      <t>Datenschutz und Datensicherheit</t>
    </r>
    <r>
      <rPr>
        <sz val="10"/>
        <color theme="1"/>
        <rFont val="Arial"/>
        <family val="2"/>
      </rPr>
      <t xml:space="preserve">
- Präsentation von Funktionen zur Verschlüsselung von Daten und zur Einhaltung von - Datenschutzbestimmungen (z. B. DSGVO).
- Vorstellung der Rechteverwaltung und von der Möglichkeit des Setzens von Ablaufdaten.
</t>
    </r>
  </si>
  <si>
    <r>
      <rPr>
        <b/>
        <sz val="10"/>
        <color theme="1"/>
        <rFont val="Arial"/>
        <family val="2"/>
      </rPr>
      <t>Projektmanagement</t>
    </r>
    <r>
      <rPr>
        <sz val="10"/>
        <color theme="1"/>
        <rFont val="Arial"/>
        <family val="2"/>
      </rPr>
      <t xml:space="preserve">
Stellen Sie Ihr Projektmanagement vor. Gehen Sie insbesondere auf folgene Punkte ein:
- Planung und Steuerung des Projeks
- Eingesetzte Methoden und Tools
- Kommunikation und Zusammenarbeit mit der LWB</t>
    </r>
  </si>
  <si>
    <r>
      <rPr>
        <b/>
        <sz val="10"/>
        <color theme="1"/>
        <rFont val="Arial"/>
        <family val="2"/>
      </rPr>
      <t>Projektvorgehen</t>
    </r>
    <r>
      <rPr>
        <sz val="10"/>
        <color theme="1"/>
        <rFont val="Arial"/>
        <family val="2"/>
      </rPr>
      <t xml:space="preserve">
Stellen Sie das Projektvorgehen vor. Gehen Sie insbesondere auf die Umsetzungsphasen der geforderten Einführungsteilprojekte sowie die Rolle der jeweiligen Projektbeteiligten ein.</t>
    </r>
  </si>
  <si>
    <r>
      <rPr>
        <b/>
        <sz val="10"/>
        <color theme="1"/>
        <rFont val="Arial"/>
        <family val="2"/>
      </rPr>
      <t>Projektplan</t>
    </r>
    <r>
      <rPr>
        <sz val="10"/>
        <color theme="1"/>
        <rFont val="Arial"/>
        <family val="2"/>
      </rPr>
      <t xml:space="preserve">
Stellen Sie den Projektplan vor. Gehen Sie insbesondere auf den Zeitplan und Meilensteine ein.</t>
    </r>
  </si>
  <si>
    <r>
      <rPr>
        <b/>
        <sz val="10"/>
        <color rgb="FF000000"/>
        <rFont val="Arial"/>
        <family val="2"/>
      </rPr>
      <t xml:space="preserve">Basisbereitstellung
</t>
    </r>
    <r>
      <rPr>
        <sz val="10"/>
        <color rgb="FF000000"/>
        <rFont val="Arial"/>
        <family val="2"/>
      </rPr>
      <t>Stellen Sie die Bereitstellung des DMS, Einrichtung, Konfiguration und grundlegenden Anpassungen des DMS vor, um einen funktionsfähigen Betrieb zu gewährleisten.</t>
    </r>
  </si>
  <si>
    <r>
      <rPr>
        <b/>
        <sz val="10"/>
        <color theme="1"/>
        <rFont val="Arial"/>
        <family val="2"/>
      </rPr>
      <t>Vertragsmanagement (Pilot)</t>
    </r>
    <r>
      <rPr>
        <sz val="10"/>
        <color theme="1"/>
        <rFont val="Arial"/>
        <family val="2"/>
      </rPr>
      <t xml:space="preserve">
Stellen Sie Ihre Vertragsmanagement-Lösung vor.
Gehen Sie insbesondere auf die Erstellung, Verwaltung und Archivierung von Verträgen sowie die Integration von Vertragsvorlagen ein.</t>
    </r>
  </si>
  <si>
    <r>
      <rPr>
        <b/>
        <sz val="10"/>
        <color theme="1"/>
        <rFont val="Arial"/>
        <family val="2"/>
      </rPr>
      <t>SAP-Anbindung</t>
    </r>
    <r>
      <rPr>
        <sz val="10"/>
        <color theme="1"/>
        <rFont val="Arial"/>
        <family val="2"/>
      </rPr>
      <t xml:space="preserve">
Stellen Sie die Vorgehensweise bei der Anbindung an das bestehende SAP-System vor.</t>
    </r>
  </si>
  <si>
    <r>
      <t xml:space="preserve">Datenmigration
</t>
    </r>
    <r>
      <rPr>
        <sz val="10"/>
        <color theme="1"/>
        <rFont val="Arial"/>
        <family val="2"/>
      </rPr>
      <t>Stellen Sie die Migration des SAP-Altarchives (IBM) vor.</t>
    </r>
  </si>
  <si>
    <r>
      <rPr>
        <b/>
        <sz val="10"/>
        <color rgb="FF000000"/>
        <rFont val="Arial"/>
        <family val="2"/>
      </rPr>
      <t xml:space="preserve">Drupal Migration (Vertragsdatenbank)
</t>
    </r>
    <r>
      <rPr>
        <sz val="10"/>
        <color rgb="FF000000"/>
        <rFont val="Arial"/>
        <family val="2"/>
      </rPr>
      <t>Stellen Sie die Migration der vorhandenen Vertragsdatenbank (Drupal) vor.
Eine Dokumentation der Drupal-Lösung wird mit der Angebotsaufforderung zur Verfügung gestellt.</t>
    </r>
  </si>
  <si>
    <t>Adminstration und Support</t>
  </si>
  <si>
    <r>
      <rPr>
        <b/>
        <sz val="10"/>
        <color theme="1"/>
        <rFont val="Arial"/>
        <family val="2"/>
      </rPr>
      <t>Administrierbarkeit</t>
    </r>
    <r>
      <rPr>
        <sz val="10"/>
        <color theme="1"/>
        <rFont val="Arial"/>
        <family val="2"/>
      </rPr>
      <t xml:space="preserve">
Stellen Sie die grundsätzlichen Möglichkeiten zur Administration vor.</t>
    </r>
  </si>
  <si>
    <r>
      <rPr>
        <b/>
        <sz val="10"/>
        <color theme="1"/>
        <rFont val="Arial"/>
        <family val="2"/>
      </rPr>
      <t>Benutzerverwaltung</t>
    </r>
    <r>
      <rPr>
        <sz val="10"/>
        <color theme="1"/>
        <rFont val="Arial"/>
        <family val="2"/>
      </rPr>
      <t xml:space="preserve">
Stellen Sie die Benutzerverwaltung vor - insbesondere die Erstellung und Verwaltung von Benutzerkonten und Berechtigungen unter Anbindung an das Active Directory (AD).</t>
    </r>
  </si>
  <si>
    <r>
      <rPr>
        <b/>
        <sz val="10"/>
        <color theme="1"/>
        <rFont val="Arial"/>
        <family val="2"/>
      </rPr>
      <t>Systemarchitektur</t>
    </r>
    <r>
      <rPr>
        <sz val="10"/>
        <color theme="1"/>
        <rFont val="Arial"/>
        <family val="2"/>
      </rPr>
      <t xml:space="preserve">
Stellen Sie die Systemarchitektur der Gesamtlösung vor.</t>
    </r>
  </si>
  <si>
    <r>
      <rPr>
        <b/>
        <sz val="10"/>
        <color theme="1"/>
        <rFont val="Arial"/>
        <family val="2"/>
      </rPr>
      <t>Support und Wartung</t>
    </r>
    <r>
      <rPr>
        <sz val="10"/>
        <color theme="1"/>
        <rFont val="Arial"/>
        <family val="2"/>
      </rPr>
      <t xml:space="preserve">
Stellen Sie die Supportstruktur sowie die Erreichbarkeit, Verfügbarkeit und Reaktionszeit des Supports vor.</t>
    </r>
  </si>
  <si>
    <r>
      <rPr>
        <b/>
        <sz val="10"/>
        <color theme="1"/>
        <rFont val="Arial"/>
        <family val="2"/>
      </rPr>
      <t>Backup &amp; Restore</t>
    </r>
    <r>
      <rPr>
        <sz val="10"/>
        <color theme="1"/>
        <rFont val="Arial"/>
        <family val="2"/>
      </rPr>
      <t xml:space="preserve">
Stellen Sie die Backup- &amp; Restore-Lösung vor.</t>
    </r>
  </si>
  <si>
    <r>
      <rPr>
        <b/>
        <sz val="10"/>
        <color rgb="FF000000"/>
        <rFont val="Arial"/>
        <family val="2"/>
      </rPr>
      <t xml:space="preserve">Schulungen
</t>
    </r>
    <r>
      <rPr>
        <sz val="10"/>
        <color rgb="FF000000"/>
        <rFont val="Arial"/>
        <family val="2"/>
      </rPr>
      <t>Stellen Sie die Schulungsangebote für Administratoren (Anwendungsbetreuer), Key-User und Endanwender vor.
Gehen Sie auch auf den Umfang und die Dauer der Schulungen ein.</t>
    </r>
  </si>
  <si>
    <r>
      <rPr>
        <b/>
        <sz val="10"/>
        <color theme="1"/>
        <rFont val="Arial"/>
        <family val="2"/>
      </rPr>
      <t>Patch- und Release-Management</t>
    </r>
    <r>
      <rPr>
        <sz val="10"/>
        <color theme="1"/>
        <rFont val="Arial"/>
        <family val="2"/>
      </rPr>
      <t xml:space="preserve">
Stellen Sie das Patch- und Release-Management zum DMS vor.</t>
    </r>
  </si>
  <si>
    <t>Preiszusammensetzung</t>
  </si>
  <si>
    <t>Beim gemeinsamen Blick auf das Preisblatt stehen nachfolgende Aspekte im Mittelpunkt des Verhandlungsgesprächs:
- Aufschlüsselung der Preise für einzelne Komponenten, Module oder Dienstleistungen
- Wartungs- und Supportkosten
- Vergleich aufgeführter Lizenzmodelle 
   (z.B. nutzerbasiert, volumenbasiert, zeitlich begrenzt)
- Speicherkosten
- Preisstaffelungen und Skalierungseffekte 
- Implementierungskosten
- Kosten für mögliche Anpassungen oder Individualisierungen
- Rabatte und Sonderkonditionen
- Zahlungsbedingungen</t>
  </si>
  <si>
    <t>Verhandlungsthemen</t>
  </si>
  <si>
    <t>Besprechung möglicher Anpassungen des Lösungsansatzes</t>
  </si>
  <si>
    <t>Besprechung vertragsrelevanter Themen</t>
  </si>
  <si>
    <t>Besprechung bieterrelevanter Themen</t>
  </si>
  <si>
    <t>Summe</t>
  </si>
  <si>
    <t>Bewertung Kriterienkatalog</t>
  </si>
  <si>
    <r>
      <t xml:space="preserve">Bewertung Verhandlungsgespräch -
</t>
    </r>
    <r>
      <rPr>
        <sz val="10"/>
        <color rgb="FF000000"/>
        <rFont val="Aptos Narrow"/>
        <family val="2"/>
      </rPr>
      <t>Struktur und Präsentation, Gesprächsführung und Reaktion auf Fragen, Einhalten der Zeitvorgaben</t>
    </r>
  </si>
  <si>
    <r>
      <t xml:space="preserve">Bewertung Verhandlungsgespräch -
</t>
    </r>
    <r>
      <rPr>
        <sz val="10"/>
        <color rgb="FF000000"/>
        <rFont val="Aptos Narrow"/>
        <family val="2"/>
        <scheme val="minor"/>
      </rPr>
      <t>Funktionelle, technische und fachliche Lösung</t>
    </r>
  </si>
  <si>
    <t xml:space="preserve">Hoher Erfüllungsgrad:
Wertebereich I mit 8 bis 10 Punkten </t>
  </si>
  <si>
    <t>Es ist für den Auftraggeber klar erkennbar und eindeutig nachvollziehbar, wie und mit welchen Mitteln, Methoden oder mit welcher Technologie die Leistung realisiert und umgesetzt wird. Diese sind innovativ, entsprechen dem aktuellen Standard und erfüllen gänzlich die gestellte Anforderung.</t>
  </si>
  <si>
    <t>Für den Auftraggeber sind die Struktur und die Präsentation sowie die Informationen klar verständlich. Die Darstellung sind übersichtlich und nachvollziehbar. Der Bieter konnte im Gespräch auf alle gestellten Fragen immer eine kompetente Auskunft geben. Die Zeitvorgaben wurden eingehalten.</t>
  </si>
  <si>
    <t>Die dargestellten Abläufe im System und die vorgestellen Lösungsvorschläge sind für den Auftraggeber klar und verständlich beschrieben sowie nachvollziehbar. Es ist klar erkennbar, wie die Lösungsvorschläge aussehen und mit welchen Mitteln, Methoden oder mit welcher Technologie die Leistung realisiert und umgesetzt werden kann. Diese sind innovativ, entsprechen dem aktuellen Standard und erfüllen gänzlich die gestellte Anforderung.</t>
  </si>
  <si>
    <t xml:space="preserve">Durchschnittlicher/ mittlerer Erfüllungsgrad:
Wertebereich II mit 5 bis 7 Punkten </t>
  </si>
  <si>
    <t>Es ist für den Auftraggeber größtenteils überzeugend und  nachvollziehbar, wie und mit welchen Mitteln, Methoden oder mit welcher Technologie die Leistung und umgesetzt wird. Diese entsprechen größtenteils dem aktuellen Standard und erfüllen größtemteils die gestellte Anforderung.</t>
  </si>
  <si>
    <t>Für den Auftraggeber sind die Struktur und die Präsentation sowie die Informationen größtenteil verständlich. Die Darstellung sind größtenteils übersichtlich und größtenteils nachvollziehbar. Der Bieter konnte im Gespräch größtenteil auf die gestellten Fragen eine kompetente Auskunft geben. Die Zeitvorgaben wurden größtenteil eingehalten.</t>
  </si>
  <si>
    <t>Die  dargestellten Abläufe im System und die vorgestellten Lösungsvorschläge sind für den Auftraggeber größtenteils klar und verständlich beschrieben und größtenteils nachvollziehbar. Es ist erkennbar, wie die Lösungsvorschläge aussehen und mit welchen Mitteln, Methoden oder mit welcher Technologie die Leistung realisiert und umgesetzt werden kann. Diese entsprechen größtenteils dem aktuellen Standard und erfüllen größtenteils die gestellte Anforderung.</t>
  </si>
  <si>
    <t xml:space="preserve">Geringer Erfüllungsgrad:
Wertebereich III mit 1 bis 4 Punkten </t>
  </si>
  <si>
    <t>Es ist für den Auftraggeber teilweise überzeugend und teilweise nachvollziehbar, wie und mit welchen Mitteln, Methoden oder mit welcher Technologie die Leistung realisiert und umgesetzt wird. Diese entsprechen nur teilweise dem aktuellen Standard oder erfüllen die gestellte Anforderung nur teilweise.</t>
  </si>
  <si>
    <t>Für den Auftraggeber sind die Struktur und die Präsentation sowie die Informationen teilweise verständlich. Die Darstellung sind teilweise übersichtlich und nachvollziehbar. Der Bieter konnte im Gespräch teilweise auf die gestellten Fragen  antworten. Die Zeitvorgaben wurden teilweise eingehalten.</t>
  </si>
  <si>
    <t>Die dargestellten Abläufe im System und die vorgestellten Lösungsvorschläge sind für den Auftraggeber teilweise  verständlich beschrieben. Es ist teilweise erkennbar, wie die Lösungsvorschläge aussehen und mit welchen Mitteln, Methoden oder mit welcher Technologie die Leistung realisiert und umgesetzt werden kann. Diese entsprechen nur teilweise dem aktuellen Standard oder erfüllen nur teilweise die gestellte Anforderung.</t>
  </si>
  <si>
    <t xml:space="preserve">Kein Erfüllungsgrad: 
0 Punkte </t>
  </si>
  <si>
    <t>Es ist für den Auftraggeber nicht überzeugend und nicht nachvollziehbar, wie und mit welchen Mitteln, Methoden oder mit welcher Technologie die Leistung realisiert und umgesetzt wird. Diese entsprechen nicht dem aktuellen Standard oder erfüllen die gestellte Anforderung nicht.</t>
  </si>
  <si>
    <t>Für den Auftraggeber sind die Struktur und die Präsentation sowie die Informationen nicht verständlich. Die Darstellung sind nicht übersichtlich oder nachvollziehbar. Der Bieter konnte im Gespräch nicht auf die gestellten Fragen  antworten. Die Zeitvorgaben wurden nicht eingehalten.</t>
  </si>
  <si>
    <t>Die dargestellten Abläufe im System und die vorgestellten Lösungsvorschläge sind für den Auftraggeber nicht  verständlich beschrieben. Es nicht erkennbar, wie die Lösungsvorschläge aussehen und mit welchen Mitteln, Methoden oder mit welcher Technologie die Leistung realisiert und umgesetzt werden kann. Diese entsprechen nicht dem aktuellen Standard oder erfüllen die gestellte Anforderung nicht.</t>
  </si>
  <si>
    <t>LWB_ZE-2025-0052</t>
  </si>
  <si>
    <r>
      <rPr>
        <b/>
        <sz val="10"/>
        <color rgb="FF000000"/>
        <rFont val="Arial"/>
        <family val="2"/>
      </rPr>
      <t xml:space="preserve">Leistungsmonitoring
</t>
    </r>
    <r>
      <rPr>
        <sz val="10"/>
        <color rgb="FF000000"/>
        <rFont val="Arial"/>
        <family val="2"/>
      </rPr>
      <t>Die Late</t>
    </r>
    <r>
      <rPr>
        <sz val="10"/>
        <rFont val="Arial"/>
        <family val="2"/>
      </rPr>
      <t>nzwerte werden</t>
    </r>
    <r>
      <rPr>
        <sz val="10"/>
        <color rgb="FF000000"/>
        <rFont val="Arial"/>
        <family val="2"/>
      </rPr>
      <t xml:space="preserve"> regelmäßig </t>
    </r>
    <r>
      <rPr>
        <sz val="10"/>
        <rFont val="Arial"/>
        <family val="2"/>
      </rPr>
      <t xml:space="preserve">überwacht und optimiert. </t>
    </r>
  </si>
  <si>
    <r>
      <rPr>
        <b/>
        <sz val="10"/>
        <color rgb="FF000000"/>
        <rFont val="Arial"/>
        <family val="2"/>
      </rPr>
      <t xml:space="preserve">Netzwerksicherheit
</t>
    </r>
    <r>
      <rPr>
        <sz val="10"/>
        <color rgb="FF000000"/>
        <rFont val="Arial"/>
        <family val="2"/>
      </rPr>
      <t xml:space="preserve">Netzwerkverbindungen </t>
    </r>
    <r>
      <rPr>
        <sz val="10"/>
        <rFont val="Arial"/>
        <family val="2"/>
      </rPr>
      <t>sind</t>
    </r>
    <r>
      <rPr>
        <sz val="10"/>
        <color rgb="FF000000"/>
        <rFont val="Arial"/>
        <family val="2"/>
      </rPr>
      <t xml:space="preserve"> mit Sicherheitsstandards dem Stand der Technik entsprechend (z. B. TLS 1.3, IPsec) abgesichert. 
Bitte führen Sie Ihre Lösung kurz auf.</t>
    </r>
  </si>
  <si>
    <r>
      <rPr>
        <b/>
        <sz val="10"/>
        <color rgb="FF000000"/>
        <rFont val="Arial"/>
        <family val="2"/>
      </rPr>
      <t xml:space="preserve">Customizing-Unterstützung
</t>
    </r>
    <r>
      <rPr>
        <sz val="10"/>
        <color rgb="FF000000"/>
        <rFont val="Arial"/>
        <family val="2"/>
      </rPr>
      <t>Ggf. bestehen über die Einführungsteilprojekte hinausgehende Anforderungen an die Abbildung von Geschäftsprozessen oder der Konfiguration.
Für zusätzliche Customizing-Leistungen ist der Auftragnehmer angehalten, diese mit dem im Preisblatt festgelegten Tagessatz optional anzubieten.
Das darin aufgeführte Umsetzungsvolumen in Projekttagen dient lediglich der Vergleichbarkeit der Angebote. Eine Mindestabnahme besteht nicht.</t>
    </r>
    <r>
      <rPr>
        <sz val="10"/>
        <color rgb="FF000000"/>
        <rFont val="Arial"/>
        <family val="2"/>
      </rPr>
      <t xml:space="preserve">
Bitte geben Sie an, ob Sie eine solche Unterstützung bereitstellen.</t>
    </r>
  </si>
  <si>
    <r>
      <rPr>
        <b/>
        <sz val="10"/>
        <color rgb="FF000000"/>
        <rFont val="Arial"/>
        <family val="2"/>
      </rPr>
      <t xml:space="preserve">Entwicklungen
</t>
    </r>
    <r>
      <rPr>
        <sz val="10"/>
        <color rgb="FF000000"/>
        <rFont val="Arial"/>
        <family val="2"/>
      </rPr>
      <t>Es ist vorgesehen, dass das DMS weitestgehend im Standard eingeführt wird.
Ggf. sind dennoch tiefergreifende Entwicklungstätigkeiten zur Anpassung an unternehmensspezifischen funktionalen Anforderungen erforderlich.
Für solche notwendigen Entwicklungs-Leistungen ist der Auftragnehmer angehalten, diese mit dem im Preisblatt festgelegten Tagessatz optional anzubieten.
Das darin aufgeführte Umsetzungsvolumen in Projekttagen dient lediglich der Vergleichbarkeit der Angebote. Eine Mindestabnahme besteht nicht.</t>
    </r>
    <r>
      <rPr>
        <sz val="10"/>
        <color rgb="FF000000"/>
        <rFont val="Arial"/>
        <family val="2"/>
      </rPr>
      <t xml:space="preserve">
Bitte geben Sie an, ob Sie eine solche Unterstützung bereitstellen.</t>
    </r>
  </si>
  <si>
    <r>
      <rPr>
        <b/>
        <sz val="10"/>
        <color theme="1"/>
        <rFont val="Arial"/>
        <family val="2"/>
      </rPr>
      <t>Unterstützung der SAP-Transition auf S/4HANA</t>
    </r>
    <r>
      <rPr>
        <sz val="10"/>
        <color theme="1"/>
        <rFont val="Arial"/>
        <family val="2"/>
      </rPr>
      <t xml:space="preserve">
Im späteren Verlauf der DMS-Implementierung ist eine Umstellung von SAP ECC auf S4/HANA vorgesehen.
Hierfür benötigt die LWB Unterstützng vom Auftragnehmer bei der Konzeption (Integrationsstrategie &amp; Datenmigration), bei der technischen Umsetzung (mögliche Anpassungen am DMS, erforderliche Konfigurationen in S4/HANA und der Durchführung von Tests) sowie Unterstütung bei der Datenmigration und dem Go-Live.
Bitte geben Sie an, ob Sie eine solche Unterstützung bereitstellen.</t>
    </r>
  </si>
  <si>
    <t xml:space="preserve">3.1 </t>
  </si>
  <si>
    <t xml:space="preserve">              Bewertung durch die Vergabestelle</t>
  </si>
  <si>
    <r>
      <t>Die Bewertungskriterien bieten die vorgegebenen Antwortmöglichkeiten "</t>
    </r>
    <r>
      <rPr>
        <b/>
        <sz val="10"/>
        <rFont val="Arial"/>
        <family val="2"/>
      </rPr>
      <t>Im Standard vollumfänglich erfüllt</t>
    </r>
    <r>
      <rPr>
        <sz val="10"/>
        <rFont val="Arial"/>
        <family val="2"/>
      </rPr>
      <t>", "</t>
    </r>
    <r>
      <rPr>
        <b/>
        <sz val="10"/>
        <rFont val="Arial"/>
        <family val="2"/>
      </rPr>
      <t>Durch Customizing erfüllt</t>
    </r>
    <r>
      <rPr>
        <sz val="10"/>
        <rFont val="Arial"/>
        <family val="2"/>
      </rPr>
      <t>", "</t>
    </r>
    <r>
      <rPr>
        <b/>
        <sz val="10"/>
        <rFont val="Arial"/>
        <family val="2"/>
      </rPr>
      <t>Durch Entwicklung erfüllt</t>
    </r>
    <r>
      <rPr>
        <sz val="10"/>
        <rFont val="Arial"/>
        <family val="2"/>
      </rPr>
      <t>" und "</t>
    </r>
    <r>
      <rPr>
        <b/>
        <sz val="10"/>
        <rFont val="Arial"/>
        <family val="2"/>
      </rPr>
      <t>Nicht erfüllt</t>
    </r>
    <r>
      <rPr>
        <sz val="10"/>
        <rFont val="Arial"/>
        <family val="2"/>
      </rPr>
      <t xml:space="preserve">". 
Die Antwortmöglichkeiten sind mit Punkten hinterlegt, die entsprechend der Gewichtung der Kriterien in die Gesamtbewertung mit einfließen. Die folgenden Definitionen dieser Antwortmöglichkeiten dienen dem einheitlichen Verständnis der Angaben des Bieters. Die Angaben des Bieters werden als zugesicherte Eigenschaften Vertragsgrundlage. </t>
    </r>
  </si>
  <si>
    <r>
      <t xml:space="preserve">Im Standard vollumfänglich erfüllt:
</t>
    </r>
    <r>
      <rPr>
        <sz val="10"/>
        <rFont val="Arial"/>
        <family val="2"/>
      </rPr>
      <t>[10 Punkte]</t>
    </r>
  </si>
  <si>
    <r>
      <t xml:space="preserve">Durch Customizing erfüllt:
</t>
    </r>
    <r>
      <rPr>
        <sz val="10"/>
        <rFont val="Arial"/>
        <family val="2"/>
      </rPr>
      <t>[7 Punkte]</t>
    </r>
  </si>
  <si>
    <r>
      <t xml:space="preserve">Durch Entwicklung erfüllt:
</t>
    </r>
    <r>
      <rPr>
        <sz val="10"/>
        <rFont val="Arial"/>
        <family val="2"/>
      </rPr>
      <t>[4 Punkte]</t>
    </r>
  </si>
  <si>
    <r>
      <t>Nicht erfüllt</t>
    </r>
    <r>
      <rPr>
        <sz val="10"/>
        <rFont val="Arial"/>
        <family val="2"/>
      </rPr>
      <t>:
[0 Punkte]</t>
    </r>
  </si>
  <si>
    <r>
      <rPr>
        <b/>
        <sz val="10"/>
        <rFont val="Arial"/>
        <family val="2"/>
      </rPr>
      <t xml:space="preserve">1. </t>
    </r>
    <r>
      <rPr>
        <sz val="10"/>
        <rFont val="Arial"/>
        <family val="2"/>
      </rPr>
      <t>Das Hinzufügen oder Entfernen von Spalten oder Zeilen ist nicht zulässig.</t>
    </r>
  </si>
  <si>
    <r>
      <rPr>
        <b/>
        <sz val="10"/>
        <rFont val="Arial"/>
        <family val="2"/>
      </rPr>
      <t>2.</t>
    </r>
    <r>
      <rPr>
        <sz val="10"/>
        <rFont val="Arial"/>
        <family val="2"/>
      </rPr>
      <t xml:space="preserve"> Die </t>
    </r>
    <r>
      <rPr>
        <b/>
        <sz val="10"/>
        <rFont val="Arial"/>
        <family val="2"/>
      </rPr>
      <t>Spalte E</t>
    </r>
    <r>
      <rPr>
        <sz val="10"/>
        <rFont val="Arial"/>
        <family val="2"/>
      </rPr>
      <t xml:space="preserve"> enthält die Information, ob es sich um ein Ausschlusskriterium (A), ein Bewertungskriterium (B) oder ein informatives Kriterium (I) handelt.</t>
    </r>
  </si>
  <si>
    <r>
      <rPr>
        <b/>
        <sz val="10"/>
        <rFont val="Arial"/>
        <family val="2"/>
      </rPr>
      <t>3.</t>
    </r>
    <r>
      <rPr>
        <sz val="10"/>
        <rFont val="Arial"/>
        <family val="2"/>
      </rPr>
      <t xml:space="preserve"> [  ]-Felder sind mittels </t>
    </r>
    <r>
      <rPr>
        <b/>
        <sz val="10"/>
        <rFont val="Arial"/>
        <family val="2"/>
      </rPr>
      <t>x</t>
    </r>
    <r>
      <rPr>
        <sz val="10"/>
        <rFont val="Arial"/>
        <family val="2"/>
      </rPr>
      <t xml:space="preserve"> zu beantworten bzw. via Drop-Down auszuwählen</t>
    </r>
  </si>
  <si>
    <r>
      <rPr>
        <b/>
        <sz val="10"/>
        <rFont val="Arial"/>
        <family val="2"/>
      </rPr>
      <t xml:space="preserve">4. </t>
    </r>
    <r>
      <rPr>
        <sz val="10"/>
        <rFont val="Arial"/>
        <family val="2"/>
      </rPr>
      <t>Anlagen zur näheren Erläuterung der Antworten in gängiger Form (Word, PDF, etc.) können durch den Bieter beigefügt werden mit entsprechender Referenzierung auf die jeweilige Nummer, aber NICHT durch Veränderung der Excel-Unterlage selbst (keine Zeilen und Spalten einfügen ändern oder löschen!!)</t>
    </r>
  </si>
  <si>
    <r>
      <rPr>
        <b/>
        <sz val="10"/>
        <rFont val="Arial"/>
        <family val="2"/>
      </rPr>
      <t xml:space="preserve">6. </t>
    </r>
    <r>
      <rPr>
        <sz val="10"/>
        <rFont val="Arial"/>
        <family val="2"/>
      </rPr>
      <t>Dieser Anforderungskatalog muss vollständig ausgefüllt in elektronischer Form (als Excel-Datei im .xlsx Format) den Angebotsunterlagen beigefügt werden.</t>
    </r>
  </si>
  <si>
    <r>
      <rPr>
        <b/>
        <sz val="10"/>
        <rFont val="Arial"/>
        <family val="2"/>
      </rPr>
      <t>5.</t>
    </r>
    <r>
      <rPr>
        <sz val="10"/>
        <rFont val="Arial"/>
        <family val="2"/>
      </rPr>
      <t xml:space="preserve"> Rückfragen bei Unklarheiten oder Hinweise auf Fehler sind zugelassen.</t>
    </r>
  </si>
  <si>
    <t>Bewertung des Erfüllungsgrads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</si>
</sst>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
    <numFmt numFmtId="166" formatCode="0.0"/>
  </numFmts>
  <fonts count="45">
    <font>
      <sz val="11"/>
      <color theme="1"/>
      <name val="Aptos Narrow"/>
      <family val="2"/>
      <scheme val="minor"/>
    </font>
    <font>
      <sz val="11"/>
      <color theme="1"/>
      <name val="Aptos Narrow"/>
      <family val="2"/>
      <scheme val="minor"/>
    </font>
    <font>
      <b/>
      <sz val="12"/>
      <color theme="1"/>
      <name val="Arial"/>
      <family val="2"/>
    </font>
    <font>
      <b/>
      <sz val="10"/>
      <color theme="1"/>
      <name val="Arial"/>
      <family val="2"/>
    </font>
    <font>
      <sz val="10"/>
      <name val="Arial"/>
      <family val="2"/>
    </font>
    <font>
      <sz val="10"/>
      <color theme="0"/>
      <name val="Arial"/>
      <family val="2"/>
    </font>
    <font>
      <sz val="10"/>
      <color theme="1"/>
      <name val="Arial"/>
      <family val="2"/>
    </font>
    <font>
      <b/>
      <sz val="10"/>
      <name val="Arial"/>
      <family val="2"/>
    </font>
    <font>
      <b/>
      <sz val="10"/>
      <color theme="0" tint="-0.499984740745262"/>
      <name val="Arial"/>
      <family val="2"/>
    </font>
    <font>
      <i/>
      <sz val="10"/>
      <color theme="1"/>
      <name val="Arial"/>
      <family val="2"/>
    </font>
    <font>
      <b/>
      <sz val="10"/>
      <color theme="0"/>
      <name val="Arial"/>
      <family val="2"/>
    </font>
    <font>
      <sz val="8"/>
      <name val="Aptos Narrow"/>
      <family val="2"/>
      <scheme val="minor"/>
    </font>
    <font>
      <sz val="9"/>
      <color indexed="81"/>
      <name val="Segoe UI"/>
      <family val="2"/>
    </font>
    <font>
      <b/>
      <sz val="9"/>
      <color indexed="81"/>
      <name val="Segoe UI"/>
      <family val="2"/>
    </font>
    <font>
      <b/>
      <sz val="10"/>
      <color rgb="FFFF0000"/>
      <name val="Arial"/>
      <family val="2"/>
    </font>
    <font>
      <b/>
      <i/>
      <sz val="12"/>
      <color theme="1"/>
      <name val="Arial"/>
      <family val="2"/>
    </font>
    <font>
      <sz val="10"/>
      <color theme="0" tint="-0.34998626667073579"/>
      <name val="Arial"/>
      <family val="2"/>
    </font>
    <font>
      <b/>
      <sz val="10"/>
      <color rgb="FF000000"/>
      <name val="Aptos"/>
      <family val="2"/>
    </font>
    <font>
      <sz val="10"/>
      <color rgb="FF000000"/>
      <name val="Aptos"/>
      <family val="2"/>
    </font>
    <font>
      <sz val="10"/>
      <color rgb="FF000000"/>
      <name val="Aptos Narrow"/>
      <family val="2"/>
    </font>
    <font>
      <sz val="10"/>
      <color rgb="FF000000"/>
      <name val="Aptos Narrow"/>
      <family val="2"/>
      <scheme val="minor"/>
    </font>
    <font>
      <sz val="10"/>
      <color theme="1"/>
      <name val="Aptos Narrow"/>
      <family val="2"/>
      <scheme val="minor"/>
    </font>
    <font>
      <b/>
      <sz val="10"/>
      <color theme="1"/>
      <name val="Aptos Narrow"/>
      <family val="2"/>
      <scheme val="minor"/>
    </font>
    <font>
      <b/>
      <sz val="10"/>
      <color rgb="FF000000"/>
      <name val="Aptos Narrow"/>
      <family val="2"/>
    </font>
    <font>
      <b/>
      <sz val="10"/>
      <color rgb="FF000000"/>
      <name val="Aptos Narrow"/>
      <family val="2"/>
      <scheme val="minor"/>
    </font>
    <font>
      <sz val="9"/>
      <color theme="1"/>
      <name val="Arial"/>
      <family val="2"/>
    </font>
    <font>
      <sz val="8"/>
      <color theme="1"/>
      <name val="Arial"/>
      <family val="2"/>
    </font>
    <font>
      <sz val="6"/>
      <name val="Arial"/>
      <family val="2"/>
    </font>
    <font>
      <sz val="6"/>
      <color theme="0" tint="-0.34998626667073579"/>
      <name val="Arial"/>
      <family val="2"/>
    </font>
    <font>
      <b/>
      <sz val="6"/>
      <color theme="0" tint="-0.34998626667073579"/>
      <name val="Arial"/>
      <family val="2"/>
    </font>
    <font>
      <i/>
      <sz val="11"/>
      <color theme="1"/>
      <name val="Aptos Narrow"/>
      <family val="2"/>
      <scheme val="minor"/>
    </font>
    <font>
      <b/>
      <sz val="6"/>
      <color theme="1"/>
      <name val="Arial"/>
      <family val="2"/>
    </font>
    <font>
      <sz val="6"/>
      <color theme="0"/>
      <name val="Arial"/>
      <family val="2"/>
    </font>
    <font>
      <b/>
      <sz val="10"/>
      <color rgb="FF000000"/>
      <name val="Arial"/>
      <family val="2"/>
    </font>
    <font>
      <sz val="10"/>
      <color rgb="FF000000"/>
      <name val="Arial"/>
      <family val="2"/>
    </font>
    <font>
      <u/>
      <sz val="10"/>
      <color theme="1"/>
      <name val="Arial"/>
      <family val="2"/>
    </font>
    <font>
      <i/>
      <sz val="10"/>
      <color rgb="FF000000"/>
      <name val="Arial"/>
      <family val="2"/>
    </font>
    <font>
      <sz val="10"/>
      <color rgb="FF000000"/>
      <name val="Arial"/>
      <family val="2"/>
    </font>
    <font>
      <i/>
      <sz val="8"/>
      <color theme="1"/>
      <name val="Arial"/>
      <family val="2"/>
    </font>
    <font>
      <i/>
      <sz val="8"/>
      <color theme="1"/>
      <name val="Aptos Narrow"/>
      <family val="2"/>
      <scheme val="minor"/>
    </font>
    <font>
      <b/>
      <sz val="8"/>
      <color theme="1"/>
      <name val="Arial"/>
      <family val="2"/>
    </font>
    <font>
      <b/>
      <sz val="8"/>
      <name val="Arial"/>
      <family val="2"/>
    </font>
    <font>
      <sz val="8"/>
      <name val="Arial"/>
      <family val="2"/>
    </font>
    <font>
      <sz val="14"/>
      <color theme="1"/>
      <name val="Aptos Narrow"/>
      <family val="2"/>
      <scheme val="minor"/>
    </font>
    <font>
      <b/>
      <sz val="12"/>
      <color theme="1"/>
      <name val="Aptos Narrow"/>
      <family val="2"/>
      <scheme val="minor"/>
    </font>
  </fonts>
  <fills count="12">
    <fill>
      <patternFill patternType="none"/>
    </fill>
    <fill>
      <patternFill patternType="gray125"/>
    </fill>
    <fill>
      <patternFill patternType="solid">
        <fgColor them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4"/>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0" tint="-0.14999847407452621"/>
        <bgColor indexed="64"/>
      </patternFill>
    </fill>
  </fills>
  <borders count="14">
    <border>
      <left/>
      <right/>
      <top/>
      <bottom/>
      <diagonal/>
    </border>
    <border>
      <left style="thin">
        <color theme="0" tint="-0.24994659260841701"/>
      </left>
      <right style="thin">
        <color theme="0" tint="-0.24994659260841701"/>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B050"/>
      </left>
      <right style="thin">
        <color rgb="FF00B050"/>
      </right>
      <top style="thin">
        <color rgb="FF00B050"/>
      </top>
      <bottom style="thin">
        <color rgb="FF00B050"/>
      </bottom>
      <diagonal/>
    </border>
    <border>
      <left/>
      <right/>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s>
  <cellStyleXfs count="2">
    <xf numFmtId="0" fontId="0" fillId="0" borderId="0"/>
    <xf numFmtId="9" fontId="1" fillId="0" borderId="0" applyFont="0" applyFill="0" applyBorder="0" applyAlignment="0" applyProtection="0"/>
  </cellStyleXfs>
  <cellXfs count="188">
    <xf numFmtId="0" fontId="0" fillId="0" borderId="0" xfId="0"/>
    <xf numFmtId="0" fontId="2" fillId="0" borderId="0" xfId="0" applyFont="1" applyAlignment="1">
      <alignment vertical="top"/>
    </xf>
    <xf numFmtId="0" fontId="3" fillId="0" borderId="0" xfId="0" applyFont="1" applyAlignment="1">
      <alignment vertical="top"/>
    </xf>
    <xf numFmtId="0" fontId="3" fillId="0" borderId="0" xfId="0" applyFont="1" applyAlignment="1">
      <alignment horizontal="center" vertical="top"/>
    </xf>
    <xf numFmtId="9" fontId="4" fillId="0" borderId="0" xfId="1" applyFont="1" applyAlignment="1">
      <alignment vertical="top"/>
    </xf>
    <xf numFmtId="10" fontId="4" fillId="0" borderId="0" xfId="1" applyNumberFormat="1" applyFont="1" applyAlignment="1">
      <alignment vertical="top"/>
    </xf>
    <xf numFmtId="164" fontId="4" fillId="0" borderId="0" xfId="1" applyNumberFormat="1" applyFont="1" applyAlignment="1">
      <alignment vertical="top"/>
    </xf>
    <xf numFmtId="0" fontId="5" fillId="0" borderId="0" xfId="0" applyFont="1" applyAlignment="1">
      <alignment horizontal="center" vertical="top"/>
    </xf>
    <xf numFmtId="0" fontId="6" fillId="0" borderId="0" xfId="0" applyFont="1" applyAlignment="1">
      <alignment vertical="top" wrapText="1"/>
    </xf>
    <xf numFmtId="0" fontId="6" fillId="0" borderId="0" xfId="0" applyFont="1" applyAlignment="1">
      <alignment vertical="top"/>
    </xf>
    <xf numFmtId="9" fontId="7" fillId="0" borderId="0" xfId="1" applyFont="1" applyAlignment="1">
      <alignment vertical="top"/>
    </xf>
    <xf numFmtId="10" fontId="7" fillId="0" borderId="0" xfId="1" applyNumberFormat="1" applyFont="1" applyAlignment="1">
      <alignment vertical="top"/>
    </xf>
    <xf numFmtId="164" fontId="4" fillId="0" borderId="0" xfId="1" applyNumberFormat="1" applyFont="1" applyAlignment="1">
      <alignment horizontal="center" vertical="top" wrapText="1"/>
    </xf>
    <xf numFmtId="0" fontId="6" fillId="0" borderId="0" xfId="0" applyFont="1" applyAlignment="1">
      <alignment horizontal="center" vertical="top" wrapText="1"/>
    </xf>
    <xf numFmtId="0" fontId="3" fillId="0" borderId="0" xfId="0" applyFont="1" applyAlignment="1" applyProtection="1">
      <alignment horizontal="center" vertical="top" wrapText="1"/>
      <protection locked="0"/>
    </xf>
    <xf numFmtId="0" fontId="3" fillId="0" borderId="0" xfId="0" applyFont="1" applyAlignment="1">
      <alignment horizontal="center" vertical="top" wrapText="1"/>
    </xf>
    <xf numFmtId="9" fontId="4" fillId="0" borderId="0" xfId="1" applyFont="1" applyBorder="1" applyAlignment="1">
      <alignment vertical="top" wrapText="1"/>
    </xf>
    <xf numFmtId="10" fontId="4" fillId="0" borderId="0" xfId="1" applyNumberFormat="1" applyFont="1" applyBorder="1" applyAlignment="1">
      <alignment vertical="top" wrapText="1"/>
    </xf>
    <xf numFmtId="0" fontId="3" fillId="2" borderId="0" xfId="0" applyFont="1" applyFill="1" applyAlignment="1">
      <alignment horizontal="center" vertical="top"/>
    </xf>
    <xf numFmtId="0" fontId="3" fillId="4" borderId="0" xfId="0" applyFont="1" applyFill="1" applyAlignment="1">
      <alignment horizontal="center" vertical="top"/>
    </xf>
    <xf numFmtId="0" fontId="6" fillId="0" borderId="0" xfId="0" applyFont="1" applyAlignment="1">
      <alignment horizontal="right" vertical="top" wrapText="1"/>
    </xf>
    <xf numFmtId="0" fontId="6" fillId="0" borderId="0" xfId="0" applyFont="1" applyAlignment="1">
      <alignment horizontal="center" vertical="top"/>
    </xf>
    <xf numFmtId="0" fontId="3" fillId="6" borderId="0" xfId="0" applyFont="1" applyFill="1" applyAlignment="1">
      <alignment vertical="top"/>
    </xf>
    <xf numFmtId="10" fontId="4" fillId="0" borderId="0" xfId="1" applyNumberFormat="1" applyFont="1" applyFill="1" applyAlignment="1">
      <alignment vertical="top"/>
    </xf>
    <xf numFmtId="0" fontId="9" fillId="0" borderId="0" xfId="0" applyFont="1" applyAlignment="1">
      <alignment vertical="top" wrapText="1"/>
    </xf>
    <xf numFmtId="0" fontId="6" fillId="3" borderId="0" xfId="0" applyFont="1" applyFill="1" applyAlignment="1">
      <alignment vertical="top" wrapText="1"/>
    </xf>
    <xf numFmtId="0" fontId="10" fillId="5" borderId="0" xfId="0" applyFont="1" applyFill="1" applyAlignment="1">
      <alignment vertical="top"/>
    </xf>
    <xf numFmtId="0" fontId="5" fillId="5" borderId="0" xfId="0" applyFont="1" applyFill="1" applyAlignment="1">
      <alignment vertical="top" wrapText="1"/>
    </xf>
    <xf numFmtId="0" fontId="10" fillId="5" borderId="0" xfId="0" applyFont="1" applyFill="1" applyAlignment="1">
      <alignment horizontal="center" vertical="top"/>
    </xf>
    <xf numFmtId="9" fontId="10" fillId="5" borderId="0" xfId="1" applyFont="1" applyFill="1" applyAlignment="1">
      <alignment vertical="top"/>
    </xf>
    <xf numFmtId="164" fontId="5" fillId="5" borderId="0" xfId="1" applyNumberFormat="1" applyFont="1" applyFill="1" applyAlignment="1">
      <alignment vertical="top"/>
    </xf>
    <xf numFmtId="0" fontId="5" fillId="5" borderId="0" xfId="0" applyFont="1" applyFill="1" applyAlignment="1">
      <alignment horizontal="center" vertical="top" wrapText="1"/>
    </xf>
    <xf numFmtId="0" fontId="5" fillId="5" borderId="0" xfId="0" applyFont="1" applyFill="1" applyAlignment="1">
      <alignment vertical="top"/>
    </xf>
    <xf numFmtId="0" fontId="3" fillId="0" borderId="0" xfId="0" applyFont="1" applyAlignment="1">
      <alignment horizontal="left" vertical="top"/>
    </xf>
    <xf numFmtId="0" fontId="10" fillId="5" borderId="0" xfId="0" applyFont="1" applyFill="1" applyAlignment="1">
      <alignment vertical="top" wrapText="1"/>
    </xf>
    <xf numFmtId="0" fontId="3" fillId="0" borderId="0" xfId="0" applyFont="1" applyAlignment="1">
      <alignment horizontal="right" vertical="top"/>
    </xf>
    <xf numFmtId="0" fontId="15" fillId="0" borderId="0" xfId="0" applyFont="1" applyAlignment="1">
      <alignment vertical="top" wrapText="1"/>
    </xf>
    <xf numFmtId="0" fontId="3" fillId="2" borderId="1" xfId="0" applyFont="1" applyFill="1" applyBorder="1" applyAlignment="1">
      <alignment wrapText="1"/>
    </xf>
    <xf numFmtId="0" fontId="3" fillId="2" borderId="1" xfId="0" applyFont="1" applyFill="1" applyBorder="1" applyAlignment="1">
      <alignment horizontal="center"/>
    </xf>
    <xf numFmtId="0" fontId="3" fillId="3" borderId="1" xfId="0" applyFont="1" applyFill="1" applyBorder="1" applyAlignment="1">
      <alignment horizontal="center" wrapText="1"/>
    </xf>
    <xf numFmtId="0" fontId="3" fillId="4" borderId="1" xfId="0" applyFont="1" applyFill="1" applyBorder="1" applyAlignment="1">
      <alignment horizontal="center" wrapText="1"/>
    </xf>
    <xf numFmtId="0" fontId="3" fillId="4" borderId="1" xfId="0" applyFont="1" applyFill="1" applyBorder="1" applyAlignment="1">
      <alignment horizontal="center"/>
    </xf>
    <xf numFmtId="0" fontId="3" fillId="2" borderId="0" xfId="0" applyFont="1" applyFill="1" applyAlignment="1">
      <alignment wrapText="1"/>
    </xf>
    <xf numFmtId="0" fontId="3" fillId="2" borderId="0" xfId="0" applyFont="1" applyFill="1" applyAlignment="1">
      <alignment horizontal="center"/>
    </xf>
    <xf numFmtId="0" fontId="3" fillId="2" borderId="0" xfId="0" applyFont="1" applyFill="1" applyAlignment="1">
      <alignment horizontal="left" textRotation="45" wrapText="1"/>
    </xf>
    <xf numFmtId="0" fontId="17" fillId="0" borderId="3" xfId="0" applyFont="1" applyBorder="1" applyAlignment="1">
      <alignment horizontal="left" vertical="top" wrapText="1"/>
    </xf>
    <xf numFmtId="0" fontId="18" fillId="0" borderId="3" xfId="0" applyFont="1" applyBorder="1" applyAlignment="1">
      <alignment vertical="top" wrapText="1"/>
    </xf>
    <xf numFmtId="0" fontId="17" fillId="0" borderId="2" xfId="0" applyFont="1" applyBorder="1" applyAlignment="1">
      <alignment horizontal="left" vertical="top" wrapText="1"/>
    </xf>
    <xf numFmtId="0" fontId="18" fillId="0" borderId="2" xfId="0" applyFont="1" applyBorder="1" applyAlignment="1">
      <alignment vertical="top" wrapText="1"/>
    </xf>
    <xf numFmtId="0" fontId="18" fillId="0" borderId="4" xfId="0" applyFont="1" applyBorder="1" applyAlignment="1">
      <alignment vertical="top" wrapText="1"/>
    </xf>
    <xf numFmtId="0" fontId="21" fillId="0" borderId="0" xfId="0" applyFont="1" applyAlignment="1">
      <alignment vertical="top"/>
    </xf>
    <xf numFmtId="0" fontId="22" fillId="2" borderId="2" xfId="0" applyFont="1" applyFill="1" applyBorder="1" applyAlignment="1">
      <alignment vertical="top" wrapText="1"/>
    </xf>
    <xf numFmtId="0" fontId="23" fillId="2" borderId="2" xfId="0" applyFont="1" applyFill="1" applyBorder="1" applyAlignment="1">
      <alignment vertical="top" wrapText="1"/>
    </xf>
    <xf numFmtId="0" fontId="24" fillId="2" borderId="2" xfId="0" applyFont="1" applyFill="1" applyBorder="1" applyAlignment="1">
      <alignment vertical="top" wrapText="1"/>
    </xf>
    <xf numFmtId="0" fontId="21" fillId="0" borderId="0" xfId="0" applyFont="1"/>
    <xf numFmtId="49" fontId="6" fillId="0" borderId="0" xfId="0" applyNumberFormat="1" applyFont="1" applyAlignment="1">
      <alignment vertical="top"/>
    </xf>
    <xf numFmtId="49" fontId="3" fillId="6" borderId="0" xfId="0" applyNumberFormat="1" applyFont="1" applyFill="1" applyAlignment="1">
      <alignment vertical="top"/>
    </xf>
    <xf numFmtId="49" fontId="10" fillId="5" borderId="0" xfId="0" applyNumberFormat="1" applyFont="1" applyFill="1" applyAlignment="1">
      <alignment vertical="top"/>
    </xf>
    <xf numFmtId="49" fontId="3" fillId="0" borderId="0" xfId="0" applyNumberFormat="1" applyFont="1" applyAlignment="1">
      <alignment horizontal="right" vertical="top"/>
    </xf>
    <xf numFmtId="49" fontId="3" fillId="0" borderId="0" xfId="0" applyNumberFormat="1" applyFont="1" applyAlignment="1">
      <alignment vertical="top"/>
    </xf>
    <xf numFmtId="164" fontId="4" fillId="0" borderId="0" xfId="1" applyNumberFormat="1" applyFont="1" applyFill="1" applyAlignment="1">
      <alignment vertical="top" wrapText="1"/>
    </xf>
    <xf numFmtId="9" fontId="28" fillId="0" borderId="0" xfId="1" applyFont="1" applyAlignment="1">
      <alignment vertical="top"/>
    </xf>
    <xf numFmtId="9" fontId="3" fillId="2" borderId="0" xfId="0" applyNumberFormat="1" applyFont="1" applyFill="1" applyAlignment="1">
      <alignment horizontal="center" vertical="top"/>
    </xf>
    <xf numFmtId="9" fontId="16" fillId="5" borderId="0" xfId="1" applyFont="1" applyFill="1" applyAlignment="1">
      <alignment vertical="top"/>
    </xf>
    <xf numFmtId="164" fontId="4" fillId="8" borderId="0" xfId="1" applyNumberFormat="1" applyFont="1" applyFill="1" applyAlignment="1">
      <alignment vertical="top"/>
    </xf>
    <xf numFmtId="0" fontId="3" fillId="3" borderId="1" xfId="0" applyFont="1" applyFill="1" applyBorder="1" applyAlignment="1">
      <alignment horizontal="center" vertical="top" wrapText="1"/>
    </xf>
    <xf numFmtId="164" fontId="27" fillId="0" borderId="0" xfId="1" applyNumberFormat="1" applyFont="1" applyAlignment="1">
      <alignment horizontal="center" vertical="top" wrapText="1"/>
    </xf>
    <xf numFmtId="164" fontId="27" fillId="0" borderId="0" xfId="1" applyNumberFormat="1" applyFont="1" applyFill="1" applyAlignment="1">
      <alignment vertical="top" wrapText="1"/>
    </xf>
    <xf numFmtId="9" fontId="28" fillId="5" borderId="0" xfId="1" applyFont="1" applyFill="1" applyAlignment="1">
      <alignment vertical="top"/>
    </xf>
    <xf numFmtId="49" fontId="3" fillId="0" borderId="0" xfId="0" applyNumberFormat="1" applyFont="1" applyAlignment="1">
      <alignment horizontal="right" vertical="top" wrapText="1"/>
    </xf>
    <xf numFmtId="49" fontId="3" fillId="2" borderId="1" xfId="0" applyNumberFormat="1" applyFont="1" applyFill="1" applyBorder="1" applyAlignment="1">
      <alignment horizontal="center"/>
    </xf>
    <xf numFmtId="49" fontId="3" fillId="2" borderId="0" xfId="0" applyNumberFormat="1" applyFont="1" applyFill="1" applyAlignment="1">
      <alignment horizontal="center"/>
    </xf>
    <xf numFmtId="164" fontId="27" fillId="0" borderId="0" xfId="1" applyNumberFormat="1" applyFont="1" applyAlignment="1">
      <alignment vertical="top" wrapText="1"/>
    </xf>
    <xf numFmtId="0" fontId="31" fillId="2" borderId="0" xfId="0" applyFont="1" applyFill="1" applyAlignment="1">
      <alignment horizontal="center" vertical="top" wrapText="1"/>
    </xf>
    <xf numFmtId="9" fontId="28" fillId="0" borderId="0" xfId="1" applyFont="1" applyAlignment="1">
      <alignment vertical="top" wrapText="1"/>
    </xf>
    <xf numFmtId="164" fontId="32" fillId="5" borderId="0" xfId="1" applyNumberFormat="1" applyFont="1" applyFill="1" applyAlignment="1">
      <alignment vertical="top" wrapText="1"/>
    </xf>
    <xf numFmtId="166" fontId="6" fillId="0" borderId="0" xfId="0" applyNumberFormat="1" applyFont="1" applyAlignment="1">
      <alignment vertical="top"/>
    </xf>
    <xf numFmtId="166" fontId="6" fillId="0" borderId="0" xfId="0" applyNumberFormat="1" applyFont="1" applyAlignment="1">
      <alignment vertical="top" wrapText="1"/>
    </xf>
    <xf numFmtId="166" fontId="3" fillId="4" borderId="1" xfId="0" applyNumberFormat="1" applyFont="1" applyFill="1" applyBorder="1" applyAlignment="1">
      <alignment horizontal="center" wrapText="1"/>
    </xf>
    <xf numFmtId="166" fontId="3" fillId="4" borderId="0" xfId="0" applyNumberFormat="1" applyFont="1" applyFill="1" applyAlignment="1">
      <alignment horizontal="center" vertical="top"/>
    </xf>
    <xf numFmtId="166" fontId="5" fillId="5" borderId="0" xfId="0" applyNumberFormat="1" applyFont="1" applyFill="1" applyAlignment="1">
      <alignment vertical="top"/>
    </xf>
    <xf numFmtId="0" fontId="3" fillId="3" borderId="5" xfId="0" applyFont="1" applyFill="1" applyBorder="1" applyAlignment="1">
      <alignment horizontal="left" vertical="top"/>
    </xf>
    <xf numFmtId="0" fontId="3" fillId="6" borderId="6" xfId="0" applyFont="1" applyFill="1" applyBorder="1" applyAlignment="1">
      <alignment vertical="top" wrapText="1"/>
    </xf>
    <xf numFmtId="0" fontId="3" fillId="6" borderId="6" xfId="0" applyFont="1" applyFill="1" applyBorder="1" applyAlignment="1">
      <alignment horizontal="center" vertical="top"/>
    </xf>
    <xf numFmtId="9" fontId="4" fillId="6" borderId="6" xfId="1" applyFont="1" applyFill="1" applyBorder="1" applyAlignment="1">
      <alignment vertical="top"/>
    </xf>
    <xf numFmtId="9" fontId="7" fillId="6" borderId="6" xfId="1" applyFont="1" applyFill="1" applyBorder="1" applyAlignment="1">
      <alignment vertical="top"/>
    </xf>
    <xf numFmtId="9" fontId="29" fillId="6" borderId="6" xfId="1" applyFont="1" applyFill="1" applyBorder="1" applyAlignment="1">
      <alignment vertical="top"/>
    </xf>
    <xf numFmtId="164" fontId="4" fillId="6" borderId="6" xfId="1" applyNumberFormat="1" applyFont="1" applyFill="1" applyBorder="1" applyAlignment="1">
      <alignment vertical="top"/>
    </xf>
    <xf numFmtId="164" fontId="27" fillId="6" borderId="6" xfId="1" applyNumberFormat="1" applyFont="1" applyFill="1" applyBorder="1" applyAlignment="1">
      <alignment vertical="top" wrapText="1"/>
    </xf>
    <xf numFmtId="0" fontId="6" fillId="6" borderId="6" xfId="0" applyFont="1" applyFill="1" applyBorder="1" applyAlignment="1">
      <alignment horizontal="center" vertical="top"/>
    </xf>
    <xf numFmtId="0" fontId="6" fillId="6" borderId="6" xfId="0" applyFont="1" applyFill="1" applyBorder="1" applyAlignment="1">
      <alignment vertical="top" wrapText="1"/>
    </xf>
    <xf numFmtId="0" fontId="6" fillId="6" borderId="6" xfId="0" applyFont="1" applyFill="1" applyBorder="1" applyAlignment="1">
      <alignment vertical="top"/>
    </xf>
    <xf numFmtId="166" fontId="8" fillId="6" borderId="6" xfId="1" applyNumberFormat="1" applyFont="1" applyFill="1" applyBorder="1" applyAlignment="1">
      <alignment vertical="top"/>
    </xf>
    <xf numFmtId="0" fontId="6" fillId="0" borderId="7" xfId="0" applyFont="1" applyBorder="1" applyAlignment="1">
      <alignment vertical="top" wrapText="1"/>
    </xf>
    <xf numFmtId="0" fontId="3" fillId="0" borderId="7" xfId="0" applyFont="1" applyBorder="1" applyAlignment="1">
      <alignment horizontal="center" vertical="top"/>
    </xf>
    <xf numFmtId="9" fontId="4" fillId="0" borderId="7" xfId="1" applyFont="1" applyBorder="1" applyAlignment="1">
      <alignment vertical="top"/>
    </xf>
    <xf numFmtId="9" fontId="4" fillId="0" borderId="7" xfId="1" applyFont="1" applyFill="1" applyBorder="1" applyAlignment="1">
      <alignment vertical="top"/>
    </xf>
    <xf numFmtId="164" fontId="4" fillId="8" borderId="7" xfId="1" applyNumberFormat="1" applyFont="1" applyFill="1" applyBorder="1" applyAlignment="1">
      <alignment vertical="top"/>
    </xf>
    <xf numFmtId="164" fontId="27" fillId="0" borderId="7" xfId="1" applyNumberFormat="1" applyFont="1" applyFill="1" applyBorder="1" applyAlignment="1">
      <alignment vertical="top" wrapText="1"/>
    </xf>
    <xf numFmtId="165" fontId="4" fillId="0" borderId="7" xfId="1" applyNumberFormat="1" applyFont="1" applyBorder="1" applyAlignment="1">
      <alignment vertical="top"/>
    </xf>
    <xf numFmtId="0" fontId="3" fillId="6" borderId="7" xfId="0" applyFont="1" applyFill="1" applyBorder="1" applyAlignment="1">
      <alignment vertical="top" wrapText="1"/>
    </xf>
    <xf numFmtId="0" fontId="3" fillId="6" borderId="7" xfId="0" applyFont="1" applyFill="1" applyBorder="1" applyAlignment="1">
      <alignment horizontal="center" vertical="top"/>
    </xf>
    <xf numFmtId="9" fontId="4" fillId="6" borderId="7" xfId="1" applyFont="1" applyFill="1" applyBorder="1" applyAlignment="1">
      <alignment vertical="top"/>
    </xf>
    <xf numFmtId="9" fontId="7" fillId="6" borderId="7" xfId="1" applyFont="1" applyFill="1" applyBorder="1" applyAlignment="1">
      <alignment vertical="top"/>
    </xf>
    <xf numFmtId="9" fontId="29" fillId="6" borderId="7" xfId="1" applyFont="1" applyFill="1" applyBorder="1" applyAlignment="1">
      <alignment vertical="top"/>
    </xf>
    <xf numFmtId="164" fontId="4" fillId="6" borderId="7" xfId="1" applyNumberFormat="1" applyFont="1" applyFill="1" applyBorder="1" applyAlignment="1">
      <alignment vertical="top"/>
    </xf>
    <xf numFmtId="164" fontId="27" fillId="6" borderId="7" xfId="1" applyNumberFormat="1" applyFont="1" applyFill="1" applyBorder="1" applyAlignment="1">
      <alignment vertical="top" wrapText="1"/>
    </xf>
    <xf numFmtId="0" fontId="6" fillId="6" borderId="7" xfId="0" applyFont="1" applyFill="1" applyBorder="1" applyAlignment="1">
      <alignment horizontal="center" vertical="top"/>
    </xf>
    <xf numFmtId="0" fontId="6" fillId="6" borderId="7" xfId="0" applyFont="1" applyFill="1" applyBorder="1" applyAlignment="1">
      <alignment vertical="top" wrapText="1"/>
    </xf>
    <xf numFmtId="0" fontId="6" fillId="6" borderId="7" xfId="0" applyFont="1" applyFill="1" applyBorder="1" applyAlignment="1">
      <alignment vertical="top"/>
    </xf>
    <xf numFmtId="166" fontId="8" fillId="6" borderId="7" xfId="1" applyNumberFormat="1" applyFont="1" applyFill="1" applyBorder="1" applyAlignment="1">
      <alignment vertical="top"/>
    </xf>
    <xf numFmtId="0" fontId="3" fillId="0" borderId="7" xfId="0" applyFont="1" applyBorder="1" applyAlignment="1">
      <alignment vertical="top" wrapText="1"/>
    </xf>
    <xf numFmtId="0" fontId="6" fillId="7" borderId="7" xfId="0" applyFont="1" applyFill="1" applyBorder="1" applyAlignment="1">
      <alignment vertical="top" wrapText="1"/>
    </xf>
    <xf numFmtId="0" fontId="3" fillId="6" borderId="7" xfId="0" applyFont="1" applyFill="1" applyBorder="1" applyAlignment="1">
      <alignment vertical="top"/>
    </xf>
    <xf numFmtId="164" fontId="4" fillId="0" borderId="7" xfId="1" applyNumberFormat="1" applyFont="1" applyFill="1" applyBorder="1" applyAlignment="1">
      <alignment vertical="top"/>
    </xf>
    <xf numFmtId="0" fontId="10" fillId="5" borderId="7" xfId="0" applyFont="1" applyFill="1" applyBorder="1" applyAlignment="1">
      <alignment vertical="top" wrapText="1"/>
    </xf>
    <xf numFmtId="0" fontId="10" fillId="5" borderId="7" xfId="0" applyFont="1" applyFill="1" applyBorder="1" applyAlignment="1">
      <alignment horizontal="center" vertical="top"/>
    </xf>
    <xf numFmtId="9" fontId="10" fillId="5" borderId="7" xfId="1" applyFont="1" applyFill="1" applyBorder="1" applyAlignment="1">
      <alignment vertical="top"/>
    </xf>
    <xf numFmtId="9" fontId="28" fillId="5" borderId="7" xfId="1" applyFont="1" applyFill="1" applyBorder="1" applyAlignment="1">
      <alignment vertical="top"/>
    </xf>
    <xf numFmtId="9" fontId="5" fillId="5" borderId="7" xfId="1" applyFont="1" applyFill="1" applyBorder="1" applyAlignment="1">
      <alignment vertical="top"/>
    </xf>
    <xf numFmtId="164" fontId="5" fillId="5" borderId="7" xfId="1" applyNumberFormat="1" applyFont="1" applyFill="1" applyBorder="1" applyAlignment="1">
      <alignment vertical="top"/>
    </xf>
    <xf numFmtId="164" fontId="32" fillId="5" borderId="7" xfId="1" applyNumberFormat="1" applyFont="1" applyFill="1" applyBorder="1" applyAlignment="1">
      <alignment vertical="top" wrapText="1"/>
    </xf>
    <xf numFmtId="0" fontId="5" fillId="5" borderId="7" xfId="0" applyFont="1" applyFill="1" applyBorder="1" applyAlignment="1">
      <alignment horizontal="center" vertical="top" wrapText="1"/>
    </xf>
    <xf numFmtId="0" fontId="5" fillId="5" borderId="7" xfId="0" applyFont="1" applyFill="1" applyBorder="1" applyAlignment="1">
      <alignment vertical="top" wrapText="1"/>
    </xf>
    <xf numFmtId="0" fontId="5" fillId="5" borderId="7" xfId="0" applyFont="1" applyFill="1" applyBorder="1" applyAlignment="1">
      <alignment vertical="top"/>
    </xf>
    <xf numFmtId="166" fontId="5" fillId="5" borderId="7" xfId="0" applyNumberFormat="1" applyFont="1" applyFill="1" applyBorder="1" applyAlignment="1">
      <alignment vertical="top"/>
    </xf>
    <xf numFmtId="0" fontId="34" fillId="0" borderId="7" xfId="0" applyFont="1" applyBorder="1" applyAlignment="1">
      <alignment vertical="top" wrapText="1"/>
    </xf>
    <xf numFmtId="0" fontId="37" fillId="0" borderId="7" xfId="0" applyFont="1" applyBorder="1" applyAlignment="1">
      <alignment vertical="top" wrapText="1"/>
    </xf>
    <xf numFmtId="10" fontId="4" fillId="0" borderId="7" xfId="1" applyNumberFormat="1" applyFont="1" applyFill="1" applyBorder="1" applyAlignment="1">
      <alignment vertical="top"/>
    </xf>
    <xf numFmtId="0" fontId="6" fillId="3" borderId="8" xfId="0" applyFont="1" applyFill="1" applyBorder="1" applyAlignment="1" applyProtection="1">
      <alignment horizontal="center" vertical="top"/>
      <protection locked="0"/>
    </xf>
    <xf numFmtId="0" fontId="6" fillId="3" borderId="9" xfId="0" applyFont="1" applyFill="1" applyBorder="1" applyAlignment="1" applyProtection="1">
      <alignment horizontal="center" vertical="top"/>
      <protection locked="0"/>
    </xf>
    <xf numFmtId="0" fontId="6" fillId="3" borderId="9" xfId="0" applyFont="1" applyFill="1" applyBorder="1" applyAlignment="1">
      <alignment vertical="top" wrapText="1"/>
    </xf>
    <xf numFmtId="0" fontId="6" fillId="0" borderId="9" xfId="0" applyFont="1" applyBorder="1" applyAlignment="1">
      <alignment vertical="top"/>
    </xf>
    <xf numFmtId="166" fontId="6" fillId="0" borderId="9" xfId="0" applyNumberFormat="1" applyFont="1" applyBorder="1" applyAlignment="1">
      <alignment vertical="top"/>
    </xf>
    <xf numFmtId="0" fontId="6" fillId="0" borderId="8" xfId="0" applyFont="1" applyBorder="1" applyAlignment="1" applyProtection="1">
      <alignment horizontal="center" vertical="top"/>
      <protection locked="0"/>
    </xf>
    <xf numFmtId="0" fontId="6" fillId="0" borderId="9" xfId="0" applyFont="1" applyBorder="1" applyAlignment="1" applyProtection="1">
      <alignment horizontal="center" vertical="top"/>
      <protection locked="0"/>
    </xf>
    <xf numFmtId="0" fontId="6" fillId="0" borderId="9" xfId="0" applyFont="1" applyBorder="1" applyAlignment="1">
      <alignment vertical="top" wrapText="1"/>
    </xf>
    <xf numFmtId="0" fontId="9" fillId="0" borderId="9" xfId="0" applyFont="1" applyBorder="1" applyAlignment="1">
      <alignment vertical="top" wrapText="1"/>
    </xf>
    <xf numFmtId="0" fontId="6" fillId="0" borderId="10" xfId="0" applyFont="1" applyBorder="1" applyAlignment="1" applyProtection="1">
      <alignment horizontal="center" vertical="top"/>
      <protection locked="0"/>
    </xf>
    <xf numFmtId="0" fontId="6" fillId="0" borderId="1" xfId="0" applyFont="1" applyBorder="1" applyAlignment="1" applyProtection="1">
      <alignment horizontal="center" vertical="top"/>
      <protection locked="0"/>
    </xf>
    <xf numFmtId="0" fontId="9" fillId="0" borderId="1" xfId="0" applyFont="1" applyBorder="1" applyAlignment="1">
      <alignment vertical="top" wrapText="1"/>
    </xf>
    <xf numFmtId="0" fontId="6" fillId="0" borderId="1" xfId="0" applyFont="1" applyBorder="1" applyAlignment="1">
      <alignment vertical="top"/>
    </xf>
    <xf numFmtId="166" fontId="6" fillId="0" borderId="1" xfId="0" applyNumberFormat="1" applyFont="1" applyBorder="1" applyAlignment="1">
      <alignment vertical="top"/>
    </xf>
    <xf numFmtId="0" fontId="6" fillId="0" borderId="10" xfId="0" applyFont="1" applyBorder="1" applyAlignment="1">
      <alignment horizontal="center" vertical="top"/>
    </xf>
    <xf numFmtId="0" fontId="6" fillId="0" borderId="1" xfId="0" applyFont="1" applyBorder="1" applyAlignment="1">
      <alignment horizontal="center" vertical="top"/>
    </xf>
    <xf numFmtId="0" fontId="6" fillId="0" borderId="1" xfId="0" applyFont="1" applyBorder="1" applyAlignment="1">
      <alignment vertical="top" wrapText="1"/>
    </xf>
    <xf numFmtId="0" fontId="3" fillId="4" borderId="1" xfId="0" applyFont="1" applyFill="1" applyBorder="1" applyAlignment="1">
      <alignment horizontal="center" vertical="top" wrapText="1"/>
    </xf>
    <xf numFmtId="166" fontId="3" fillId="4" borderId="1" xfId="0" applyNumberFormat="1" applyFont="1" applyFill="1" applyBorder="1" applyAlignment="1">
      <alignment horizontal="center" vertical="top" wrapText="1"/>
    </xf>
    <xf numFmtId="0" fontId="26" fillId="0" borderId="0" xfId="0" applyFont="1" applyAlignment="1">
      <alignment horizontal="left" vertical="top"/>
    </xf>
    <xf numFmtId="0" fontId="40" fillId="0" borderId="0" xfId="0" applyFont="1" applyAlignment="1">
      <alignment horizontal="center" vertical="top"/>
    </xf>
    <xf numFmtId="9" fontId="41" fillId="0" borderId="0" xfId="1" applyFont="1" applyAlignment="1">
      <alignment vertical="top"/>
    </xf>
    <xf numFmtId="10" fontId="41" fillId="0" borderId="0" xfId="1" applyNumberFormat="1" applyFont="1" applyAlignment="1">
      <alignment vertical="top"/>
    </xf>
    <xf numFmtId="164" fontId="42" fillId="0" borderId="0" xfId="1" applyNumberFormat="1" applyFont="1" applyAlignment="1">
      <alignment horizontal="center" vertical="top" wrapText="1"/>
    </xf>
    <xf numFmtId="0" fontId="26" fillId="0" borderId="0" xfId="0" applyFont="1" applyAlignment="1">
      <alignment horizontal="center" vertical="top" wrapText="1"/>
    </xf>
    <xf numFmtId="0" fontId="26" fillId="0" borderId="0" xfId="0" applyFont="1" applyAlignment="1">
      <alignment vertical="top" wrapText="1"/>
    </xf>
    <xf numFmtId="166" fontId="26" fillId="0" borderId="0" xfId="0" applyNumberFormat="1" applyFont="1" applyAlignment="1">
      <alignment vertical="top" wrapText="1"/>
    </xf>
    <xf numFmtId="0" fontId="5" fillId="5" borderId="8" xfId="0" applyFont="1" applyFill="1" applyBorder="1" applyAlignment="1">
      <alignment vertical="top"/>
    </xf>
    <xf numFmtId="0" fontId="6" fillId="6" borderId="8" xfId="0" applyFont="1" applyFill="1" applyBorder="1" applyAlignment="1">
      <alignment vertical="top"/>
    </xf>
    <xf numFmtId="0" fontId="43" fillId="0" borderId="0" xfId="0" applyFont="1"/>
    <xf numFmtId="0" fontId="4" fillId="0" borderId="0" xfId="0" applyFont="1" applyAlignment="1">
      <alignment vertical="center" wrapText="1"/>
    </xf>
    <xf numFmtId="0" fontId="4" fillId="0" borderId="0" xfId="0" applyFont="1" applyAlignment="1">
      <alignment horizontal="left" vertical="center" wrapText="1"/>
    </xf>
    <xf numFmtId="0" fontId="14" fillId="0" borderId="0" xfId="0" applyFont="1" applyAlignment="1">
      <alignment horizontal="left"/>
    </xf>
    <xf numFmtId="0" fontId="4" fillId="0" borderId="11" xfId="0" applyFont="1" applyBorder="1" applyAlignment="1">
      <alignment vertical="center" wrapText="1"/>
    </xf>
    <xf numFmtId="0" fontId="4" fillId="0" borderId="11" xfId="0" applyFont="1" applyBorder="1" applyAlignment="1">
      <alignment vertical="center"/>
    </xf>
    <xf numFmtId="0" fontId="4" fillId="0" borderId="11" xfId="0" applyFont="1" applyBorder="1" applyAlignment="1">
      <alignment horizontal="left" vertical="center" wrapText="1"/>
    </xf>
    <xf numFmtId="0" fontId="0" fillId="0" borderId="0" xfId="0" applyAlignment="1">
      <alignment vertical="top"/>
    </xf>
    <xf numFmtId="0" fontId="7" fillId="0" borderId="11" xfId="0" applyFont="1" applyBorder="1" applyAlignment="1">
      <alignment horizontal="right" vertical="top" wrapText="1"/>
    </xf>
    <xf numFmtId="0" fontId="4" fillId="0" borderId="11" xfId="0" applyFont="1" applyBorder="1" applyAlignment="1">
      <alignment vertical="top" wrapText="1"/>
    </xf>
    <xf numFmtId="0" fontId="44" fillId="0" borderId="0" xfId="0" applyFont="1"/>
    <xf numFmtId="0" fontId="40" fillId="3" borderId="1" xfId="0" applyFont="1" applyFill="1" applyBorder="1" applyAlignment="1">
      <alignment horizontal="center" textRotation="45"/>
    </xf>
    <xf numFmtId="0" fontId="40" fillId="2" borderId="1" xfId="0" applyFont="1" applyFill="1" applyBorder="1" applyAlignment="1">
      <alignment horizontal="left" textRotation="45" wrapText="1"/>
    </xf>
    <xf numFmtId="0" fontId="40" fillId="2" borderId="1" xfId="0" applyFont="1" applyFill="1" applyBorder="1" applyAlignment="1">
      <alignment horizontal="center" textRotation="45" wrapText="1"/>
    </xf>
    <xf numFmtId="9" fontId="40" fillId="2" borderId="1" xfId="0" applyNumberFormat="1" applyFont="1" applyFill="1" applyBorder="1" applyAlignment="1">
      <alignment horizontal="left" textRotation="45" wrapText="1"/>
    </xf>
    <xf numFmtId="164" fontId="40" fillId="2" borderId="1" xfId="1" applyNumberFormat="1" applyFont="1" applyFill="1" applyBorder="1" applyAlignment="1">
      <alignment horizontal="left" textRotation="45"/>
    </xf>
    <xf numFmtId="164" fontId="40" fillId="2" borderId="1" xfId="1" applyNumberFormat="1" applyFont="1" applyFill="1" applyBorder="1" applyAlignment="1">
      <alignment horizontal="left" textRotation="45"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3" fillId="11" borderId="0" xfId="0" applyFont="1" applyFill="1" applyAlignment="1">
      <alignment horizontal="center" vertical="top"/>
    </xf>
    <xf numFmtId="0" fontId="3" fillId="10" borderId="0" xfId="0" applyFont="1" applyFill="1" applyAlignment="1">
      <alignment horizontal="center" vertical="top"/>
    </xf>
    <xf numFmtId="0" fontId="3" fillId="9" borderId="0" xfId="0" applyFont="1" applyFill="1" applyAlignment="1">
      <alignment horizontal="left" vertical="top"/>
    </xf>
    <xf numFmtId="0" fontId="25" fillId="0" borderId="0" xfId="0" applyFont="1" applyAlignment="1">
      <alignment horizontal="center" vertical="top"/>
    </xf>
    <xf numFmtId="0" fontId="9" fillId="0" borderId="0" xfId="0" applyFont="1" applyAlignment="1">
      <alignment vertical="top" wrapText="1"/>
    </xf>
    <xf numFmtId="0" fontId="30" fillId="0" borderId="0" xfId="0" applyFont="1" applyAlignment="1">
      <alignment vertical="top" wrapText="1"/>
    </xf>
    <xf numFmtId="0" fontId="38" fillId="0" borderId="0" xfId="0" applyFont="1" applyAlignment="1">
      <alignment vertical="top" wrapText="1"/>
    </xf>
    <xf numFmtId="0" fontId="39" fillId="0" borderId="0" xfId="0" applyFont="1" applyAlignment="1">
      <alignment vertical="top" wrapText="1"/>
    </xf>
    <xf numFmtId="0" fontId="9" fillId="0" borderId="0" xfId="0" applyFont="1" applyAlignment="1">
      <alignment vertical="top"/>
    </xf>
    <xf numFmtId="0" fontId="30" fillId="0" borderId="0" xfId="0" applyFont="1" applyAlignment="1">
      <alignment vertical="top"/>
    </xf>
    <xf numFmtId="0" fontId="3" fillId="0" borderId="0" xfId="0" applyFont="1" applyAlignment="1">
      <alignment horizontal="right" vertical="top" wrapText="1"/>
    </xf>
  </cellXfs>
  <cellStyles count="2">
    <cellStyle name="Prozent" xfId="1" builtinId="5"/>
    <cellStyle name="Standard" xfId="0" builtinId="0"/>
  </cellStyles>
  <dxfs count="1">
    <dxf>
      <fill>
        <patternFill>
          <bgColor theme="0" tint="-4.9989318521683403E-2"/>
        </patternFill>
      </fill>
    </dxf>
  </dxfs>
  <tableStyles count="0" defaultTableStyle="TableStyleMedium2" defaultPivotStyle="PivotStyleLight16"/>
  <colors>
    <mruColors>
      <color rgb="FFCCFFCC"/>
      <color rgb="FFE4F8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22"/>
  <sheetViews>
    <sheetView showGridLines="0" zoomScale="145" zoomScaleNormal="145" workbookViewId="0">
      <selection sqref="A1:A2"/>
    </sheetView>
  </sheetViews>
  <sheetFormatPr baseColWidth="10" defaultColWidth="11.44140625" defaultRowHeight="13.6"/>
  <cols>
    <col min="1" max="1" width="21.6640625" customWidth="1"/>
    <col min="2" max="2" width="174.6640625" customWidth="1"/>
  </cols>
  <sheetData>
    <row r="1" spans="1:2" ht="18.350000000000001">
      <c r="A1" s="158" t="s">
        <v>0</v>
      </c>
    </row>
    <row r="2" spans="1:2" ht="15.65">
      <c r="A2" s="168" t="s">
        <v>1</v>
      </c>
    </row>
    <row r="4" spans="1:2">
      <c r="A4" t="s">
        <v>2</v>
      </c>
    </row>
    <row r="5" spans="1:2" ht="17.350000000000001" customHeight="1">
      <c r="B5" s="162" t="s">
        <v>510</v>
      </c>
    </row>
    <row r="6" spans="1:2" ht="27" customHeight="1">
      <c r="B6" s="162" t="s">
        <v>511</v>
      </c>
    </row>
    <row r="7" spans="1:2" ht="32.299999999999997" customHeight="1">
      <c r="B7" s="162" t="s">
        <v>3</v>
      </c>
    </row>
    <row r="8" spans="1:2" ht="27.2">
      <c r="B8" s="162" t="s">
        <v>4</v>
      </c>
    </row>
    <row r="9" spans="1:2" ht="18" customHeight="1">
      <c r="B9" s="162" t="s">
        <v>5</v>
      </c>
    </row>
    <row r="10" spans="1:2" ht="36.700000000000003" customHeight="1">
      <c r="B10" s="163" t="s">
        <v>512</v>
      </c>
    </row>
    <row r="11" spans="1:2" ht="32.299999999999997" customHeight="1">
      <c r="B11" s="162" t="s">
        <v>513</v>
      </c>
    </row>
    <row r="12" spans="1:2" ht="21.75" customHeight="1">
      <c r="B12" s="164" t="s">
        <v>515</v>
      </c>
    </row>
    <row r="13" spans="1:2" ht="22.6" customHeight="1">
      <c r="B13" s="162" t="s">
        <v>514</v>
      </c>
    </row>
    <row r="14" spans="1:2">
      <c r="B14" s="159"/>
    </row>
    <row r="15" spans="1:2">
      <c r="B15" s="159"/>
    </row>
    <row r="16" spans="1:2" ht="14.3">
      <c r="A16" s="161" t="s">
        <v>6</v>
      </c>
    </row>
    <row r="17" spans="1:2" ht="53.35" customHeight="1">
      <c r="A17" s="175" t="s">
        <v>505</v>
      </c>
      <c r="B17" s="176"/>
    </row>
    <row r="18" spans="1:2">
      <c r="A18" s="160"/>
      <c r="B18" s="160"/>
    </row>
    <row r="19" spans="1:2" s="165" customFormat="1" ht="56.25" customHeight="1">
      <c r="A19" s="166" t="s">
        <v>506</v>
      </c>
      <c r="B19" s="167" t="s">
        <v>7</v>
      </c>
    </row>
    <row r="20" spans="1:2" s="165" customFormat="1" ht="86.95" customHeight="1">
      <c r="A20" s="166" t="s">
        <v>507</v>
      </c>
      <c r="B20" s="167" t="s">
        <v>8</v>
      </c>
    </row>
    <row r="21" spans="1:2" s="165" customFormat="1" ht="48.75" customHeight="1">
      <c r="A21" s="166" t="s">
        <v>508</v>
      </c>
      <c r="B21" s="167" t="s">
        <v>9</v>
      </c>
    </row>
    <row r="22" spans="1:2" s="165" customFormat="1" ht="31.6" customHeight="1">
      <c r="A22" s="166" t="s">
        <v>509</v>
      </c>
      <c r="B22" s="167" t="s">
        <v>10</v>
      </c>
    </row>
  </sheetData>
  <sheetProtection algorithmName="SHA-512" hashValue="SMRwadvl4XtqcJK5uEkw3wLK95bfkDSc14zTmLK1nSRfIfDYTRDYPphQY99feP7VtwdFH3oNdyvsC0GD7qZnaA==" saltValue="vKlg/ElqrVeLIMmPi6VwiQ==" spinCount="100000" sheet="1" objects="1" scenarios="1"/>
  <mergeCells count="1">
    <mergeCell ref="A17:B17"/>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79998168889431442"/>
    <outlinePr summaryBelow="0" summaryRight="0"/>
  </sheetPr>
  <dimension ref="A1:S370"/>
  <sheetViews>
    <sheetView showGridLines="0" tabSelected="1" zoomScaleNormal="100" workbookViewId="0">
      <pane ySplit="8" topLeftCell="A303" activePane="bottomLeft" state="frozen"/>
      <selection pane="bottomLeft"/>
    </sheetView>
  </sheetViews>
  <sheetFormatPr baseColWidth="10" defaultColWidth="11.44140625" defaultRowHeight="13.6" outlineLevelRow="1"/>
  <cols>
    <col min="1" max="1" width="5.109375" style="2" customWidth="1"/>
    <col min="2" max="2" width="5" style="2" customWidth="1"/>
    <col min="3" max="3" width="5.44140625" style="59" customWidth="1"/>
    <col min="4" max="4" width="76.109375" style="8" customWidth="1"/>
    <col min="5" max="5" width="9" style="3" customWidth="1"/>
    <col min="6" max="6" width="6.44140625" style="4" customWidth="1"/>
    <col min="7" max="7" width="6.44140625" style="5" customWidth="1"/>
    <col min="8" max="8" width="6.44140625" style="4" customWidth="1"/>
    <col min="9" max="9" width="8" style="6" customWidth="1"/>
    <col min="10" max="10" width="8.109375" style="72" customWidth="1"/>
    <col min="11" max="14" width="4.6640625" style="21" customWidth="1"/>
    <col min="15" max="15" width="84.44140625" style="8" customWidth="1"/>
    <col min="16" max="16" width="12.88671875" style="9" hidden="1" customWidth="1"/>
    <col min="17" max="17" width="12.88671875" style="76" hidden="1" customWidth="1"/>
    <col min="18" max="18" width="96" style="9" hidden="1" customWidth="1"/>
    <col min="19" max="19" width="10.33203125" style="9" customWidth="1"/>
    <col min="20" max="16378" width="11.44140625" style="9"/>
    <col min="16379" max="16381" width="11.44140625" style="9" bestFit="1"/>
    <col min="16382" max="16384" width="11.44140625" style="9"/>
  </cols>
  <sheetData>
    <row r="1" spans="1:18" ht="15.65" outlineLevel="1">
      <c r="A1" s="1"/>
      <c r="D1" s="36" t="s">
        <v>0</v>
      </c>
      <c r="K1" s="7" t="s">
        <v>11</v>
      </c>
      <c r="L1" s="7"/>
      <c r="M1" s="7"/>
      <c r="N1" s="7"/>
    </row>
    <row r="2" spans="1:18" s="8" customFormat="1" ht="17.350000000000001" customHeight="1" outlineLevel="1">
      <c r="A2" s="181" t="s">
        <v>12</v>
      </c>
      <c r="B2" s="182"/>
      <c r="C2" s="182"/>
      <c r="D2" s="33" t="s">
        <v>13</v>
      </c>
      <c r="E2" s="3"/>
      <c r="F2" s="10"/>
      <c r="G2" s="11"/>
      <c r="H2" s="10"/>
      <c r="I2" s="12"/>
      <c r="J2" s="66"/>
      <c r="K2" s="13"/>
      <c r="L2" s="13"/>
      <c r="M2" s="13"/>
      <c r="N2" s="13"/>
      <c r="O2" s="24"/>
      <c r="Q2" s="77"/>
    </row>
    <row r="3" spans="1:18" s="154" customFormat="1" ht="10.9" outlineLevel="1">
      <c r="A3" s="183" t="s">
        <v>14</v>
      </c>
      <c r="B3" s="184"/>
      <c r="C3" s="184"/>
      <c r="D3" s="148" t="s">
        <v>497</v>
      </c>
      <c r="E3" s="149"/>
      <c r="F3" s="150"/>
      <c r="G3" s="151"/>
      <c r="H3" s="150"/>
      <c r="I3" s="152"/>
      <c r="J3" s="152"/>
      <c r="K3" s="153"/>
      <c r="L3" s="153"/>
      <c r="M3" s="153"/>
      <c r="N3" s="153"/>
      <c r="Q3" s="155"/>
    </row>
    <row r="4" spans="1:18" s="8" customFormat="1" ht="17.350000000000001" customHeight="1" outlineLevel="1">
      <c r="A4" s="185" t="s">
        <v>15</v>
      </c>
      <c r="B4" s="186"/>
      <c r="C4" s="186"/>
      <c r="D4" s="81"/>
      <c r="E4" s="3"/>
      <c r="F4" s="10"/>
      <c r="G4" s="11"/>
      <c r="H4" s="10"/>
      <c r="I4" s="12"/>
      <c r="J4" s="66"/>
      <c r="K4" s="13"/>
      <c r="L4" s="13"/>
      <c r="M4" s="13"/>
      <c r="N4" s="13"/>
      <c r="Q4" s="77"/>
    </row>
    <row r="5" spans="1:18" s="8" customFormat="1" ht="9" customHeight="1" outlineLevel="1">
      <c r="A5" s="187"/>
      <c r="B5" s="187"/>
      <c r="C5" s="69"/>
      <c r="D5" s="14"/>
      <c r="E5" s="15"/>
      <c r="F5" s="16"/>
      <c r="G5" s="17"/>
      <c r="H5" s="16"/>
      <c r="I5" s="60"/>
      <c r="J5" s="67"/>
      <c r="K5" s="13"/>
      <c r="L5" s="13"/>
      <c r="M5" s="13"/>
      <c r="N5" s="13"/>
      <c r="Q5" s="77"/>
    </row>
    <row r="6" spans="1:18" ht="104.3" customHeight="1">
      <c r="A6" s="37" t="s">
        <v>16</v>
      </c>
      <c r="B6" s="38" t="s">
        <v>17</v>
      </c>
      <c r="C6" s="70"/>
      <c r="D6" s="37" t="s">
        <v>18</v>
      </c>
      <c r="E6" s="170" t="s">
        <v>19</v>
      </c>
      <c r="F6" s="170" t="s">
        <v>16</v>
      </c>
      <c r="G6" s="171" t="s">
        <v>17</v>
      </c>
      <c r="H6" s="172" t="s">
        <v>18</v>
      </c>
      <c r="I6" s="173" t="s">
        <v>20</v>
      </c>
      <c r="J6" s="174" t="s">
        <v>21</v>
      </c>
      <c r="K6" s="169" t="s">
        <v>22</v>
      </c>
      <c r="L6" s="169" t="s">
        <v>23</v>
      </c>
      <c r="M6" s="169" t="s">
        <v>24</v>
      </c>
      <c r="N6" s="169" t="s">
        <v>25</v>
      </c>
      <c r="O6" s="39" t="s">
        <v>26</v>
      </c>
      <c r="P6" s="40" t="s">
        <v>27</v>
      </c>
      <c r="Q6" s="78" t="s">
        <v>28</v>
      </c>
      <c r="R6" s="41" t="s">
        <v>29</v>
      </c>
    </row>
    <row r="7" spans="1:18">
      <c r="A7" s="42"/>
      <c r="B7" s="43"/>
      <c r="C7" s="71"/>
      <c r="D7" s="42"/>
      <c r="E7" s="44"/>
      <c r="F7" s="177" t="s">
        <v>30</v>
      </c>
      <c r="G7" s="177"/>
      <c r="H7" s="177"/>
      <c r="I7" s="177"/>
      <c r="J7" s="73"/>
      <c r="K7" s="178" t="s">
        <v>31</v>
      </c>
      <c r="L7" s="178"/>
      <c r="M7" s="178"/>
      <c r="N7" s="178"/>
      <c r="O7" s="178"/>
      <c r="P7" s="179" t="s">
        <v>504</v>
      </c>
      <c r="Q7" s="179"/>
      <c r="R7" s="179"/>
    </row>
    <row r="8" spans="1:18">
      <c r="A8" s="42"/>
      <c r="B8" s="43"/>
      <c r="C8" s="71"/>
      <c r="D8" s="42"/>
      <c r="E8" s="44"/>
      <c r="F8" s="18"/>
      <c r="G8" s="18"/>
      <c r="H8" s="62"/>
      <c r="I8" s="18"/>
      <c r="J8" s="73"/>
      <c r="K8" s="65">
        <v>10</v>
      </c>
      <c r="L8" s="65">
        <v>7</v>
      </c>
      <c r="M8" s="65">
        <v>4</v>
      </c>
      <c r="N8" s="65">
        <v>0</v>
      </c>
      <c r="O8" s="25" t="s">
        <v>32</v>
      </c>
      <c r="P8" s="19"/>
      <c r="Q8" s="79"/>
      <c r="R8" s="19"/>
    </row>
    <row r="9" spans="1:18" ht="12.1" customHeight="1">
      <c r="D9" s="20"/>
      <c r="F9" s="61">
        <f>SUM(F10:F858)</f>
        <v>1.0000000000000002</v>
      </c>
      <c r="I9" s="61">
        <f>SUM(I10:I858)</f>
        <v>0.99999999999999922</v>
      </c>
      <c r="J9" s="74"/>
      <c r="K9" s="180" t="s">
        <v>33</v>
      </c>
      <c r="L9" s="180"/>
      <c r="M9" s="180"/>
      <c r="N9" s="180"/>
      <c r="O9" s="180"/>
    </row>
    <row r="10" spans="1:18">
      <c r="A10" s="26" t="s">
        <v>34</v>
      </c>
      <c r="B10" s="26" t="s">
        <v>35</v>
      </c>
      <c r="C10" s="57"/>
      <c r="D10" s="34"/>
      <c r="E10" s="28"/>
      <c r="F10" s="29">
        <v>0.37</v>
      </c>
      <c r="G10" s="68">
        <f>SUM(G11:G142)</f>
        <v>1</v>
      </c>
      <c r="H10" s="63"/>
      <c r="I10" s="30"/>
      <c r="J10" s="75"/>
      <c r="K10" s="31"/>
      <c r="L10" s="31"/>
      <c r="M10" s="31"/>
      <c r="N10" s="31"/>
      <c r="O10" s="27"/>
      <c r="P10" s="32"/>
      <c r="Q10" s="80"/>
      <c r="R10" s="32"/>
    </row>
    <row r="11" spans="1:18">
      <c r="A11" s="22"/>
      <c r="B11" s="22" t="s">
        <v>36</v>
      </c>
      <c r="C11" s="56" t="s">
        <v>37</v>
      </c>
      <c r="D11" s="82"/>
      <c r="E11" s="83"/>
      <c r="F11" s="84"/>
      <c r="G11" s="85">
        <v>0.1</v>
      </c>
      <c r="H11" s="86">
        <f>SUM(H12:H36)</f>
        <v>1.0000000000000004</v>
      </c>
      <c r="I11" s="87"/>
      <c r="J11" s="88"/>
      <c r="K11" s="89"/>
      <c r="L11" s="89"/>
      <c r="M11" s="89"/>
      <c r="N11" s="89"/>
      <c r="O11" s="90"/>
      <c r="P11" s="91"/>
      <c r="Q11" s="92"/>
      <c r="R11" s="91"/>
    </row>
    <row r="12" spans="1:18" ht="65.25" outlineLevel="1">
      <c r="B12" s="9"/>
      <c r="C12" s="55" t="s">
        <v>38</v>
      </c>
      <c r="D12" s="93" t="s">
        <v>39</v>
      </c>
      <c r="E12" s="94" t="s">
        <v>40</v>
      </c>
      <c r="F12" s="95"/>
      <c r="G12" s="96"/>
      <c r="H12" s="95">
        <v>0.2</v>
      </c>
      <c r="I12" s="97">
        <f>IF($H12="","",$H12*$G$11*$F$10)</f>
        <v>7.4000000000000012E-3</v>
      </c>
      <c r="J12" s="98" t="s">
        <v>41</v>
      </c>
      <c r="K12" s="129"/>
      <c r="L12" s="130"/>
      <c r="M12" s="130"/>
      <c r="N12" s="130"/>
      <c r="O12" s="131"/>
      <c r="P12" s="132">
        <f>IF(E12="","",IF(E12="I","",IF(E12="A",IF(N12="x","Ausschluss",0),IF(K12="x",$K$8,IF(E12="B",IF(K12="x",$K$8,IF(L12="x",$L$8,IF(M12="x",$M$8,IF(K12="x",$N$8,0)))))))))</f>
        <v>0</v>
      </c>
      <c r="Q12" s="133">
        <f>IF(P12="Ausschluss",0,IF(I12="","",I12*P12*1000))</f>
        <v>0</v>
      </c>
      <c r="R12" s="132"/>
    </row>
    <row r="13" spans="1:18" ht="65.25" outlineLevel="1">
      <c r="B13" s="9"/>
      <c r="C13" s="55" t="s">
        <v>42</v>
      </c>
      <c r="D13" s="93" t="s">
        <v>43</v>
      </c>
      <c r="E13" s="94" t="s">
        <v>44</v>
      </c>
      <c r="F13" s="95"/>
      <c r="G13" s="96"/>
      <c r="H13" s="95"/>
      <c r="I13" s="97" t="str">
        <f t="shared" ref="I13:I36" si="0">IF($H13="","",$H13*$G$11*$F$10)</f>
        <v/>
      </c>
      <c r="J13" s="98"/>
      <c r="K13" s="129"/>
      <c r="L13" s="130"/>
      <c r="M13" s="130"/>
      <c r="N13" s="130"/>
      <c r="O13" s="131"/>
      <c r="P13" s="132">
        <f t="shared" ref="P13:P25" si="1">IF(E13="","",IF(E13="I","",IF(E13="A",IF(N13="x","Ausschluss",0),IF(K13="x",$K$8,IF(E13="B",IF(K13="x",$K$8,IF(L13="x",$L$8,IF(M13="x",$M$8,IF(K13="x",$N$8,0)))))))))</f>
        <v>0</v>
      </c>
      <c r="Q13" s="133" t="str">
        <f t="shared" ref="Q13:Q25" si="2">IF(P13="Ausschluss",0,IF(I13="","",I13*P13*1000))</f>
        <v/>
      </c>
      <c r="R13" s="132"/>
    </row>
    <row r="14" spans="1:18" ht="26.5" outlineLevel="1">
      <c r="B14" s="9"/>
      <c r="C14" s="55" t="s">
        <v>45</v>
      </c>
      <c r="D14" s="93" t="s">
        <v>46</v>
      </c>
      <c r="E14" s="94" t="s">
        <v>44</v>
      </c>
      <c r="F14" s="95"/>
      <c r="G14" s="96"/>
      <c r="H14" s="95"/>
      <c r="I14" s="97" t="str">
        <f t="shared" si="0"/>
        <v/>
      </c>
      <c r="J14" s="98"/>
      <c r="K14" s="129"/>
      <c r="L14" s="130"/>
      <c r="M14" s="130"/>
      <c r="N14" s="130"/>
      <c r="O14" s="131"/>
      <c r="P14" s="132">
        <f t="shared" ref="P14" si="3">IF(E14="","",IF(E14="I","",IF(E14="A",IF(N14="x","Ausschluss",0),IF(K14="x",$K$8,IF(E14="B",IF(K14="x",$K$8,IF(L14="x",$L$8,IF(M14="x",$M$8,IF(K14="x",$N$8,0)))))))))</f>
        <v>0</v>
      </c>
      <c r="Q14" s="133" t="str">
        <f t="shared" ref="Q14" si="4">IF(P14="Ausschluss",0,IF(I14="","",I14*P14*1000))</f>
        <v/>
      </c>
      <c r="R14" s="132"/>
    </row>
    <row r="15" spans="1:18" ht="39.4" outlineLevel="1">
      <c r="B15" s="9"/>
      <c r="C15" s="55" t="s">
        <v>47</v>
      </c>
      <c r="D15" s="93" t="s">
        <v>48</v>
      </c>
      <c r="E15" s="94" t="s">
        <v>44</v>
      </c>
      <c r="F15" s="95"/>
      <c r="G15" s="96"/>
      <c r="H15" s="95"/>
      <c r="I15" s="97" t="str">
        <f t="shared" si="0"/>
        <v/>
      </c>
      <c r="J15" s="98"/>
      <c r="K15" s="129"/>
      <c r="L15" s="130"/>
      <c r="M15" s="130"/>
      <c r="N15" s="130"/>
      <c r="O15" s="131"/>
      <c r="P15" s="132">
        <f t="shared" si="1"/>
        <v>0</v>
      </c>
      <c r="Q15" s="133" t="str">
        <f t="shared" si="2"/>
        <v/>
      </c>
      <c r="R15" s="132"/>
    </row>
    <row r="16" spans="1:18" ht="39.4" outlineLevel="1">
      <c r="B16" s="9"/>
      <c r="C16" s="55" t="s">
        <v>49</v>
      </c>
      <c r="D16" s="93" t="s">
        <v>50</v>
      </c>
      <c r="E16" s="94" t="s">
        <v>40</v>
      </c>
      <c r="F16" s="95"/>
      <c r="G16" s="96"/>
      <c r="H16" s="95">
        <v>0.05</v>
      </c>
      <c r="I16" s="97">
        <f t="shared" si="0"/>
        <v>1.8500000000000003E-3</v>
      </c>
      <c r="J16" s="98"/>
      <c r="K16" s="129"/>
      <c r="L16" s="130"/>
      <c r="M16" s="130"/>
      <c r="N16" s="130"/>
      <c r="O16" s="131"/>
      <c r="P16" s="132">
        <f t="shared" si="1"/>
        <v>0</v>
      </c>
      <c r="Q16" s="133">
        <f t="shared" si="2"/>
        <v>0</v>
      </c>
      <c r="R16" s="132"/>
    </row>
    <row r="17" spans="2:18" ht="39.4" outlineLevel="1">
      <c r="B17" s="9"/>
      <c r="C17" s="55" t="s">
        <v>51</v>
      </c>
      <c r="D17" s="93" t="s">
        <v>52</v>
      </c>
      <c r="E17" s="94" t="s">
        <v>40</v>
      </c>
      <c r="F17" s="95"/>
      <c r="G17" s="96"/>
      <c r="H17" s="99">
        <v>2.5000000000000001E-2</v>
      </c>
      <c r="I17" s="97">
        <f t="shared" si="0"/>
        <v>9.2500000000000015E-4</v>
      </c>
      <c r="J17" s="98"/>
      <c r="K17" s="129"/>
      <c r="L17" s="130"/>
      <c r="M17" s="130"/>
      <c r="N17" s="130"/>
      <c r="O17" s="131"/>
      <c r="P17" s="132">
        <f t="shared" si="1"/>
        <v>0</v>
      </c>
      <c r="Q17" s="133">
        <f t="shared" si="2"/>
        <v>0</v>
      </c>
      <c r="R17" s="132"/>
    </row>
    <row r="18" spans="2:18" ht="39.4" outlineLevel="1">
      <c r="B18" s="9"/>
      <c r="C18" s="55" t="s">
        <v>53</v>
      </c>
      <c r="D18" s="93" t="s">
        <v>54</v>
      </c>
      <c r="E18" s="94" t="s">
        <v>40</v>
      </c>
      <c r="F18" s="95"/>
      <c r="G18" s="96"/>
      <c r="H18" s="95">
        <v>0.05</v>
      </c>
      <c r="I18" s="97">
        <f t="shared" si="0"/>
        <v>1.8500000000000003E-3</v>
      </c>
      <c r="J18" s="98" t="s">
        <v>41</v>
      </c>
      <c r="K18" s="129"/>
      <c r="L18" s="130"/>
      <c r="M18" s="130"/>
      <c r="N18" s="130"/>
      <c r="O18" s="131"/>
      <c r="P18" s="132">
        <f t="shared" ref="P18:P20" si="5">IF(E18="","",IF(E18="I","",IF(E18="A",IF(N18="x","Ausschluss",0),IF(K18="x",$K$8,IF(E18="B",IF(K18="x",$K$8,IF(L18="x",$L$8,IF(M18="x",$M$8,IF(K18="x",$N$8,0)))))))))</f>
        <v>0</v>
      </c>
      <c r="Q18" s="133">
        <f t="shared" ref="Q18:Q20" si="6">IF(P18="Ausschluss",0,IF(I18="","",I18*P18*1000))</f>
        <v>0</v>
      </c>
      <c r="R18" s="132"/>
    </row>
    <row r="19" spans="2:18" ht="26.5" outlineLevel="1">
      <c r="B19" s="9"/>
      <c r="C19" s="55" t="s">
        <v>55</v>
      </c>
      <c r="D19" s="93" t="s">
        <v>56</v>
      </c>
      <c r="E19" s="94" t="s">
        <v>40</v>
      </c>
      <c r="F19" s="95"/>
      <c r="G19" s="96"/>
      <c r="H19" s="95">
        <v>0.05</v>
      </c>
      <c r="I19" s="97">
        <f t="shared" si="0"/>
        <v>1.8500000000000003E-3</v>
      </c>
      <c r="J19" s="98"/>
      <c r="K19" s="129"/>
      <c r="L19" s="130"/>
      <c r="M19" s="130"/>
      <c r="N19" s="130"/>
      <c r="O19" s="131"/>
      <c r="P19" s="132">
        <f t="shared" si="5"/>
        <v>0</v>
      </c>
      <c r="Q19" s="133">
        <f t="shared" si="6"/>
        <v>0</v>
      </c>
      <c r="R19" s="132"/>
    </row>
    <row r="20" spans="2:18" ht="39.4" outlineLevel="1">
      <c r="B20" s="9"/>
      <c r="C20" s="55" t="s">
        <v>57</v>
      </c>
      <c r="D20" s="93" t="s">
        <v>58</v>
      </c>
      <c r="E20" s="94" t="s">
        <v>44</v>
      </c>
      <c r="F20" s="95"/>
      <c r="G20" s="96"/>
      <c r="H20" s="95"/>
      <c r="I20" s="97" t="str">
        <f t="shared" si="0"/>
        <v/>
      </c>
      <c r="J20" s="98"/>
      <c r="K20" s="129"/>
      <c r="L20" s="130"/>
      <c r="M20" s="130"/>
      <c r="N20" s="130"/>
      <c r="O20" s="131"/>
      <c r="P20" s="132">
        <f t="shared" si="5"/>
        <v>0</v>
      </c>
      <c r="Q20" s="133" t="str">
        <f t="shared" si="6"/>
        <v/>
      </c>
      <c r="R20" s="132"/>
    </row>
    <row r="21" spans="2:18" ht="91.05" outlineLevel="1">
      <c r="B21" s="9"/>
      <c r="C21" s="55" t="s">
        <v>59</v>
      </c>
      <c r="D21" s="93" t="s">
        <v>60</v>
      </c>
      <c r="E21" s="94" t="s">
        <v>40</v>
      </c>
      <c r="F21" s="95"/>
      <c r="G21" s="96"/>
      <c r="H21" s="95">
        <v>0.1</v>
      </c>
      <c r="I21" s="97">
        <f t="shared" si="0"/>
        <v>3.7000000000000006E-3</v>
      </c>
      <c r="J21" s="98" t="s">
        <v>41</v>
      </c>
      <c r="K21" s="129"/>
      <c r="L21" s="130"/>
      <c r="M21" s="130"/>
      <c r="N21" s="130"/>
      <c r="O21" s="131"/>
      <c r="P21" s="132">
        <f t="shared" si="1"/>
        <v>0</v>
      </c>
      <c r="Q21" s="133">
        <f t="shared" si="2"/>
        <v>0</v>
      </c>
      <c r="R21" s="132"/>
    </row>
    <row r="22" spans="2:18" ht="26.5" outlineLevel="1">
      <c r="B22" s="9"/>
      <c r="C22" s="55" t="s">
        <v>61</v>
      </c>
      <c r="D22" s="93" t="s">
        <v>62</v>
      </c>
      <c r="E22" s="94" t="s">
        <v>40</v>
      </c>
      <c r="F22" s="95"/>
      <c r="G22" s="96"/>
      <c r="H22" s="95">
        <v>0.05</v>
      </c>
      <c r="I22" s="97">
        <f t="shared" si="0"/>
        <v>1.8500000000000003E-3</v>
      </c>
      <c r="J22" s="98"/>
      <c r="K22" s="129"/>
      <c r="L22" s="130"/>
      <c r="M22" s="130"/>
      <c r="N22" s="130"/>
      <c r="O22" s="131"/>
      <c r="P22" s="132">
        <f t="shared" ref="P22:P24" si="7">IF(E22="","",IF(E22="I","",IF(E22="A",IF(N22="x","Ausschluss",0),IF(K22="x",$K$8,IF(E22="B",IF(K22="x",$K$8,IF(L22="x",$L$8,IF(M22="x",$M$8,IF(K22="x",$N$8,0)))))))))</f>
        <v>0</v>
      </c>
      <c r="Q22" s="133">
        <f t="shared" ref="Q22:Q24" si="8">IF(P22="Ausschluss",0,IF(I22="","",I22*P22*1000))</f>
        <v>0</v>
      </c>
      <c r="R22" s="132"/>
    </row>
    <row r="23" spans="2:18" ht="39.4" outlineLevel="1">
      <c r="B23" s="9"/>
      <c r="C23" s="55" t="s">
        <v>63</v>
      </c>
      <c r="D23" s="93" t="s">
        <v>64</v>
      </c>
      <c r="E23" s="94" t="s">
        <v>40</v>
      </c>
      <c r="F23" s="95"/>
      <c r="G23" s="96"/>
      <c r="H23" s="95">
        <v>0.05</v>
      </c>
      <c r="I23" s="97">
        <f t="shared" si="0"/>
        <v>1.8500000000000003E-3</v>
      </c>
      <c r="J23" s="98"/>
      <c r="K23" s="129"/>
      <c r="L23" s="130"/>
      <c r="M23" s="130"/>
      <c r="N23" s="130"/>
      <c r="O23" s="131"/>
      <c r="P23" s="132">
        <f t="shared" si="7"/>
        <v>0</v>
      </c>
      <c r="Q23" s="133">
        <f t="shared" si="8"/>
        <v>0</v>
      </c>
      <c r="R23" s="132"/>
    </row>
    <row r="24" spans="2:18" ht="39.4" outlineLevel="1">
      <c r="B24" s="9"/>
      <c r="C24" s="55" t="s">
        <v>65</v>
      </c>
      <c r="D24" s="93" t="s">
        <v>66</v>
      </c>
      <c r="E24" s="94" t="s">
        <v>40</v>
      </c>
      <c r="F24" s="95"/>
      <c r="G24" s="96"/>
      <c r="H24" s="95">
        <v>0.05</v>
      </c>
      <c r="I24" s="97">
        <f t="shared" si="0"/>
        <v>1.8500000000000003E-3</v>
      </c>
      <c r="J24" s="98"/>
      <c r="K24" s="129"/>
      <c r="L24" s="130"/>
      <c r="M24" s="130"/>
      <c r="N24" s="130"/>
      <c r="O24" s="131"/>
      <c r="P24" s="132">
        <f t="shared" si="7"/>
        <v>0</v>
      </c>
      <c r="Q24" s="133">
        <f t="shared" si="8"/>
        <v>0</v>
      </c>
      <c r="R24" s="132"/>
    </row>
    <row r="25" spans="2:18" ht="52.3" outlineLevel="1">
      <c r="B25" s="9"/>
      <c r="C25" s="55" t="s">
        <v>67</v>
      </c>
      <c r="D25" s="93" t="s">
        <v>68</v>
      </c>
      <c r="E25" s="94" t="s">
        <v>40</v>
      </c>
      <c r="F25" s="95"/>
      <c r="G25" s="96"/>
      <c r="H25" s="95">
        <v>0.05</v>
      </c>
      <c r="I25" s="97">
        <f t="shared" si="0"/>
        <v>1.8500000000000003E-3</v>
      </c>
      <c r="J25" s="98"/>
      <c r="K25" s="129"/>
      <c r="L25" s="130"/>
      <c r="M25" s="130"/>
      <c r="N25" s="130"/>
      <c r="O25" s="131"/>
      <c r="P25" s="132">
        <f t="shared" si="1"/>
        <v>0</v>
      </c>
      <c r="Q25" s="133">
        <f t="shared" si="2"/>
        <v>0</v>
      </c>
      <c r="R25" s="132"/>
    </row>
    <row r="26" spans="2:18" ht="39.4" outlineLevel="1">
      <c r="B26" s="9"/>
      <c r="C26" s="55" t="s">
        <v>69</v>
      </c>
      <c r="D26" s="93" t="s">
        <v>70</v>
      </c>
      <c r="E26" s="94" t="s">
        <v>44</v>
      </c>
      <c r="F26" s="95"/>
      <c r="G26" s="96"/>
      <c r="H26" s="95"/>
      <c r="I26" s="97" t="str">
        <f t="shared" si="0"/>
        <v/>
      </c>
      <c r="J26" s="98"/>
      <c r="K26" s="129"/>
      <c r="L26" s="130"/>
      <c r="M26" s="130"/>
      <c r="N26" s="130"/>
      <c r="O26" s="131"/>
      <c r="P26" s="132">
        <f t="shared" ref="P26:P28" si="9">IF(E26="","",IF(E26="I","",IF(E26="A",IF(N26="x","Ausschluss",0),IF(K26="x",$K$8,IF(E26="B",IF(K26="x",$K$8,IF(L26="x",$L$8,IF(M26="x",$M$8,IF(K26="x",$N$8,0)))))))))</f>
        <v>0</v>
      </c>
      <c r="Q26" s="133" t="str">
        <f t="shared" ref="Q26:Q28" si="10">IF(P26="Ausschluss",0,IF(I26="","",I26*P26*1000))</f>
        <v/>
      </c>
      <c r="R26" s="132"/>
    </row>
    <row r="27" spans="2:18" ht="39.4" outlineLevel="1">
      <c r="B27" s="9"/>
      <c r="C27" s="55" t="s">
        <v>71</v>
      </c>
      <c r="D27" s="93" t="s">
        <v>72</v>
      </c>
      <c r="E27" s="94" t="s">
        <v>40</v>
      </c>
      <c r="F27" s="95"/>
      <c r="G27" s="96"/>
      <c r="H27" s="95">
        <v>0.05</v>
      </c>
      <c r="I27" s="97">
        <f t="shared" si="0"/>
        <v>1.8500000000000003E-3</v>
      </c>
      <c r="J27" s="98"/>
      <c r="K27" s="129"/>
      <c r="L27" s="130"/>
      <c r="M27" s="130"/>
      <c r="N27" s="130"/>
      <c r="O27" s="131"/>
      <c r="P27" s="132">
        <f t="shared" si="9"/>
        <v>0</v>
      </c>
      <c r="Q27" s="133">
        <f t="shared" si="10"/>
        <v>0</v>
      </c>
      <c r="R27" s="132"/>
    </row>
    <row r="28" spans="2:18" ht="39.4" outlineLevel="1">
      <c r="B28" s="9"/>
      <c r="C28" s="55" t="s">
        <v>73</v>
      </c>
      <c r="D28" s="93" t="s">
        <v>74</v>
      </c>
      <c r="E28" s="94" t="s">
        <v>40</v>
      </c>
      <c r="F28" s="95"/>
      <c r="G28" s="96"/>
      <c r="H28" s="95">
        <v>0.05</v>
      </c>
      <c r="I28" s="97">
        <f t="shared" si="0"/>
        <v>1.8500000000000003E-3</v>
      </c>
      <c r="J28" s="98"/>
      <c r="K28" s="129"/>
      <c r="L28" s="130"/>
      <c r="M28" s="130"/>
      <c r="N28" s="130"/>
      <c r="O28" s="131"/>
      <c r="P28" s="132">
        <f t="shared" si="9"/>
        <v>0</v>
      </c>
      <c r="Q28" s="133">
        <f t="shared" si="10"/>
        <v>0</v>
      </c>
      <c r="R28" s="132"/>
    </row>
    <row r="29" spans="2:18" ht="39.4" outlineLevel="1">
      <c r="B29" s="9"/>
      <c r="C29" s="55" t="s">
        <v>75</v>
      </c>
      <c r="D29" s="93" t="s">
        <v>76</v>
      </c>
      <c r="E29" s="94" t="s">
        <v>40</v>
      </c>
      <c r="F29" s="95"/>
      <c r="G29" s="96"/>
      <c r="H29" s="95">
        <v>0.05</v>
      </c>
      <c r="I29" s="97">
        <f t="shared" si="0"/>
        <v>1.8500000000000003E-3</v>
      </c>
      <c r="J29" s="98"/>
      <c r="K29" s="129"/>
      <c r="L29" s="130"/>
      <c r="M29" s="130"/>
      <c r="N29" s="130"/>
      <c r="O29" s="131"/>
      <c r="P29" s="132">
        <f t="shared" ref="P29" si="11">IF(E29="","",IF(E29="I","",IF(E29="A",IF(N29="x","Ausschluss",0),IF(K29="x",$K$8,IF(E29="B",IF(K29="x",$K$8,IF(L29="x",$L$8,IF(M29="x",$M$8,IF(K29="x",$N$8,0)))))))))</f>
        <v>0</v>
      </c>
      <c r="Q29" s="133">
        <f t="shared" ref="Q29" si="12">IF(P29="Ausschluss",0,IF(I29="","",I29*P29*1000))</f>
        <v>0</v>
      </c>
      <c r="R29" s="132"/>
    </row>
    <row r="30" spans="2:18" ht="78.150000000000006" outlineLevel="1">
      <c r="B30" s="9"/>
      <c r="C30" s="55" t="s">
        <v>77</v>
      </c>
      <c r="D30" s="93" t="s">
        <v>78</v>
      </c>
      <c r="E30" s="94" t="s">
        <v>40</v>
      </c>
      <c r="F30" s="95"/>
      <c r="G30" s="96"/>
      <c r="H30" s="95">
        <v>0.05</v>
      </c>
      <c r="I30" s="97">
        <f t="shared" si="0"/>
        <v>1.8500000000000003E-3</v>
      </c>
      <c r="J30" s="98"/>
      <c r="K30" s="129"/>
      <c r="L30" s="130"/>
      <c r="M30" s="130"/>
      <c r="N30" s="130"/>
      <c r="O30" s="131"/>
      <c r="P30" s="132">
        <f t="shared" ref="P30" si="13">IF(E30="","",IF(E30="I","",IF(E30="A",IF(N30="x","Ausschluss",0),IF(K30="x",$K$8,IF(E30="B",IF(K30="x",$K$8,IF(L30="x",$L$8,IF(M30="x",$M$8,IF(K30="x",$N$8,0)))))))))</f>
        <v>0</v>
      </c>
      <c r="Q30" s="133">
        <f t="shared" ref="Q30" si="14">IF(P30="Ausschluss",0,IF(I30="","",I30*P30*1000))</f>
        <v>0</v>
      </c>
      <c r="R30" s="132"/>
    </row>
    <row r="31" spans="2:18" ht="65.25" outlineLevel="1">
      <c r="B31" s="9"/>
      <c r="C31" s="55" t="s">
        <v>79</v>
      </c>
      <c r="D31" s="93" t="s">
        <v>80</v>
      </c>
      <c r="E31" s="94" t="s">
        <v>40</v>
      </c>
      <c r="F31" s="95"/>
      <c r="G31" s="96"/>
      <c r="H31" s="95">
        <v>0.05</v>
      </c>
      <c r="I31" s="97">
        <f t="shared" si="0"/>
        <v>1.8500000000000003E-3</v>
      </c>
      <c r="J31" s="98" t="s">
        <v>41</v>
      </c>
      <c r="K31" s="129"/>
      <c r="L31" s="130"/>
      <c r="M31" s="130"/>
      <c r="N31" s="130"/>
      <c r="O31" s="131"/>
      <c r="P31" s="132">
        <f t="shared" ref="P31:P36" si="15">IF(E31="","",IF(E31="I","",IF(E31="A",IF(N31="x","Ausschluss",0),IF(K31="x",$K$8,IF(E31="B",IF(K31="x",$K$8,IF(L31="x",$L$8,IF(M31="x",$M$8,IF(K31="x",$N$8,0)))))))))</f>
        <v>0</v>
      </c>
      <c r="Q31" s="133">
        <f t="shared" ref="Q31:Q36" si="16">IF(P31="Ausschluss",0,IF(I31="","",I31*P31*1000))</f>
        <v>0</v>
      </c>
      <c r="R31" s="132"/>
    </row>
    <row r="32" spans="2:18" ht="39.4" outlineLevel="1">
      <c r="B32" s="9"/>
      <c r="C32" s="55" t="s">
        <v>81</v>
      </c>
      <c r="D32" s="93" t="s">
        <v>82</v>
      </c>
      <c r="E32" s="94" t="s">
        <v>40</v>
      </c>
      <c r="F32" s="95"/>
      <c r="G32" s="96"/>
      <c r="H32" s="95">
        <v>0.05</v>
      </c>
      <c r="I32" s="97">
        <f t="shared" si="0"/>
        <v>1.8500000000000003E-3</v>
      </c>
      <c r="J32" s="98"/>
      <c r="K32" s="129"/>
      <c r="L32" s="130"/>
      <c r="M32" s="130"/>
      <c r="N32" s="130"/>
      <c r="O32" s="131"/>
      <c r="P32" s="132">
        <f t="shared" si="15"/>
        <v>0</v>
      </c>
      <c r="Q32" s="133">
        <f t="shared" si="16"/>
        <v>0</v>
      </c>
      <c r="R32" s="132"/>
    </row>
    <row r="33" spans="1:18" ht="26.5" outlineLevel="1">
      <c r="B33" s="9"/>
      <c r="C33" s="55" t="s">
        <v>83</v>
      </c>
      <c r="D33" s="93" t="s">
        <v>84</v>
      </c>
      <c r="E33" s="94" t="s">
        <v>44</v>
      </c>
      <c r="F33" s="95"/>
      <c r="G33" s="96"/>
      <c r="H33" s="95"/>
      <c r="I33" s="97" t="str">
        <f t="shared" si="0"/>
        <v/>
      </c>
      <c r="J33" s="98"/>
      <c r="K33" s="129"/>
      <c r="L33" s="130"/>
      <c r="M33" s="130"/>
      <c r="N33" s="130"/>
      <c r="O33" s="131"/>
      <c r="P33" s="132">
        <f t="shared" si="15"/>
        <v>0</v>
      </c>
      <c r="Q33" s="133" t="str">
        <f t="shared" si="16"/>
        <v/>
      </c>
      <c r="R33" s="132"/>
    </row>
    <row r="34" spans="1:18" ht="39.4" outlineLevel="1">
      <c r="B34" s="9"/>
      <c r="C34" s="55" t="s">
        <v>85</v>
      </c>
      <c r="D34" s="93" t="s">
        <v>86</v>
      </c>
      <c r="E34" s="94" t="s">
        <v>44</v>
      </c>
      <c r="F34" s="95"/>
      <c r="G34" s="96"/>
      <c r="H34" s="95"/>
      <c r="I34" s="97" t="str">
        <f t="shared" si="0"/>
        <v/>
      </c>
      <c r="J34" s="98"/>
      <c r="K34" s="129"/>
      <c r="L34" s="130"/>
      <c r="M34" s="130"/>
      <c r="N34" s="130"/>
      <c r="O34" s="131"/>
      <c r="P34" s="132">
        <f t="shared" ref="P34" si="17">IF(E34="","",IF(E34="I","",IF(E34="A",IF(N34="x","Ausschluss",0),IF(K34="x",$K$8,IF(E34="B",IF(K34="x",$K$8,IF(L34="x",$L$8,IF(M34="x",$M$8,IF(K34="x",$N$8,0)))))))))</f>
        <v>0</v>
      </c>
      <c r="Q34" s="133" t="str">
        <f t="shared" ref="Q34" si="18">IF(P34="Ausschluss",0,IF(I34="","",I34*P34*1000))</f>
        <v/>
      </c>
      <c r="R34" s="132"/>
    </row>
    <row r="35" spans="1:18" ht="52.3" outlineLevel="1">
      <c r="B35" s="9"/>
      <c r="C35" s="55" t="s">
        <v>87</v>
      </c>
      <c r="D35" s="93" t="s">
        <v>88</v>
      </c>
      <c r="E35" s="94" t="s">
        <v>40</v>
      </c>
      <c r="F35" s="95"/>
      <c r="G35" s="96"/>
      <c r="H35" s="99">
        <v>2.5000000000000001E-2</v>
      </c>
      <c r="I35" s="97">
        <f t="shared" si="0"/>
        <v>9.2500000000000015E-4</v>
      </c>
      <c r="J35" s="98"/>
      <c r="K35" s="129"/>
      <c r="L35" s="130"/>
      <c r="M35" s="130"/>
      <c r="N35" s="130"/>
      <c r="O35" s="131"/>
      <c r="P35" s="132">
        <f t="shared" si="15"/>
        <v>0</v>
      </c>
      <c r="Q35" s="133">
        <f t="shared" si="16"/>
        <v>0</v>
      </c>
      <c r="R35" s="132"/>
    </row>
    <row r="36" spans="1:18" outlineLevel="1">
      <c r="B36" s="9"/>
      <c r="C36" s="55"/>
      <c r="D36" s="93"/>
      <c r="E36" s="94"/>
      <c r="F36" s="95"/>
      <c r="G36" s="96"/>
      <c r="H36" s="95"/>
      <c r="I36" s="97" t="str">
        <f t="shared" si="0"/>
        <v/>
      </c>
      <c r="J36" s="98"/>
      <c r="K36" s="134"/>
      <c r="L36" s="135"/>
      <c r="M36" s="135"/>
      <c r="N36" s="135"/>
      <c r="O36" s="136"/>
      <c r="P36" s="132" t="str">
        <f t="shared" si="15"/>
        <v/>
      </c>
      <c r="Q36" s="133" t="str">
        <f t="shared" si="16"/>
        <v/>
      </c>
      <c r="R36" s="132"/>
    </row>
    <row r="37" spans="1:18">
      <c r="A37" s="22"/>
      <c r="B37" s="22" t="s">
        <v>89</v>
      </c>
      <c r="C37" s="56" t="s">
        <v>90</v>
      </c>
      <c r="D37" s="100"/>
      <c r="E37" s="101"/>
      <c r="F37" s="102"/>
      <c r="G37" s="103">
        <v>0.2</v>
      </c>
      <c r="H37" s="104">
        <f>SUM(H38:H56)</f>
        <v>1</v>
      </c>
      <c r="I37" s="105"/>
      <c r="J37" s="106"/>
      <c r="K37" s="107"/>
      <c r="L37" s="107"/>
      <c r="M37" s="107"/>
      <c r="N37" s="107"/>
      <c r="O37" s="108"/>
      <c r="P37" s="109"/>
      <c r="Q37" s="110"/>
      <c r="R37" s="157"/>
    </row>
    <row r="38" spans="1:18" ht="52.3" outlineLevel="1">
      <c r="B38" s="9"/>
      <c r="C38" s="55" t="s">
        <v>91</v>
      </c>
      <c r="D38" s="93" t="s">
        <v>92</v>
      </c>
      <c r="E38" s="94" t="s">
        <v>40</v>
      </c>
      <c r="F38" s="95"/>
      <c r="G38" s="96"/>
      <c r="H38" s="95">
        <v>0.1</v>
      </c>
      <c r="I38" s="97">
        <f t="shared" ref="I38:I56" si="19">IF($H38="","",$H38*$G$37*$F$10)</f>
        <v>7.4000000000000012E-3</v>
      </c>
      <c r="J38" s="98" t="s">
        <v>41</v>
      </c>
      <c r="K38" s="129"/>
      <c r="L38" s="130"/>
      <c r="M38" s="130"/>
      <c r="N38" s="130"/>
      <c r="O38" s="131"/>
      <c r="P38" s="132">
        <f>IF(E38="","",IF(E38="I","",IF(E38="A",IF(N38="x","Ausschluss",0),IF(K38="x",$K$8,IF(E38="B",IF(K38="x",$K$8,IF(L38="x",$L$8,IF(M38="x",$M$8,IF(K38="x",$N$8,0)))))))))</f>
        <v>0</v>
      </c>
      <c r="Q38" s="133">
        <f>IF(P38="Ausschluss",0,IF(I38="","",I38*P38*1000))</f>
        <v>0</v>
      </c>
      <c r="R38" s="132"/>
    </row>
    <row r="39" spans="1:18" ht="91.05" outlineLevel="1">
      <c r="B39" s="9"/>
      <c r="C39" s="55" t="s">
        <v>93</v>
      </c>
      <c r="D39" s="93" t="s">
        <v>94</v>
      </c>
      <c r="E39" s="94" t="s">
        <v>40</v>
      </c>
      <c r="F39" s="95"/>
      <c r="G39" s="96"/>
      <c r="H39" s="95">
        <v>0.1</v>
      </c>
      <c r="I39" s="97">
        <f t="shared" si="19"/>
        <v>7.4000000000000012E-3</v>
      </c>
      <c r="J39" s="98"/>
      <c r="K39" s="129"/>
      <c r="L39" s="130"/>
      <c r="M39" s="130"/>
      <c r="N39" s="130"/>
      <c r="O39" s="131"/>
      <c r="P39" s="132">
        <f>IF(E39="","",IF(E39="I","",IF(E39="A",IF(N39="x","Ausschluss",0),IF(K39="x",$K$8,IF(E39="B",IF(K39="x",$K$8,IF(L39="x",$L$8,IF(M39="x",$M$8,IF(K39="x",$N$8,0)))))))))</f>
        <v>0</v>
      </c>
      <c r="Q39" s="133">
        <f>IF(P39="Ausschluss",0,IF(I39="","",I39*P39*1000))</f>
        <v>0</v>
      </c>
      <c r="R39" s="132"/>
    </row>
    <row r="40" spans="1:18" ht="39.4" outlineLevel="1">
      <c r="B40" s="9"/>
      <c r="C40" s="55" t="s">
        <v>95</v>
      </c>
      <c r="D40" s="93" t="s">
        <v>96</v>
      </c>
      <c r="E40" s="94" t="s">
        <v>44</v>
      </c>
      <c r="F40" s="95"/>
      <c r="G40" s="96"/>
      <c r="H40" s="95"/>
      <c r="I40" s="97" t="str">
        <f t="shared" si="19"/>
        <v/>
      </c>
      <c r="J40" s="98"/>
      <c r="K40" s="129"/>
      <c r="L40" s="130"/>
      <c r="M40" s="130"/>
      <c r="N40" s="130"/>
      <c r="O40" s="131"/>
      <c r="P40" s="132">
        <f t="shared" ref="P40:P46" si="20">IF(E40="","",IF(E40="I","",IF(E40="A",IF(N40="x","Ausschluss",0),IF(K40="x",$K$8,IF(E40="B",IF(K40="x",$K$8,IF(L40="x",$L$8,IF(M40="x",$M$8,IF(K40="x",$N$8,0)))))))))</f>
        <v>0</v>
      </c>
      <c r="Q40" s="133" t="str">
        <f t="shared" ref="Q40:Q46" si="21">IF(P40="Ausschluss",0,IF(I40="","",I40*P40*1000))</f>
        <v/>
      </c>
      <c r="R40" s="132"/>
    </row>
    <row r="41" spans="1:18" ht="39.4" outlineLevel="1">
      <c r="B41" s="9"/>
      <c r="C41" s="55" t="s">
        <v>97</v>
      </c>
      <c r="D41" s="93" t="s">
        <v>98</v>
      </c>
      <c r="E41" s="94" t="s">
        <v>44</v>
      </c>
      <c r="F41" s="95"/>
      <c r="G41" s="96"/>
      <c r="H41" s="95"/>
      <c r="I41" s="97" t="str">
        <f t="shared" si="19"/>
        <v/>
      </c>
      <c r="J41" s="98"/>
      <c r="K41" s="129"/>
      <c r="L41" s="130"/>
      <c r="M41" s="130"/>
      <c r="N41" s="130"/>
      <c r="O41" s="131"/>
      <c r="P41" s="132">
        <f t="shared" si="20"/>
        <v>0</v>
      </c>
      <c r="Q41" s="133" t="str">
        <f t="shared" si="21"/>
        <v/>
      </c>
      <c r="R41" s="132"/>
    </row>
    <row r="42" spans="1:18" ht="39.4" outlineLevel="1">
      <c r="B42" s="9"/>
      <c r="C42" s="55" t="s">
        <v>99</v>
      </c>
      <c r="D42" s="93" t="s">
        <v>100</v>
      </c>
      <c r="E42" s="94" t="s">
        <v>40</v>
      </c>
      <c r="F42" s="95"/>
      <c r="G42" s="96"/>
      <c r="H42" s="95">
        <v>2.5000000000000001E-2</v>
      </c>
      <c r="I42" s="97">
        <f t="shared" si="19"/>
        <v>1.8500000000000003E-3</v>
      </c>
      <c r="J42" s="98"/>
      <c r="K42" s="129"/>
      <c r="L42" s="130"/>
      <c r="M42" s="130"/>
      <c r="N42" s="130"/>
      <c r="O42" s="131"/>
      <c r="P42" s="132">
        <f t="shared" si="20"/>
        <v>0</v>
      </c>
      <c r="Q42" s="133">
        <f t="shared" si="21"/>
        <v>0</v>
      </c>
      <c r="R42" s="132"/>
    </row>
    <row r="43" spans="1:18" ht="39.4" outlineLevel="1">
      <c r="B43" s="9"/>
      <c r="C43" s="55" t="s">
        <v>101</v>
      </c>
      <c r="D43" s="93" t="s">
        <v>102</v>
      </c>
      <c r="E43" s="94" t="s">
        <v>40</v>
      </c>
      <c r="F43" s="95"/>
      <c r="G43" s="96"/>
      <c r="H43" s="95">
        <v>2.5000000000000001E-2</v>
      </c>
      <c r="I43" s="97">
        <f t="shared" si="19"/>
        <v>1.8500000000000003E-3</v>
      </c>
      <c r="J43" s="98"/>
      <c r="K43" s="129"/>
      <c r="L43" s="130"/>
      <c r="M43" s="130"/>
      <c r="N43" s="130"/>
      <c r="O43" s="131"/>
      <c r="P43" s="132">
        <f t="shared" si="20"/>
        <v>0</v>
      </c>
      <c r="Q43" s="133">
        <f t="shared" si="21"/>
        <v>0</v>
      </c>
      <c r="R43" s="132"/>
    </row>
    <row r="44" spans="1:18" ht="52.3" outlineLevel="1">
      <c r="B44" s="9"/>
      <c r="C44" s="55" t="s">
        <v>103</v>
      </c>
      <c r="D44" s="93" t="s">
        <v>104</v>
      </c>
      <c r="E44" s="94" t="s">
        <v>44</v>
      </c>
      <c r="F44" s="95"/>
      <c r="G44" s="96"/>
      <c r="H44" s="95"/>
      <c r="I44" s="97" t="str">
        <f t="shared" si="19"/>
        <v/>
      </c>
      <c r="J44" s="98"/>
      <c r="K44" s="129"/>
      <c r="L44" s="130"/>
      <c r="M44" s="130"/>
      <c r="N44" s="130"/>
      <c r="O44" s="131"/>
      <c r="P44" s="132">
        <f t="shared" si="20"/>
        <v>0</v>
      </c>
      <c r="Q44" s="133" t="str">
        <f t="shared" si="21"/>
        <v/>
      </c>
      <c r="R44" s="132"/>
    </row>
    <row r="45" spans="1:18" ht="52.3" outlineLevel="1">
      <c r="B45" s="9"/>
      <c r="C45" s="55" t="s">
        <v>105</v>
      </c>
      <c r="D45" s="93" t="s">
        <v>106</v>
      </c>
      <c r="E45" s="94" t="s">
        <v>44</v>
      </c>
      <c r="F45" s="95"/>
      <c r="G45" s="96"/>
      <c r="H45" s="95"/>
      <c r="I45" s="97" t="str">
        <f t="shared" si="19"/>
        <v/>
      </c>
      <c r="J45" s="98"/>
      <c r="K45" s="129"/>
      <c r="L45" s="130"/>
      <c r="M45" s="130"/>
      <c r="N45" s="130"/>
      <c r="O45" s="131"/>
      <c r="P45" s="132">
        <f t="shared" si="20"/>
        <v>0</v>
      </c>
      <c r="Q45" s="133" t="str">
        <f t="shared" si="21"/>
        <v/>
      </c>
      <c r="R45" s="132"/>
    </row>
    <row r="46" spans="1:18" ht="65.25" outlineLevel="1">
      <c r="B46" s="9"/>
      <c r="C46" s="55" t="s">
        <v>107</v>
      </c>
      <c r="D46" s="93" t="s">
        <v>108</v>
      </c>
      <c r="E46" s="94" t="s">
        <v>44</v>
      </c>
      <c r="F46" s="95"/>
      <c r="G46" s="96"/>
      <c r="H46" s="95"/>
      <c r="I46" s="97" t="str">
        <f t="shared" si="19"/>
        <v/>
      </c>
      <c r="J46" s="98"/>
      <c r="K46" s="129"/>
      <c r="L46" s="130"/>
      <c r="M46" s="130"/>
      <c r="N46" s="130"/>
      <c r="O46" s="131"/>
      <c r="P46" s="132">
        <f t="shared" si="20"/>
        <v>0</v>
      </c>
      <c r="Q46" s="133" t="str">
        <f t="shared" si="21"/>
        <v/>
      </c>
      <c r="R46" s="132"/>
    </row>
    <row r="47" spans="1:18" ht="103.95" outlineLevel="1">
      <c r="B47" s="9"/>
      <c r="C47" s="55" t="s">
        <v>109</v>
      </c>
      <c r="D47" s="93" t="s">
        <v>110</v>
      </c>
      <c r="E47" s="94" t="s">
        <v>40</v>
      </c>
      <c r="F47" s="95"/>
      <c r="G47" s="96"/>
      <c r="H47" s="95">
        <v>0.1</v>
      </c>
      <c r="I47" s="97">
        <f t="shared" si="19"/>
        <v>7.4000000000000012E-3</v>
      </c>
      <c r="J47" s="98" t="s">
        <v>41</v>
      </c>
      <c r="K47" s="129"/>
      <c r="L47" s="130"/>
      <c r="M47" s="130"/>
      <c r="N47" s="130"/>
      <c r="O47" s="131"/>
      <c r="P47" s="132">
        <f>IF(E47="","",IF(E47="I","",IF(E47="A",IF(N47="x","Ausschluss",0),IF(K47="x",$K$8,IF(E47="B",IF(K47="x",$K$8,IF(L47="x",$L$8,IF(M47="x",$M$8,IF(K47="x",$N$8,0)))))))))</f>
        <v>0</v>
      </c>
      <c r="Q47" s="133">
        <f>IF(P47="Ausschluss",0,IF(I47="","",I47*P47*1000))</f>
        <v>0</v>
      </c>
      <c r="R47" s="132"/>
    </row>
    <row r="48" spans="1:18" ht="26.5" outlineLevel="1">
      <c r="B48" s="9"/>
      <c r="C48" s="55" t="s">
        <v>111</v>
      </c>
      <c r="D48" s="93" t="s">
        <v>112</v>
      </c>
      <c r="E48" s="94" t="s">
        <v>40</v>
      </c>
      <c r="F48" s="95"/>
      <c r="G48" s="96"/>
      <c r="H48" s="95">
        <v>0.05</v>
      </c>
      <c r="I48" s="97">
        <f t="shared" si="19"/>
        <v>3.7000000000000006E-3</v>
      </c>
      <c r="J48" s="98"/>
      <c r="K48" s="129"/>
      <c r="L48" s="130"/>
      <c r="M48" s="130"/>
      <c r="N48" s="130"/>
      <c r="O48" s="131"/>
      <c r="P48" s="132">
        <f t="shared" ref="P48" si="22">IF(E48="","",IF(E48="I","",IF(E48="A",IF(N48="x","Ausschluss",0),IF(K48="x",$K$8,IF(E48="B",IF(K48="x",$K$8,IF(L48="x",$L$8,IF(M48="x",$M$8,IF(K48="x",$N$8,0)))))))))</f>
        <v>0</v>
      </c>
      <c r="Q48" s="133">
        <f t="shared" ref="Q48" si="23">IF(P48="Ausschluss",0,IF(I48="","",I48*P48*1000))</f>
        <v>0</v>
      </c>
      <c r="R48" s="132"/>
    </row>
    <row r="49" spans="1:18" ht="65.25" outlineLevel="1">
      <c r="B49" s="9"/>
      <c r="C49" s="55" t="s">
        <v>113</v>
      </c>
      <c r="D49" s="93" t="s">
        <v>114</v>
      </c>
      <c r="E49" s="94" t="s">
        <v>40</v>
      </c>
      <c r="F49" s="95"/>
      <c r="G49" s="96"/>
      <c r="H49" s="95">
        <v>0.15</v>
      </c>
      <c r="I49" s="97">
        <f t="shared" si="19"/>
        <v>1.1099999999999999E-2</v>
      </c>
      <c r="J49" s="98" t="s">
        <v>41</v>
      </c>
      <c r="K49" s="129"/>
      <c r="L49" s="130"/>
      <c r="M49" s="130"/>
      <c r="N49" s="130"/>
      <c r="O49" s="131"/>
      <c r="P49" s="132">
        <f t="shared" ref="P49:P51" si="24">IF(E49="","",IF(E49="I","",IF(E49="A",IF(N49="x","Ausschluss",0),IF(K49="x",$K$8,IF(E49="B",IF(K49="x",$K$8,IF(L49="x",$L$8,IF(M49="x",$M$8,IF(K49="x",$N$8,0)))))))))</f>
        <v>0</v>
      </c>
      <c r="Q49" s="133">
        <f t="shared" ref="Q49:Q51" si="25">IF(P49="Ausschluss",0,IF(I49="","",I49*P49*1000))</f>
        <v>0</v>
      </c>
      <c r="R49" s="132"/>
    </row>
    <row r="50" spans="1:18" ht="78.150000000000006" outlineLevel="1">
      <c r="B50" s="9"/>
      <c r="C50" s="55" t="s">
        <v>115</v>
      </c>
      <c r="D50" s="93" t="s">
        <v>116</v>
      </c>
      <c r="E50" s="94" t="s">
        <v>40</v>
      </c>
      <c r="F50" s="95"/>
      <c r="G50" s="96"/>
      <c r="H50" s="95">
        <v>0.1</v>
      </c>
      <c r="I50" s="97">
        <f t="shared" si="19"/>
        <v>7.4000000000000012E-3</v>
      </c>
      <c r="J50" s="98"/>
      <c r="K50" s="129"/>
      <c r="L50" s="130"/>
      <c r="M50" s="130"/>
      <c r="N50" s="130"/>
      <c r="O50" s="131"/>
      <c r="P50" s="132">
        <f t="shared" si="24"/>
        <v>0</v>
      </c>
      <c r="Q50" s="133">
        <f t="shared" si="25"/>
        <v>0</v>
      </c>
      <c r="R50" s="132"/>
    </row>
    <row r="51" spans="1:18" ht="52.3" outlineLevel="1">
      <c r="B51" s="9"/>
      <c r="C51" s="55" t="s">
        <v>117</v>
      </c>
      <c r="D51" s="93" t="s">
        <v>118</v>
      </c>
      <c r="E51" s="94" t="s">
        <v>44</v>
      </c>
      <c r="F51" s="95"/>
      <c r="G51" s="96"/>
      <c r="H51" s="95"/>
      <c r="I51" s="97" t="str">
        <f t="shared" si="19"/>
        <v/>
      </c>
      <c r="J51" s="98"/>
      <c r="K51" s="129"/>
      <c r="L51" s="130"/>
      <c r="M51" s="130"/>
      <c r="N51" s="130"/>
      <c r="O51" s="131"/>
      <c r="P51" s="132">
        <f t="shared" si="24"/>
        <v>0</v>
      </c>
      <c r="Q51" s="133" t="str">
        <f t="shared" si="25"/>
        <v/>
      </c>
      <c r="R51" s="132"/>
    </row>
    <row r="52" spans="1:18" ht="65.25" outlineLevel="1">
      <c r="B52" s="9"/>
      <c r="C52" s="55" t="s">
        <v>119</v>
      </c>
      <c r="D52" s="93" t="s">
        <v>120</v>
      </c>
      <c r="E52" s="94" t="s">
        <v>40</v>
      </c>
      <c r="F52" s="95"/>
      <c r="G52" s="96"/>
      <c r="H52" s="95">
        <v>0.1</v>
      </c>
      <c r="I52" s="97">
        <f t="shared" si="19"/>
        <v>7.4000000000000012E-3</v>
      </c>
      <c r="J52" s="98"/>
      <c r="K52" s="129"/>
      <c r="L52" s="130"/>
      <c r="M52" s="130"/>
      <c r="N52" s="130"/>
      <c r="O52" s="131"/>
      <c r="P52" s="132">
        <f t="shared" ref="P52:P56" si="26">IF(E52="","",IF(E52="I","",IF(E52="A",IF(N52="x","Ausschluss",0),IF(K52="x",$K$8,IF(E52="B",IF(K52="x",$K$8,IF(L52="x",$L$8,IF(M52="x",$M$8,IF(K52="x",$N$8,0)))))))))</f>
        <v>0</v>
      </c>
      <c r="Q52" s="133">
        <f t="shared" ref="Q52:Q56" si="27">IF(P52="Ausschluss",0,IF(I52="","",I52*P52*1000))</f>
        <v>0</v>
      </c>
      <c r="R52" s="132"/>
    </row>
    <row r="53" spans="1:18" ht="142.65" outlineLevel="1">
      <c r="B53" s="9"/>
      <c r="C53" s="55" t="s">
        <v>121</v>
      </c>
      <c r="D53" s="93" t="s">
        <v>122</v>
      </c>
      <c r="E53" s="94" t="s">
        <v>40</v>
      </c>
      <c r="F53" s="95"/>
      <c r="G53" s="96"/>
      <c r="H53" s="95">
        <v>0.15</v>
      </c>
      <c r="I53" s="97">
        <f t="shared" si="19"/>
        <v>1.1099999999999999E-2</v>
      </c>
      <c r="J53" s="98" t="s">
        <v>41</v>
      </c>
      <c r="K53" s="129"/>
      <c r="L53" s="130"/>
      <c r="M53" s="130"/>
      <c r="N53" s="130"/>
      <c r="O53" s="131"/>
      <c r="P53" s="132">
        <f t="shared" si="26"/>
        <v>0</v>
      </c>
      <c r="Q53" s="133">
        <f t="shared" si="27"/>
        <v>0</v>
      </c>
      <c r="R53" s="132"/>
    </row>
    <row r="54" spans="1:18" ht="65.25" outlineLevel="1">
      <c r="B54" s="9"/>
      <c r="C54" s="55" t="s">
        <v>123</v>
      </c>
      <c r="D54" s="93" t="s">
        <v>124</v>
      </c>
      <c r="E54" s="94" t="s">
        <v>40</v>
      </c>
      <c r="F54" s="95"/>
      <c r="G54" s="96"/>
      <c r="H54" s="95">
        <v>0.05</v>
      </c>
      <c r="I54" s="97">
        <f t="shared" si="19"/>
        <v>3.7000000000000006E-3</v>
      </c>
      <c r="J54" s="98"/>
      <c r="K54" s="129"/>
      <c r="L54" s="130"/>
      <c r="M54" s="130"/>
      <c r="N54" s="130"/>
      <c r="O54" s="131"/>
      <c r="P54" s="132">
        <f t="shared" si="26"/>
        <v>0</v>
      </c>
      <c r="Q54" s="133">
        <f t="shared" si="27"/>
        <v>0</v>
      </c>
      <c r="R54" s="132"/>
    </row>
    <row r="55" spans="1:18" ht="52.3" outlineLevel="1">
      <c r="B55" s="9"/>
      <c r="C55" s="55" t="s">
        <v>125</v>
      </c>
      <c r="D55" s="93" t="s">
        <v>126</v>
      </c>
      <c r="E55" s="94" t="s">
        <v>40</v>
      </c>
      <c r="F55" s="95"/>
      <c r="G55" s="96"/>
      <c r="H55" s="95">
        <v>0.05</v>
      </c>
      <c r="I55" s="97">
        <f t="shared" si="19"/>
        <v>3.7000000000000006E-3</v>
      </c>
      <c r="J55" s="98"/>
      <c r="K55" s="129"/>
      <c r="L55" s="130"/>
      <c r="M55" s="130"/>
      <c r="N55" s="130"/>
      <c r="O55" s="131"/>
      <c r="P55" s="132">
        <f t="shared" si="26"/>
        <v>0</v>
      </c>
      <c r="Q55" s="133">
        <f t="shared" si="27"/>
        <v>0</v>
      </c>
      <c r="R55" s="132"/>
    </row>
    <row r="56" spans="1:18" outlineLevel="1">
      <c r="B56" s="9"/>
      <c r="C56" s="55"/>
      <c r="D56" s="93"/>
      <c r="E56" s="94"/>
      <c r="F56" s="95"/>
      <c r="G56" s="96"/>
      <c r="H56" s="95"/>
      <c r="I56" s="97" t="str">
        <f t="shared" si="19"/>
        <v/>
      </c>
      <c r="J56" s="98"/>
      <c r="K56" s="134"/>
      <c r="L56" s="135"/>
      <c r="M56" s="135"/>
      <c r="N56" s="135"/>
      <c r="O56" s="136"/>
      <c r="P56" s="132" t="str">
        <f t="shared" si="26"/>
        <v/>
      </c>
      <c r="Q56" s="133" t="str">
        <f t="shared" si="27"/>
        <v/>
      </c>
      <c r="R56" s="132"/>
    </row>
    <row r="57" spans="1:18">
      <c r="A57" s="22"/>
      <c r="B57" s="22" t="s">
        <v>127</v>
      </c>
      <c r="C57" s="56" t="s">
        <v>128</v>
      </c>
      <c r="D57" s="100"/>
      <c r="E57" s="101"/>
      <c r="F57" s="102"/>
      <c r="G57" s="103">
        <v>0.05</v>
      </c>
      <c r="H57" s="104">
        <f>SUM(H58:H70)</f>
        <v>1</v>
      </c>
      <c r="I57" s="105"/>
      <c r="J57" s="106"/>
      <c r="K57" s="107"/>
      <c r="L57" s="107"/>
      <c r="M57" s="107"/>
      <c r="N57" s="107"/>
      <c r="O57" s="108"/>
      <c r="P57" s="109"/>
      <c r="Q57" s="110"/>
      <c r="R57" s="157"/>
    </row>
    <row r="58" spans="1:18" ht="26.5" outlineLevel="1">
      <c r="B58" s="9"/>
      <c r="C58" s="55" t="s">
        <v>129</v>
      </c>
      <c r="D58" s="93" t="s">
        <v>130</v>
      </c>
      <c r="E58" s="94" t="s">
        <v>44</v>
      </c>
      <c r="F58" s="95"/>
      <c r="G58" s="96"/>
      <c r="H58" s="95"/>
      <c r="I58" s="97" t="str">
        <f t="shared" ref="I58:I70" si="28">IF($H58="","",$H58*$G$57*$F$10)</f>
        <v/>
      </c>
      <c r="J58" s="98"/>
      <c r="K58" s="129"/>
      <c r="L58" s="130"/>
      <c r="M58" s="130"/>
      <c r="N58" s="130"/>
      <c r="O58" s="131"/>
      <c r="P58" s="132">
        <f t="shared" ref="P58:P88" si="29">IF(E58="","",IF(E58="I","",IF(E58="A",IF(N58="x","Ausschluss",0),IF(K58="x",$K$8,IF(E58="B",IF(K58="x",$K$8,IF(L58="x",$L$8,IF(M58="x",$M$8,IF(K58="x",$N$8,0)))))))))</f>
        <v>0</v>
      </c>
      <c r="Q58" s="133" t="str">
        <f t="shared" ref="Q58:Q88" si="30">IF(P58="Ausschluss",0,IF(I58="","",I58*P58*1000))</f>
        <v/>
      </c>
      <c r="R58" s="132"/>
    </row>
    <row r="59" spans="1:18" ht="26.5" outlineLevel="1">
      <c r="B59" s="9"/>
      <c r="C59" s="55" t="s">
        <v>131</v>
      </c>
      <c r="D59" s="93" t="s">
        <v>132</v>
      </c>
      <c r="E59" s="94" t="s">
        <v>44</v>
      </c>
      <c r="F59" s="95"/>
      <c r="G59" s="96"/>
      <c r="H59" s="95"/>
      <c r="I59" s="97" t="str">
        <f t="shared" si="28"/>
        <v/>
      </c>
      <c r="J59" s="98"/>
      <c r="K59" s="129"/>
      <c r="L59" s="130"/>
      <c r="M59" s="130"/>
      <c r="N59" s="130"/>
      <c r="O59" s="131"/>
      <c r="P59" s="132">
        <f t="shared" ref="P59:P63" si="31">IF(E59="","",IF(E59="I","",IF(E59="A",IF(N59="x","Ausschluss",0),IF(K59="x",$K$8,IF(E59="B",IF(K59="x",$K$8,IF(L59="x",$L$8,IF(M59="x",$M$8,IF(K59="x",$N$8,0)))))))))</f>
        <v>0</v>
      </c>
      <c r="Q59" s="133" t="str">
        <f t="shared" ref="Q59:Q63" si="32">IF(P59="Ausschluss",0,IF(I59="","",I59*P59*1000))</f>
        <v/>
      </c>
      <c r="R59" s="132"/>
    </row>
    <row r="60" spans="1:18" ht="39.4" outlineLevel="1">
      <c r="B60" s="9"/>
      <c r="C60" s="55" t="s">
        <v>133</v>
      </c>
      <c r="D60" s="93" t="s">
        <v>134</v>
      </c>
      <c r="E60" s="94" t="s">
        <v>44</v>
      </c>
      <c r="F60" s="95"/>
      <c r="G60" s="96"/>
      <c r="H60" s="95"/>
      <c r="I60" s="97" t="str">
        <f t="shared" si="28"/>
        <v/>
      </c>
      <c r="J60" s="98"/>
      <c r="K60" s="129"/>
      <c r="L60" s="130"/>
      <c r="M60" s="130"/>
      <c r="N60" s="130"/>
      <c r="O60" s="131"/>
      <c r="P60" s="132">
        <f t="shared" ref="P60:P62" si="33">IF(E60="","",IF(E60="I","",IF(E60="A",IF(N60="x","Ausschluss",0),IF(K60="x",$K$8,IF(E60="B",IF(K60="x",$K$8,IF(L60="x",$L$8,IF(M60="x",$M$8,IF(K60="x",$N$8,0)))))))))</f>
        <v>0</v>
      </c>
      <c r="Q60" s="133" t="str">
        <f t="shared" ref="Q60:Q62" si="34">IF(P60="Ausschluss",0,IF(I60="","",I60*P60*1000))</f>
        <v/>
      </c>
      <c r="R60" s="132"/>
    </row>
    <row r="61" spans="1:18" ht="26.5" outlineLevel="1">
      <c r="B61" s="9"/>
      <c r="C61" s="55" t="s">
        <v>135</v>
      </c>
      <c r="D61" s="93" t="s">
        <v>136</v>
      </c>
      <c r="E61" s="94" t="s">
        <v>44</v>
      </c>
      <c r="F61" s="95"/>
      <c r="G61" s="96"/>
      <c r="H61" s="95"/>
      <c r="I61" s="97" t="str">
        <f t="shared" si="28"/>
        <v/>
      </c>
      <c r="J61" s="98"/>
      <c r="K61" s="129"/>
      <c r="L61" s="130"/>
      <c r="M61" s="130"/>
      <c r="N61" s="130"/>
      <c r="O61" s="131"/>
      <c r="P61" s="132">
        <f t="shared" si="33"/>
        <v>0</v>
      </c>
      <c r="Q61" s="133" t="str">
        <f t="shared" si="34"/>
        <v/>
      </c>
      <c r="R61" s="132"/>
    </row>
    <row r="62" spans="1:18" ht="39.4" outlineLevel="1">
      <c r="B62" s="9"/>
      <c r="C62" s="55" t="s">
        <v>137</v>
      </c>
      <c r="D62" s="93" t="s">
        <v>138</v>
      </c>
      <c r="E62" s="94" t="s">
        <v>40</v>
      </c>
      <c r="F62" s="95"/>
      <c r="G62" s="96"/>
      <c r="H62" s="95">
        <v>0.5</v>
      </c>
      <c r="I62" s="97">
        <f t="shared" si="28"/>
        <v>9.2499999999999995E-3</v>
      </c>
      <c r="J62" s="98" t="s">
        <v>41</v>
      </c>
      <c r="K62" s="129"/>
      <c r="L62" s="130"/>
      <c r="M62" s="130"/>
      <c r="N62" s="130"/>
      <c r="O62" s="131"/>
      <c r="P62" s="132">
        <f t="shared" si="33"/>
        <v>0</v>
      </c>
      <c r="Q62" s="133">
        <f t="shared" si="34"/>
        <v>0</v>
      </c>
      <c r="R62" s="132"/>
    </row>
    <row r="63" spans="1:18" ht="52.3" outlineLevel="1">
      <c r="B63" s="9"/>
      <c r="C63" s="55" t="s">
        <v>139</v>
      </c>
      <c r="D63" s="93" t="s">
        <v>140</v>
      </c>
      <c r="E63" s="94" t="s">
        <v>44</v>
      </c>
      <c r="F63" s="95"/>
      <c r="G63" s="96"/>
      <c r="H63" s="95"/>
      <c r="I63" s="97" t="str">
        <f t="shared" si="28"/>
        <v/>
      </c>
      <c r="J63" s="98"/>
      <c r="K63" s="129"/>
      <c r="L63" s="130"/>
      <c r="M63" s="130"/>
      <c r="N63" s="130"/>
      <c r="O63" s="131"/>
      <c r="P63" s="132">
        <f t="shared" si="31"/>
        <v>0</v>
      </c>
      <c r="Q63" s="133" t="str">
        <f t="shared" si="32"/>
        <v/>
      </c>
      <c r="R63" s="132"/>
    </row>
    <row r="64" spans="1:18" ht="39.4" outlineLevel="1">
      <c r="B64" s="9"/>
      <c r="C64" s="55" t="s">
        <v>141</v>
      </c>
      <c r="D64" s="93" t="s">
        <v>142</v>
      </c>
      <c r="E64" s="94" t="s">
        <v>40</v>
      </c>
      <c r="F64" s="95"/>
      <c r="G64" s="96"/>
      <c r="H64" s="95">
        <v>0.1</v>
      </c>
      <c r="I64" s="97">
        <f t="shared" si="28"/>
        <v>1.8500000000000003E-3</v>
      </c>
      <c r="J64" s="98"/>
      <c r="K64" s="129"/>
      <c r="L64" s="130"/>
      <c r="M64" s="130"/>
      <c r="N64" s="130"/>
      <c r="O64" s="131"/>
      <c r="P64" s="132">
        <f t="shared" ref="P64:P65" si="35">IF(E64="","",IF(E64="I","",IF(E64="A",IF(N64="x","Ausschluss",0),IF(K64="x",$K$8,IF(E64="B",IF(K64="x",$K$8,IF(L64="x",$L$8,IF(M64="x",$M$8,IF(K64="x",$N$8,0)))))))))</f>
        <v>0</v>
      </c>
      <c r="Q64" s="133">
        <f t="shared" ref="Q64:Q65" si="36">IF(P64="Ausschluss",0,IF(I64="","",I64*P64*1000))</f>
        <v>0</v>
      </c>
      <c r="R64" s="132"/>
    </row>
    <row r="65" spans="1:18" ht="39.4" outlineLevel="1">
      <c r="B65" s="9"/>
      <c r="C65" s="55" t="s">
        <v>143</v>
      </c>
      <c r="D65" s="93" t="s">
        <v>144</v>
      </c>
      <c r="E65" s="94" t="s">
        <v>40</v>
      </c>
      <c r="F65" s="95"/>
      <c r="G65" s="96"/>
      <c r="H65" s="95">
        <v>0.1</v>
      </c>
      <c r="I65" s="97">
        <f t="shared" si="28"/>
        <v>1.8500000000000003E-3</v>
      </c>
      <c r="J65" s="98"/>
      <c r="K65" s="129"/>
      <c r="L65" s="130"/>
      <c r="M65" s="130"/>
      <c r="N65" s="130"/>
      <c r="O65" s="131"/>
      <c r="P65" s="132">
        <f t="shared" si="35"/>
        <v>0</v>
      </c>
      <c r="Q65" s="133">
        <f t="shared" si="36"/>
        <v>0</v>
      </c>
      <c r="R65" s="132"/>
    </row>
    <row r="66" spans="1:18" ht="39.4" outlineLevel="1">
      <c r="B66" s="9"/>
      <c r="C66" s="55" t="s">
        <v>145</v>
      </c>
      <c r="D66" s="93" t="s">
        <v>146</v>
      </c>
      <c r="E66" s="94" t="s">
        <v>40</v>
      </c>
      <c r="F66" s="95"/>
      <c r="G66" s="96"/>
      <c r="H66" s="95">
        <v>0.1</v>
      </c>
      <c r="I66" s="97">
        <f t="shared" si="28"/>
        <v>1.8500000000000003E-3</v>
      </c>
      <c r="J66" s="98"/>
      <c r="K66" s="129"/>
      <c r="L66" s="130"/>
      <c r="M66" s="130"/>
      <c r="N66" s="130"/>
      <c r="O66" s="131"/>
      <c r="P66" s="132">
        <f t="shared" ref="P66:P70" si="37">IF(E66="","",IF(E66="I","",IF(E66="A",IF(N66="x","Ausschluss",0),IF(K66="x",$K$8,IF(E66="B",IF(K66="x",$K$8,IF(L66="x",$L$8,IF(M66="x",$M$8,IF(K66="x",$N$8,0)))))))))</f>
        <v>0</v>
      </c>
      <c r="Q66" s="133">
        <f t="shared" ref="Q66:Q70" si="38">IF(P66="Ausschluss",0,IF(I66="","",I66*P66*1000))</f>
        <v>0</v>
      </c>
      <c r="R66" s="132"/>
    </row>
    <row r="67" spans="1:18" ht="26.5" outlineLevel="1">
      <c r="B67" s="9"/>
      <c r="C67" s="55" t="s">
        <v>147</v>
      </c>
      <c r="D67" s="93" t="s">
        <v>148</v>
      </c>
      <c r="E67" s="94" t="s">
        <v>40</v>
      </c>
      <c r="F67" s="95"/>
      <c r="G67" s="96"/>
      <c r="H67" s="95">
        <v>0.05</v>
      </c>
      <c r="I67" s="97">
        <f t="shared" si="28"/>
        <v>9.2500000000000015E-4</v>
      </c>
      <c r="J67" s="98"/>
      <c r="K67" s="129"/>
      <c r="L67" s="130"/>
      <c r="M67" s="130"/>
      <c r="N67" s="130"/>
      <c r="O67" s="131"/>
      <c r="P67" s="132">
        <f t="shared" si="37"/>
        <v>0</v>
      </c>
      <c r="Q67" s="133">
        <f t="shared" si="38"/>
        <v>0</v>
      </c>
      <c r="R67" s="132"/>
    </row>
    <row r="68" spans="1:18" ht="26.5" outlineLevel="1">
      <c r="B68" s="9"/>
      <c r="C68" s="55" t="s">
        <v>149</v>
      </c>
      <c r="D68" s="93" t="s">
        <v>150</v>
      </c>
      <c r="E68" s="94" t="s">
        <v>40</v>
      </c>
      <c r="F68" s="95"/>
      <c r="G68" s="96"/>
      <c r="H68" s="95">
        <v>0.1</v>
      </c>
      <c r="I68" s="97">
        <f t="shared" si="28"/>
        <v>1.8500000000000003E-3</v>
      </c>
      <c r="J68" s="98"/>
      <c r="K68" s="129"/>
      <c r="L68" s="130"/>
      <c r="M68" s="130"/>
      <c r="N68" s="130"/>
      <c r="O68" s="131"/>
      <c r="P68" s="132">
        <f t="shared" si="37"/>
        <v>0</v>
      </c>
      <c r="Q68" s="133">
        <f t="shared" si="38"/>
        <v>0</v>
      </c>
      <c r="R68" s="132"/>
    </row>
    <row r="69" spans="1:18" ht="26.5" outlineLevel="1">
      <c r="B69" s="9"/>
      <c r="C69" s="55" t="s">
        <v>151</v>
      </c>
      <c r="D69" s="93" t="s">
        <v>152</v>
      </c>
      <c r="E69" s="94" t="s">
        <v>40</v>
      </c>
      <c r="F69" s="95"/>
      <c r="G69" s="96"/>
      <c r="H69" s="95">
        <v>0.05</v>
      </c>
      <c r="I69" s="97">
        <f t="shared" si="28"/>
        <v>9.2500000000000015E-4</v>
      </c>
      <c r="J69" s="98"/>
      <c r="K69" s="129"/>
      <c r="L69" s="130"/>
      <c r="M69" s="130"/>
      <c r="N69" s="130"/>
      <c r="O69" s="131"/>
      <c r="P69" s="132">
        <f t="shared" si="37"/>
        <v>0</v>
      </c>
      <c r="Q69" s="133">
        <f t="shared" si="38"/>
        <v>0</v>
      </c>
      <c r="R69" s="132"/>
    </row>
    <row r="70" spans="1:18" outlineLevel="1">
      <c r="B70" s="9"/>
      <c r="C70" s="55"/>
      <c r="D70" s="93"/>
      <c r="E70" s="94"/>
      <c r="F70" s="95"/>
      <c r="G70" s="96"/>
      <c r="H70" s="95"/>
      <c r="I70" s="97" t="str">
        <f t="shared" si="28"/>
        <v/>
      </c>
      <c r="J70" s="98"/>
      <c r="K70" s="134"/>
      <c r="L70" s="135"/>
      <c r="M70" s="135"/>
      <c r="N70" s="135"/>
      <c r="O70" s="136"/>
      <c r="P70" s="132" t="str">
        <f t="shared" si="37"/>
        <v/>
      </c>
      <c r="Q70" s="133" t="str">
        <f t="shared" si="38"/>
        <v/>
      </c>
      <c r="R70" s="132"/>
    </row>
    <row r="71" spans="1:18">
      <c r="A71" s="22"/>
      <c r="B71" s="22" t="s">
        <v>153</v>
      </c>
      <c r="C71" s="56" t="s">
        <v>154</v>
      </c>
      <c r="D71" s="100"/>
      <c r="E71" s="101"/>
      <c r="F71" s="102"/>
      <c r="G71" s="103">
        <v>0.15</v>
      </c>
      <c r="H71" s="104">
        <f>SUM(H72:H88)</f>
        <v>1</v>
      </c>
      <c r="I71" s="105"/>
      <c r="J71" s="106"/>
      <c r="K71" s="107"/>
      <c r="L71" s="107"/>
      <c r="M71" s="107"/>
      <c r="N71" s="107"/>
      <c r="O71" s="108"/>
      <c r="P71" s="109"/>
      <c r="Q71" s="110"/>
      <c r="R71" s="157"/>
    </row>
    <row r="72" spans="1:18" ht="27.2" outlineLevel="1">
      <c r="B72" s="9"/>
      <c r="C72" s="55" t="s">
        <v>155</v>
      </c>
      <c r="D72" s="111" t="s">
        <v>156</v>
      </c>
      <c r="E72" s="94" t="s">
        <v>44</v>
      </c>
      <c r="F72" s="95"/>
      <c r="G72" s="96"/>
      <c r="H72" s="95"/>
      <c r="I72" s="97" t="str">
        <f t="shared" ref="I72:I88" si="39">IF($H72="","",$H72*$G$71*$F$10)</f>
        <v/>
      </c>
      <c r="J72" s="98"/>
      <c r="K72" s="129"/>
      <c r="L72" s="130"/>
      <c r="M72" s="130"/>
      <c r="N72" s="130"/>
      <c r="O72" s="131"/>
      <c r="P72" s="132">
        <f t="shared" si="29"/>
        <v>0</v>
      </c>
      <c r="Q72" s="133" t="str">
        <f t="shared" si="30"/>
        <v/>
      </c>
      <c r="R72" s="132"/>
    </row>
    <row r="73" spans="1:18" ht="39.4" outlineLevel="1">
      <c r="B73" s="9"/>
      <c r="C73" s="55" t="s">
        <v>157</v>
      </c>
      <c r="D73" s="111" t="s">
        <v>158</v>
      </c>
      <c r="E73" s="94" t="s">
        <v>44</v>
      </c>
      <c r="F73" s="95"/>
      <c r="G73" s="96"/>
      <c r="H73" s="95"/>
      <c r="I73" s="97" t="str">
        <f t="shared" si="39"/>
        <v/>
      </c>
      <c r="J73" s="98"/>
      <c r="K73" s="129"/>
      <c r="L73" s="130"/>
      <c r="M73" s="130"/>
      <c r="N73" s="130"/>
      <c r="O73" s="131"/>
      <c r="P73" s="132">
        <f t="shared" si="29"/>
        <v>0</v>
      </c>
      <c r="Q73" s="133" t="str">
        <f t="shared" si="30"/>
        <v/>
      </c>
      <c r="R73" s="132"/>
    </row>
    <row r="74" spans="1:18" ht="39.4" outlineLevel="1">
      <c r="B74" s="9"/>
      <c r="C74" s="55" t="s">
        <v>159</v>
      </c>
      <c r="D74" s="93" t="s">
        <v>160</v>
      </c>
      <c r="E74" s="94" t="s">
        <v>44</v>
      </c>
      <c r="F74" s="95"/>
      <c r="G74" s="96"/>
      <c r="H74" s="95"/>
      <c r="I74" s="97" t="str">
        <f t="shared" si="39"/>
        <v/>
      </c>
      <c r="J74" s="98"/>
      <c r="K74" s="129"/>
      <c r="L74" s="130"/>
      <c r="M74" s="130"/>
      <c r="N74" s="130"/>
      <c r="O74" s="131"/>
      <c r="P74" s="132">
        <f t="shared" si="29"/>
        <v>0</v>
      </c>
      <c r="Q74" s="133" t="str">
        <f t="shared" si="30"/>
        <v/>
      </c>
      <c r="R74" s="132"/>
    </row>
    <row r="75" spans="1:18" ht="26.5" outlineLevel="1">
      <c r="B75" s="9"/>
      <c r="C75" s="55" t="s">
        <v>161</v>
      </c>
      <c r="D75" s="93" t="s">
        <v>162</v>
      </c>
      <c r="E75" s="94" t="s">
        <v>44</v>
      </c>
      <c r="F75" s="95"/>
      <c r="G75" s="96"/>
      <c r="H75" s="95"/>
      <c r="I75" s="97" t="str">
        <f t="shared" si="39"/>
        <v/>
      </c>
      <c r="J75" s="98"/>
      <c r="K75" s="129"/>
      <c r="L75" s="130"/>
      <c r="M75" s="130"/>
      <c r="N75" s="130"/>
      <c r="O75" s="131"/>
      <c r="P75" s="132">
        <f t="shared" si="29"/>
        <v>0</v>
      </c>
      <c r="Q75" s="133" t="str">
        <f t="shared" si="30"/>
        <v/>
      </c>
      <c r="R75" s="132"/>
    </row>
    <row r="76" spans="1:18" ht="39.4" outlineLevel="1">
      <c r="B76" s="9"/>
      <c r="C76" s="55" t="s">
        <v>163</v>
      </c>
      <c r="D76" s="93" t="s">
        <v>164</v>
      </c>
      <c r="E76" s="94" t="s">
        <v>44</v>
      </c>
      <c r="F76" s="95"/>
      <c r="G76" s="96"/>
      <c r="H76" s="95"/>
      <c r="I76" s="97" t="str">
        <f t="shared" si="39"/>
        <v/>
      </c>
      <c r="J76" s="98"/>
      <c r="K76" s="129"/>
      <c r="L76" s="130"/>
      <c r="M76" s="130"/>
      <c r="N76" s="130"/>
      <c r="O76" s="131"/>
      <c r="P76" s="132">
        <f t="shared" si="29"/>
        <v>0</v>
      </c>
      <c r="Q76" s="133" t="str">
        <f t="shared" si="30"/>
        <v/>
      </c>
      <c r="R76" s="132"/>
    </row>
    <row r="77" spans="1:18" ht="52.3" outlineLevel="1">
      <c r="B77" s="9"/>
      <c r="C77" s="55" t="s">
        <v>165</v>
      </c>
      <c r="D77" s="93" t="s">
        <v>166</v>
      </c>
      <c r="E77" s="94" t="s">
        <v>44</v>
      </c>
      <c r="F77" s="95"/>
      <c r="G77" s="96"/>
      <c r="H77" s="95"/>
      <c r="I77" s="97" t="str">
        <f t="shared" si="39"/>
        <v/>
      </c>
      <c r="J77" s="98"/>
      <c r="K77" s="129"/>
      <c r="L77" s="130"/>
      <c r="M77" s="130"/>
      <c r="N77" s="130"/>
      <c r="O77" s="131"/>
      <c r="P77" s="132">
        <f t="shared" si="29"/>
        <v>0</v>
      </c>
      <c r="Q77" s="133" t="str">
        <f t="shared" si="30"/>
        <v/>
      </c>
      <c r="R77" s="132"/>
    </row>
    <row r="78" spans="1:18" ht="78.150000000000006" outlineLevel="1">
      <c r="B78" s="9"/>
      <c r="C78" s="55" t="s">
        <v>167</v>
      </c>
      <c r="D78" s="93" t="s">
        <v>168</v>
      </c>
      <c r="E78" s="94" t="s">
        <v>44</v>
      </c>
      <c r="F78" s="95"/>
      <c r="G78" s="96"/>
      <c r="H78" s="95"/>
      <c r="I78" s="97" t="str">
        <f t="shared" si="39"/>
        <v/>
      </c>
      <c r="J78" s="98"/>
      <c r="K78" s="129"/>
      <c r="L78" s="130"/>
      <c r="M78" s="130"/>
      <c r="N78" s="130"/>
      <c r="O78" s="131"/>
      <c r="P78" s="132">
        <f t="shared" si="29"/>
        <v>0</v>
      </c>
      <c r="Q78" s="133" t="str">
        <f t="shared" si="30"/>
        <v/>
      </c>
      <c r="R78" s="132"/>
    </row>
    <row r="79" spans="1:18" ht="78.150000000000006" outlineLevel="1">
      <c r="B79" s="9"/>
      <c r="C79" s="55" t="s">
        <v>169</v>
      </c>
      <c r="D79" s="93" t="s">
        <v>170</v>
      </c>
      <c r="E79" s="94" t="s">
        <v>40</v>
      </c>
      <c r="F79" s="95"/>
      <c r="G79" s="96"/>
      <c r="H79" s="95">
        <v>0.05</v>
      </c>
      <c r="I79" s="97">
        <f t="shared" si="39"/>
        <v>2.7749999999999997E-3</v>
      </c>
      <c r="J79" s="98"/>
      <c r="K79" s="129"/>
      <c r="L79" s="130"/>
      <c r="M79" s="130"/>
      <c r="N79" s="130"/>
      <c r="O79" s="131"/>
      <c r="P79" s="132">
        <f t="shared" si="29"/>
        <v>0</v>
      </c>
      <c r="Q79" s="133">
        <f t="shared" si="30"/>
        <v>0</v>
      </c>
      <c r="R79" s="132"/>
    </row>
    <row r="80" spans="1:18" ht="78.150000000000006" outlineLevel="1">
      <c r="B80" s="9"/>
      <c r="C80" s="55" t="s">
        <v>171</v>
      </c>
      <c r="D80" s="93" t="s">
        <v>172</v>
      </c>
      <c r="E80" s="94" t="s">
        <v>40</v>
      </c>
      <c r="F80" s="95"/>
      <c r="G80" s="96"/>
      <c r="H80" s="95">
        <v>0.1</v>
      </c>
      <c r="I80" s="97">
        <f t="shared" si="39"/>
        <v>5.5499999999999994E-3</v>
      </c>
      <c r="J80" s="98"/>
      <c r="K80" s="129"/>
      <c r="L80" s="130"/>
      <c r="M80" s="130"/>
      <c r="N80" s="130"/>
      <c r="O80" s="131"/>
      <c r="P80" s="132">
        <f t="shared" si="29"/>
        <v>0</v>
      </c>
      <c r="Q80" s="133">
        <f t="shared" si="30"/>
        <v>0</v>
      </c>
      <c r="R80" s="132"/>
    </row>
    <row r="81" spans="1:18" ht="39.4" outlineLevel="1">
      <c r="B81" s="9"/>
      <c r="C81" s="55"/>
      <c r="D81" s="93" t="s">
        <v>173</v>
      </c>
      <c r="E81" s="94" t="s">
        <v>44</v>
      </c>
      <c r="F81" s="95"/>
      <c r="G81" s="96"/>
      <c r="H81" s="95"/>
      <c r="I81" s="97" t="str">
        <f t="shared" si="39"/>
        <v/>
      </c>
      <c r="J81" s="98"/>
      <c r="K81" s="129"/>
      <c r="L81" s="130"/>
      <c r="M81" s="130"/>
      <c r="N81" s="130"/>
      <c r="O81" s="131"/>
      <c r="P81" s="132">
        <f t="shared" ref="P81" si="40">IF(E81="","",IF(E81="I","",IF(E81="A",IF(N81="x","Ausschluss",0),IF(K81="x",$K$8,IF(E81="B",IF(K81="x",$K$8,IF(L81="x",$L$8,IF(M81="x",$M$8,IF(K81="x",$N$8,0)))))))))</f>
        <v>0</v>
      </c>
      <c r="Q81" s="133" t="str">
        <f t="shared" ref="Q81" si="41">IF(P81="Ausschluss",0,IF(I81="","",I81*P81*1000))</f>
        <v/>
      </c>
      <c r="R81" s="132"/>
    </row>
    <row r="82" spans="1:18" ht="52.3" outlineLevel="1">
      <c r="B82" s="9"/>
      <c r="C82" s="55" t="s">
        <v>174</v>
      </c>
      <c r="D82" s="93" t="s">
        <v>175</v>
      </c>
      <c r="E82" s="94" t="s">
        <v>40</v>
      </c>
      <c r="F82" s="95"/>
      <c r="G82" s="96"/>
      <c r="H82" s="95">
        <v>0.1</v>
      </c>
      <c r="I82" s="97">
        <f t="shared" si="39"/>
        <v>5.5499999999999994E-3</v>
      </c>
      <c r="J82" s="98"/>
      <c r="K82" s="129"/>
      <c r="L82" s="130"/>
      <c r="M82" s="130"/>
      <c r="N82" s="130"/>
      <c r="O82" s="131"/>
      <c r="P82" s="132">
        <f t="shared" si="29"/>
        <v>0</v>
      </c>
      <c r="Q82" s="133">
        <f t="shared" si="30"/>
        <v>0</v>
      </c>
      <c r="R82" s="132"/>
    </row>
    <row r="83" spans="1:18" ht="78.150000000000006" outlineLevel="1">
      <c r="B83" s="9"/>
      <c r="C83" s="55" t="s">
        <v>176</v>
      </c>
      <c r="D83" s="93" t="s">
        <v>177</v>
      </c>
      <c r="E83" s="94" t="s">
        <v>44</v>
      </c>
      <c r="F83" s="95"/>
      <c r="G83" s="96"/>
      <c r="H83" s="95"/>
      <c r="I83" s="97" t="str">
        <f t="shared" si="39"/>
        <v/>
      </c>
      <c r="J83" s="98"/>
      <c r="K83" s="129"/>
      <c r="L83" s="130"/>
      <c r="M83" s="130"/>
      <c r="N83" s="130"/>
      <c r="O83" s="131"/>
      <c r="P83" s="132">
        <f t="shared" si="29"/>
        <v>0</v>
      </c>
      <c r="Q83" s="133" t="str">
        <f t="shared" si="30"/>
        <v/>
      </c>
      <c r="R83" s="132"/>
    </row>
    <row r="84" spans="1:18" ht="65.25" outlineLevel="1">
      <c r="B84" s="9"/>
      <c r="C84" s="55" t="s">
        <v>178</v>
      </c>
      <c r="D84" s="93" t="s">
        <v>179</v>
      </c>
      <c r="E84" s="94" t="s">
        <v>40</v>
      </c>
      <c r="F84" s="95"/>
      <c r="G84" s="96"/>
      <c r="H84" s="95">
        <v>0.2</v>
      </c>
      <c r="I84" s="97">
        <f t="shared" si="39"/>
        <v>1.1099999999999999E-2</v>
      </c>
      <c r="J84" s="98" t="s">
        <v>41</v>
      </c>
      <c r="K84" s="129"/>
      <c r="L84" s="130"/>
      <c r="M84" s="130"/>
      <c r="N84" s="130"/>
      <c r="O84" s="131"/>
      <c r="P84" s="132">
        <f t="shared" ref="P84:P85" si="42">IF(E84="","",IF(E84="I","",IF(E84="A",IF(N84="x","Ausschluss",0),IF(K84="x",$K$8,IF(E84="B",IF(K84="x",$K$8,IF(L84="x",$L$8,IF(M84="x",$M$8,IF(K84="x",$N$8,0)))))))))</f>
        <v>0</v>
      </c>
      <c r="Q84" s="133">
        <f t="shared" ref="Q84:Q85" si="43">IF(P84="Ausschluss",0,IF(I84="","",I84*P84*1000))</f>
        <v>0</v>
      </c>
      <c r="R84" s="132"/>
    </row>
    <row r="85" spans="1:18" ht="65.25" outlineLevel="1">
      <c r="B85" s="9"/>
      <c r="C85" s="55" t="s">
        <v>180</v>
      </c>
      <c r="D85" s="93" t="s">
        <v>181</v>
      </c>
      <c r="E85" s="94" t="s">
        <v>44</v>
      </c>
      <c r="F85" s="95"/>
      <c r="G85" s="96"/>
      <c r="H85" s="95"/>
      <c r="I85" s="97" t="str">
        <f t="shared" si="39"/>
        <v/>
      </c>
      <c r="J85" s="98"/>
      <c r="K85" s="129"/>
      <c r="L85" s="130"/>
      <c r="M85" s="130"/>
      <c r="N85" s="130"/>
      <c r="O85" s="131"/>
      <c r="P85" s="132">
        <f t="shared" si="42"/>
        <v>0</v>
      </c>
      <c r="Q85" s="133" t="str">
        <f t="shared" si="43"/>
        <v/>
      </c>
      <c r="R85" s="132"/>
    </row>
    <row r="86" spans="1:18" ht="52.3" outlineLevel="1">
      <c r="B86" s="9"/>
      <c r="C86" s="55" t="s">
        <v>182</v>
      </c>
      <c r="D86" s="93" t="s">
        <v>183</v>
      </c>
      <c r="E86" s="94" t="s">
        <v>40</v>
      </c>
      <c r="F86" s="95"/>
      <c r="G86" s="96"/>
      <c r="H86" s="95">
        <v>0.1</v>
      </c>
      <c r="I86" s="97">
        <f t="shared" si="39"/>
        <v>5.5499999999999994E-3</v>
      </c>
      <c r="J86" s="98"/>
      <c r="K86" s="129"/>
      <c r="L86" s="130"/>
      <c r="M86" s="130"/>
      <c r="N86" s="130"/>
      <c r="O86" s="131"/>
      <c r="P86" s="132">
        <f t="shared" si="29"/>
        <v>0</v>
      </c>
      <c r="Q86" s="133">
        <f t="shared" si="30"/>
        <v>0</v>
      </c>
      <c r="R86" s="132"/>
    </row>
    <row r="87" spans="1:18" ht="78.150000000000006" outlineLevel="1">
      <c r="B87" s="9"/>
      <c r="C87" s="55" t="s">
        <v>184</v>
      </c>
      <c r="D87" s="93" t="s">
        <v>185</v>
      </c>
      <c r="E87" s="94" t="s">
        <v>40</v>
      </c>
      <c r="F87" s="95"/>
      <c r="G87" s="96"/>
      <c r="H87" s="95">
        <v>0.15</v>
      </c>
      <c r="I87" s="97">
        <f t="shared" si="39"/>
        <v>8.3249999999999991E-3</v>
      </c>
      <c r="J87" s="98"/>
      <c r="K87" s="129"/>
      <c r="L87" s="130"/>
      <c r="M87" s="130"/>
      <c r="N87" s="130"/>
      <c r="O87" s="131"/>
      <c r="P87" s="132">
        <f t="shared" si="29"/>
        <v>0</v>
      </c>
      <c r="Q87" s="133">
        <f t="shared" si="30"/>
        <v>0</v>
      </c>
      <c r="R87" s="132"/>
    </row>
    <row r="88" spans="1:18" ht="155.55000000000001" outlineLevel="1">
      <c r="B88" s="9"/>
      <c r="C88" s="55" t="s">
        <v>186</v>
      </c>
      <c r="D88" s="93" t="s">
        <v>187</v>
      </c>
      <c r="E88" s="94" t="s">
        <v>40</v>
      </c>
      <c r="F88" s="95"/>
      <c r="G88" s="96"/>
      <c r="H88" s="95">
        <v>0.3</v>
      </c>
      <c r="I88" s="97">
        <f t="shared" si="39"/>
        <v>1.6649999999999998E-2</v>
      </c>
      <c r="J88" s="98" t="s">
        <v>41</v>
      </c>
      <c r="K88" s="129"/>
      <c r="L88" s="130"/>
      <c r="M88" s="130"/>
      <c r="N88" s="130"/>
      <c r="O88" s="131"/>
      <c r="P88" s="132">
        <f t="shared" si="29"/>
        <v>0</v>
      </c>
      <c r="Q88" s="133">
        <f t="shared" si="30"/>
        <v>0</v>
      </c>
      <c r="R88" s="132"/>
    </row>
    <row r="89" spans="1:18" outlineLevel="1">
      <c r="B89" s="9"/>
      <c r="C89" s="55"/>
      <c r="D89" s="93"/>
      <c r="E89" s="94"/>
      <c r="F89" s="95"/>
      <c r="G89" s="96"/>
      <c r="H89" s="95"/>
      <c r="I89" s="97"/>
      <c r="J89" s="98"/>
      <c r="K89" s="134"/>
      <c r="L89" s="135"/>
      <c r="M89" s="135"/>
      <c r="N89" s="135"/>
      <c r="O89" s="136"/>
      <c r="P89" s="132"/>
      <c r="Q89" s="133"/>
      <c r="R89" s="132"/>
    </row>
    <row r="90" spans="1:18">
      <c r="A90" s="22"/>
      <c r="B90" s="22" t="s">
        <v>188</v>
      </c>
      <c r="C90" s="56" t="s">
        <v>189</v>
      </c>
      <c r="D90" s="100"/>
      <c r="E90" s="101"/>
      <c r="F90" s="102"/>
      <c r="G90" s="103">
        <v>0.15</v>
      </c>
      <c r="H90" s="104">
        <f>SUM(H91:H105)</f>
        <v>1</v>
      </c>
      <c r="I90" s="105"/>
      <c r="J90" s="106"/>
      <c r="K90" s="107"/>
      <c r="L90" s="107"/>
      <c r="M90" s="107"/>
      <c r="N90" s="107"/>
      <c r="O90" s="108"/>
      <c r="P90" s="109"/>
      <c r="Q90" s="110"/>
      <c r="R90" s="157"/>
    </row>
    <row r="91" spans="1:18" ht="103.95" outlineLevel="1">
      <c r="B91" s="9"/>
      <c r="C91" s="55" t="s">
        <v>190</v>
      </c>
      <c r="D91" s="93" t="s">
        <v>191</v>
      </c>
      <c r="E91" s="94" t="s">
        <v>44</v>
      </c>
      <c r="F91" s="95"/>
      <c r="G91" s="96"/>
      <c r="H91" s="95"/>
      <c r="I91" s="97" t="str">
        <f t="shared" ref="I91:I106" si="44">IF($H91="","",$H91*$G$90*$F$10)</f>
        <v/>
      </c>
      <c r="J91" s="98"/>
      <c r="K91" s="129"/>
      <c r="L91" s="130"/>
      <c r="M91" s="130"/>
      <c r="N91" s="130"/>
      <c r="O91" s="131"/>
      <c r="P91" s="132">
        <f t="shared" ref="P91:P122" si="45">IF(E91="","",IF(E91="I","",IF(E91="A",IF(N91="x","Ausschluss",0),IF(K91="x",$K$8,IF(E91="B",IF(K91="x",$K$8,IF(L91="x",$L$8,IF(M91="x",$M$8,IF(K91="x",$N$8,0)))))))))</f>
        <v>0</v>
      </c>
      <c r="Q91" s="133" t="str">
        <f t="shared" ref="Q91:Q136" si="46">IF(P91="Ausschluss",0,IF(I91="","",I91*P91*1000))</f>
        <v/>
      </c>
      <c r="R91" s="132"/>
    </row>
    <row r="92" spans="1:18" ht="65.25" outlineLevel="1">
      <c r="B92" s="9"/>
      <c r="C92" s="55" t="s">
        <v>192</v>
      </c>
      <c r="D92" s="93" t="s">
        <v>193</v>
      </c>
      <c r="E92" s="94" t="s">
        <v>44</v>
      </c>
      <c r="F92" s="95"/>
      <c r="G92" s="96"/>
      <c r="H92" s="95"/>
      <c r="I92" s="97" t="str">
        <f t="shared" si="44"/>
        <v/>
      </c>
      <c r="J92" s="98"/>
      <c r="K92" s="129"/>
      <c r="L92" s="130"/>
      <c r="M92" s="130"/>
      <c r="N92" s="130"/>
      <c r="O92" s="131"/>
      <c r="P92" s="132">
        <f t="shared" si="45"/>
        <v>0</v>
      </c>
      <c r="Q92" s="133" t="str">
        <f t="shared" si="46"/>
        <v/>
      </c>
      <c r="R92" s="132"/>
    </row>
    <row r="93" spans="1:18" ht="91.05" outlineLevel="1">
      <c r="B93" s="9"/>
      <c r="C93" s="55" t="s">
        <v>194</v>
      </c>
      <c r="D93" s="93" t="s">
        <v>195</v>
      </c>
      <c r="E93" s="94" t="s">
        <v>40</v>
      </c>
      <c r="F93" s="95"/>
      <c r="G93" s="96"/>
      <c r="H93" s="95">
        <v>0.15</v>
      </c>
      <c r="I93" s="97">
        <f t="shared" si="44"/>
        <v>8.3249999999999991E-3</v>
      </c>
      <c r="J93" s="98" t="s">
        <v>41</v>
      </c>
      <c r="K93" s="129"/>
      <c r="L93" s="130"/>
      <c r="M93" s="130"/>
      <c r="N93" s="130"/>
      <c r="O93" s="131"/>
      <c r="P93" s="132">
        <f t="shared" si="45"/>
        <v>0</v>
      </c>
      <c r="Q93" s="133">
        <f t="shared" si="46"/>
        <v>0</v>
      </c>
      <c r="R93" s="132"/>
    </row>
    <row r="94" spans="1:18" ht="52.3" outlineLevel="1">
      <c r="B94" s="9"/>
      <c r="C94" s="55" t="s">
        <v>196</v>
      </c>
      <c r="D94" s="93" t="s">
        <v>197</v>
      </c>
      <c r="E94" s="94" t="s">
        <v>44</v>
      </c>
      <c r="F94" s="95"/>
      <c r="G94" s="96"/>
      <c r="H94" s="95"/>
      <c r="I94" s="97" t="str">
        <f t="shared" si="44"/>
        <v/>
      </c>
      <c r="J94" s="98"/>
      <c r="K94" s="129"/>
      <c r="L94" s="130"/>
      <c r="M94" s="130"/>
      <c r="N94" s="130"/>
      <c r="O94" s="131"/>
      <c r="P94" s="132">
        <f t="shared" si="45"/>
        <v>0</v>
      </c>
      <c r="Q94" s="133" t="str">
        <f t="shared" si="46"/>
        <v/>
      </c>
      <c r="R94" s="132"/>
    </row>
    <row r="95" spans="1:18" ht="39.4" outlineLevel="1">
      <c r="B95" s="9"/>
      <c r="C95" s="55" t="s">
        <v>198</v>
      </c>
      <c r="D95" s="93" t="s">
        <v>199</v>
      </c>
      <c r="E95" s="94" t="s">
        <v>40</v>
      </c>
      <c r="F95" s="95"/>
      <c r="G95" s="96"/>
      <c r="H95" s="95">
        <v>0.05</v>
      </c>
      <c r="I95" s="97">
        <f t="shared" si="44"/>
        <v>2.7749999999999997E-3</v>
      </c>
      <c r="J95" s="98"/>
      <c r="K95" s="129"/>
      <c r="L95" s="130"/>
      <c r="M95" s="130"/>
      <c r="N95" s="130"/>
      <c r="O95" s="131"/>
      <c r="P95" s="132">
        <f t="shared" si="45"/>
        <v>0</v>
      </c>
      <c r="Q95" s="133">
        <f t="shared" si="46"/>
        <v>0</v>
      </c>
      <c r="R95" s="132"/>
    </row>
    <row r="96" spans="1:18" ht="65.25" outlineLevel="1">
      <c r="B96" s="9"/>
      <c r="C96" s="55" t="s">
        <v>200</v>
      </c>
      <c r="D96" s="93" t="s">
        <v>201</v>
      </c>
      <c r="E96" s="94" t="s">
        <v>40</v>
      </c>
      <c r="F96" s="95"/>
      <c r="G96" s="96"/>
      <c r="H96" s="95">
        <v>0.1</v>
      </c>
      <c r="I96" s="97">
        <f t="shared" si="44"/>
        <v>5.5499999999999994E-3</v>
      </c>
      <c r="J96" s="98"/>
      <c r="K96" s="129"/>
      <c r="L96" s="130"/>
      <c r="M96" s="130"/>
      <c r="N96" s="130"/>
      <c r="O96" s="131"/>
      <c r="P96" s="132">
        <f t="shared" si="45"/>
        <v>0</v>
      </c>
      <c r="Q96" s="133">
        <f t="shared" si="46"/>
        <v>0</v>
      </c>
      <c r="R96" s="132"/>
    </row>
    <row r="97" spans="1:18" ht="78.150000000000006" outlineLevel="1">
      <c r="B97" s="9"/>
      <c r="C97" s="55" t="s">
        <v>202</v>
      </c>
      <c r="D97" s="93" t="s">
        <v>203</v>
      </c>
      <c r="E97" s="94" t="s">
        <v>40</v>
      </c>
      <c r="F97" s="95"/>
      <c r="G97" s="96"/>
      <c r="H97" s="95">
        <v>0.1</v>
      </c>
      <c r="I97" s="97">
        <f t="shared" si="44"/>
        <v>5.5499999999999994E-3</v>
      </c>
      <c r="J97" s="98" t="s">
        <v>41</v>
      </c>
      <c r="K97" s="129"/>
      <c r="L97" s="130"/>
      <c r="M97" s="130"/>
      <c r="N97" s="130"/>
      <c r="O97" s="131"/>
      <c r="P97" s="132">
        <f t="shared" si="45"/>
        <v>0</v>
      </c>
      <c r="Q97" s="133">
        <f t="shared" si="46"/>
        <v>0</v>
      </c>
      <c r="R97" s="132"/>
    </row>
    <row r="98" spans="1:18" ht="78.150000000000006" outlineLevel="1">
      <c r="B98" s="9"/>
      <c r="C98" s="55" t="s">
        <v>204</v>
      </c>
      <c r="D98" s="93" t="s">
        <v>205</v>
      </c>
      <c r="E98" s="94" t="s">
        <v>40</v>
      </c>
      <c r="F98" s="95"/>
      <c r="G98" s="96"/>
      <c r="H98" s="95">
        <v>0.1</v>
      </c>
      <c r="I98" s="97">
        <f t="shared" si="44"/>
        <v>5.5499999999999994E-3</v>
      </c>
      <c r="J98" s="98" t="s">
        <v>41</v>
      </c>
      <c r="K98" s="129"/>
      <c r="L98" s="130"/>
      <c r="M98" s="130"/>
      <c r="N98" s="130"/>
      <c r="O98" s="131"/>
      <c r="P98" s="132">
        <f t="shared" si="45"/>
        <v>0</v>
      </c>
      <c r="Q98" s="133">
        <f t="shared" si="46"/>
        <v>0</v>
      </c>
      <c r="R98" s="132"/>
    </row>
    <row r="99" spans="1:18" ht="91.05" outlineLevel="1">
      <c r="B99" s="9"/>
      <c r="C99" s="55" t="s">
        <v>206</v>
      </c>
      <c r="D99" s="93" t="s">
        <v>207</v>
      </c>
      <c r="E99" s="94" t="s">
        <v>40</v>
      </c>
      <c r="F99" s="95"/>
      <c r="G99" s="96"/>
      <c r="H99" s="95">
        <v>0.15</v>
      </c>
      <c r="I99" s="97">
        <f t="shared" si="44"/>
        <v>8.3249999999999991E-3</v>
      </c>
      <c r="J99" s="98" t="s">
        <v>41</v>
      </c>
      <c r="K99" s="129"/>
      <c r="L99" s="130"/>
      <c r="M99" s="130"/>
      <c r="N99" s="130"/>
      <c r="O99" s="131"/>
      <c r="P99" s="132">
        <f t="shared" si="45"/>
        <v>0</v>
      </c>
      <c r="Q99" s="133">
        <f t="shared" si="46"/>
        <v>0</v>
      </c>
      <c r="R99" s="132"/>
    </row>
    <row r="100" spans="1:18" ht="91.05" outlineLevel="1">
      <c r="B100" s="9"/>
      <c r="C100" s="55" t="s">
        <v>208</v>
      </c>
      <c r="D100" s="93" t="s">
        <v>209</v>
      </c>
      <c r="E100" s="94" t="s">
        <v>40</v>
      </c>
      <c r="F100" s="95"/>
      <c r="G100" s="96"/>
      <c r="H100" s="95">
        <v>0.1</v>
      </c>
      <c r="I100" s="97">
        <f t="shared" si="44"/>
        <v>5.5499999999999994E-3</v>
      </c>
      <c r="J100" s="98" t="s">
        <v>41</v>
      </c>
      <c r="K100" s="129"/>
      <c r="L100" s="130"/>
      <c r="M100" s="130"/>
      <c r="N100" s="130"/>
      <c r="O100" s="131"/>
      <c r="P100" s="132">
        <f t="shared" si="45"/>
        <v>0</v>
      </c>
      <c r="Q100" s="133">
        <f t="shared" si="46"/>
        <v>0</v>
      </c>
      <c r="R100" s="132"/>
    </row>
    <row r="101" spans="1:18" ht="65.25" outlineLevel="1">
      <c r="B101" s="9"/>
      <c r="C101" s="55" t="s">
        <v>210</v>
      </c>
      <c r="D101" s="93" t="s">
        <v>211</v>
      </c>
      <c r="E101" s="94" t="s">
        <v>44</v>
      </c>
      <c r="F101" s="95"/>
      <c r="G101" s="96"/>
      <c r="H101" s="95"/>
      <c r="I101" s="97" t="str">
        <f t="shared" si="44"/>
        <v/>
      </c>
      <c r="J101" s="98"/>
      <c r="K101" s="129"/>
      <c r="L101" s="130"/>
      <c r="M101" s="130"/>
      <c r="N101" s="130"/>
      <c r="O101" s="131"/>
      <c r="P101" s="132">
        <f t="shared" si="45"/>
        <v>0</v>
      </c>
      <c r="Q101" s="133" t="str">
        <f t="shared" si="46"/>
        <v/>
      </c>
      <c r="R101" s="132"/>
    </row>
    <row r="102" spans="1:18" ht="65.25" outlineLevel="1">
      <c r="B102" s="9"/>
      <c r="C102" s="55" t="s">
        <v>212</v>
      </c>
      <c r="D102" s="93" t="s">
        <v>213</v>
      </c>
      <c r="E102" s="94" t="s">
        <v>40</v>
      </c>
      <c r="F102" s="95"/>
      <c r="G102" s="96"/>
      <c r="H102" s="95">
        <v>0.1</v>
      </c>
      <c r="I102" s="97">
        <f t="shared" si="44"/>
        <v>5.5499999999999994E-3</v>
      </c>
      <c r="J102" s="98"/>
      <c r="K102" s="129"/>
      <c r="L102" s="130"/>
      <c r="M102" s="130"/>
      <c r="N102" s="130"/>
      <c r="O102" s="131"/>
      <c r="P102" s="132">
        <f t="shared" si="45"/>
        <v>0</v>
      </c>
      <c r="Q102" s="133">
        <f t="shared" si="46"/>
        <v>0</v>
      </c>
      <c r="R102" s="132"/>
    </row>
    <row r="103" spans="1:18" ht="52.3" outlineLevel="1">
      <c r="B103" s="9"/>
      <c r="C103" s="55" t="s">
        <v>214</v>
      </c>
      <c r="D103" s="93" t="s">
        <v>215</v>
      </c>
      <c r="E103" s="94" t="s">
        <v>40</v>
      </c>
      <c r="F103" s="95"/>
      <c r="G103" s="96"/>
      <c r="H103" s="95">
        <v>0.1</v>
      </c>
      <c r="I103" s="97">
        <f t="shared" si="44"/>
        <v>5.5499999999999994E-3</v>
      </c>
      <c r="J103" s="98"/>
      <c r="K103" s="129"/>
      <c r="L103" s="130"/>
      <c r="M103" s="130"/>
      <c r="N103" s="130"/>
      <c r="O103" s="131"/>
      <c r="P103" s="132">
        <f t="shared" si="45"/>
        <v>0</v>
      </c>
      <c r="Q103" s="133">
        <f t="shared" si="46"/>
        <v>0</v>
      </c>
      <c r="R103" s="132"/>
    </row>
    <row r="104" spans="1:18" ht="39.4" outlineLevel="1">
      <c r="B104" s="9"/>
      <c r="C104" s="55" t="s">
        <v>216</v>
      </c>
      <c r="D104" s="93" t="s">
        <v>217</v>
      </c>
      <c r="E104" s="94" t="s">
        <v>44</v>
      </c>
      <c r="F104" s="95"/>
      <c r="G104" s="96"/>
      <c r="H104" s="95"/>
      <c r="I104" s="97" t="str">
        <f t="shared" si="44"/>
        <v/>
      </c>
      <c r="J104" s="98"/>
      <c r="K104" s="129"/>
      <c r="L104" s="130"/>
      <c r="M104" s="130"/>
      <c r="N104" s="130"/>
      <c r="O104" s="131"/>
      <c r="P104" s="132">
        <f t="shared" si="45"/>
        <v>0</v>
      </c>
      <c r="Q104" s="133" t="str">
        <f t="shared" si="46"/>
        <v/>
      </c>
      <c r="R104" s="132"/>
    </row>
    <row r="105" spans="1:18" ht="84.1" customHeight="1" outlineLevel="1">
      <c r="B105" s="9"/>
      <c r="C105" s="55" t="s">
        <v>218</v>
      </c>
      <c r="D105" s="93" t="s">
        <v>219</v>
      </c>
      <c r="E105" s="94" t="s">
        <v>40</v>
      </c>
      <c r="F105" s="95"/>
      <c r="G105" s="96"/>
      <c r="H105" s="95">
        <v>0.05</v>
      </c>
      <c r="I105" s="97">
        <f t="shared" si="44"/>
        <v>2.7749999999999997E-3</v>
      </c>
      <c r="J105" s="98"/>
      <c r="K105" s="129"/>
      <c r="L105" s="130"/>
      <c r="M105" s="130"/>
      <c r="N105" s="130"/>
      <c r="O105" s="131"/>
      <c r="P105" s="132">
        <f t="shared" si="45"/>
        <v>0</v>
      </c>
      <c r="Q105" s="133">
        <f t="shared" si="46"/>
        <v>0</v>
      </c>
      <c r="R105" s="132"/>
    </row>
    <row r="106" spans="1:18" outlineLevel="1">
      <c r="B106" s="9"/>
      <c r="C106" s="55"/>
      <c r="D106" s="112"/>
      <c r="E106" s="94"/>
      <c r="F106" s="95"/>
      <c r="G106" s="96"/>
      <c r="H106" s="95"/>
      <c r="I106" s="97" t="str">
        <f t="shared" si="44"/>
        <v/>
      </c>
      <c r="J106" s="98"/>
      <c r="K106" s="134"/>
      <c r="L106" s="135"/>
      <c r="M106" s="135"/>
      <c r="N106" s="135"/>
      <c r="O106" s="136"/>
      <c r="P106" s="132" t="str">
        <f t="shared" ref="P106" si="47">IF(E106="","",IF(E106="I","",IF(E106="A",IF(N106="x","Ausschluss",0),IF(K106="x",$K$8,IF(E106="B",IF(K106="x",$K$8,IF(L106="x",$L$8,IF(M106="x",$M$8,IF(K106="x",$N$8,0)))))))))</f>
        <v/>
      </c>
      <c r="Q106" s="133" t="str">
        <f t="shared" ref="Q106" si="48">IF(P106="Ausschluss",0,IF(I106="","",I106*P106*1000))</f>
        <v/>
      </c>
      <c r="R106" s="132"/>
    </row>
    <row r="107" spans="1:18">
      <c r="A107" s="22"/>
      <c r="B107" s="22" t="s">
        <v>220</v>
      </c>
      <c r="C107" s="56" t="s">
        <v>221</v>
      </c>
      <c r="D107" s="100"/>
      <c r="E107" s="101"/>
      <c r="F107" s="102"/>
      <c r="G107" s="103">
        <v>0.05</v>
      </c>
      <c r="H107" s="104">
        <f>SUM(H108:H118)</f>
        <v>1</v>
      </c>
      <c r="I107" s="105"/>
      <c r="J107" s="106"/>
      <c r="K107" s="107"/>
      <c r="L107" s="107"/>
      <c r="M107" s="107"/>
      <c r="N107" s="107"/>
      <c r="O107" s="108"/>
      <c r="P107" s="109"/>
      <c r="Q107" s="110"/>
      <c r="R107" s="157"/>
    </row>
    <row r="108" spans="1:18" ht="65.25" outlineLevel="1">
      <c r="B108" s="9"/>
      <c r="C108" s="55" t="s">
        <v>222</v>
      </c>
      <c r="D108" s="93" t="s">
        <v>223</v>
      </c>
      <c r="E108" s="94" t="s">
        <v>44</v>
      </c>
      <c r="F108" s="95"/>
      <c r="G108" s="96"/>
      <c r="H108" s="96"/>
      <c r="I108" s="97" t="str">
        <f t="shared" ref="I108:I118" si="49">IF($H108="","",$H108*$G$107*$F$10)</f>
        <v/>
      </c>
      <c r="J108" s="98"/>
      <c r="K108" s="129"/>
      <c r="L108" s="130"/>
      <c r="M108" s="130"/>
      <c r="N108" s="130"/>
      <c r="O108" s="131"/>
      <c r="P108" s="132">
        <f t="shared" ref="P108:P116" si="50">IF(E108="","",IF(E108="I","",IF(E108="A",IF(N108="x","Ausschluss",0),IF(K108="x",$K$8,IF(E108="B",IF(K108="x",$K$8,IF(L108="x",$L$8,IF(M108="x",$M$8,IF(K108="x",$N$8,0)))))))))</f>
        <v>0</v>
      </c>
      <c r="Q108" s="133" t="str">
        <f>IF(P108="Ausschluss",0,IF(I108="","",I108*P108*1000))</f>
        <v/>
      </c>
      <c r="R108" s="132"/>
    </row>
    <row r="109" spans="1:18" ht="110.4" customHeight="1" outlineLevel="1">
      <c r="B109" s="9"/>
      <c r="C109" s="55" t="s">
        <v>224</v>
      </c>
      <c r="D109" s="93" t="s">
        <v>225</v>
      </c>
      <c r="E109" s="94" t="s">
        <v>44</v>
      </c>
      <c r="F109" s="95"/>
      <c r="G109" s="96"/>
      <c r="H109" s="96"/>
      <c r="I109" s="97" t="str">
        <f t="shared" si="49"/>
        <v/>
      </c>
      <c r="J109" s="98"/>
      <c r="K109" s="129"/>
      <c r="L109" s="130"/>
      <c r="M109" s="130"/>
      <c r="N109" s="130"/>
      <c r="O109" s="131"/>
      <c r="P109" s="132">
        <f t="shared" si="50"/>
        <v>0</v>
      </c>
      <c r="Q109" s="133" t="str">
        <f>IF(P109="Ausschluss",0,IF(I109="","",I109*P109*1000))</f>
        <v/>
      </c>
      <c r="R109" s="132"/>
    </row>
    <row r="110" spans="1:18" ht="39.4" outlineLevel="1">
      <c r="B110" s="9"/>
      <c r="C110" s="55" t="s">
        <v>226</v>
      </c>
      <c r="D110" s="93" t="s">
        <v>227</v>
      </c>
      <c r="E110" s="94" t="s">
        <v>44</v>
      </c>
      <c r="F110" s="95"/>
      <c r="G110" s="96"/>
      <c r="H110" s="96"/>
      <c r="I110" s="97" t="str">
        <f t="shared" si="49"/>
        <v/>
      </c>
      <c r="J110" s="98"/>
      <c r="K110" s="129"/>
      <c r="L110" s="130"/>
      <c r="M110" s="130"/>
      <c r="N110" s="130"/>
      <c r="O110" s="131"/>
      <c r="P110" s="132">
        <f t="shared" si="50"/>
        <v>0</v>
      </c>
      <c r="Q110" s="133" t="str">
        <f>IF(P110="Ausschluss",0,IF(I110="","",I110*P110*1000))</f>
        <v/>
      </c>
      <c r="R110" s="132"/>
    </row>
    <row r="111" spans="1:18" ht="65.25" outlineLevel="1">
      <c r="B111" s="9"/>
      <c r="C111" s="55" t="s">
        <v>228</v>
      </c>
      <c r="D111" s="93" t="s">
        <v>229</v>
      </c>
      <c r="E111" s="94" t="s">
        <v>44</v>
      </c>
      <c r="F111" s="95"/>
      <c r="G111" s="96"/>
      <c r="H111" s="96"/>
      <c r="I111" s="97" t="str">
        <f t="shared" si="49"/>
        <v/>
      </c>
      <c r="J111" s="98"/>
      <c r="K111" s="129"/>
      <c r="L111" s="130"/>
      <c r="M111" s="130"/>
      <c r="N111" s="130"/>
      <c r="O111" s="131"/>
      <c r="P111" s="132">
        <f t="shared" si="50"/>
        <v>0</v>
      </c>
      <c r="Q111" s="133" t="str">
        <f t="shared" ref="Q111:Q116" si="51">IF(P111="Ausschluss",0,IF(I111="","",I111*P111*1000))</f>
        <v/>
      </c>
      <c r="R111" s="132"/>
    </row>
    <row r="112" spans="1:18" ht="56.4" customHeight="1" outlineLevel="1">
      <c r="B112" s="9"/>
      <c r="C112" s="55" t="s">
        <v>230</v>
      </c>
      <c r="D112" s="93" t="s">
        <v>231</v>
      </c>
      <c r="E112" s="94" t="s">
        <v>44</v>
      </c>
      <c r="F112" s="95"/>
      <c r="G112" s="96"/>
      <c r="H112" s="96"/>
      <c r="I112" s="97" t="str">
        <f t="shared" si="49"/>
        <v/>
      </c>
      <c r="J112" s="98"/>
      <c r="K112" s="129"/>
      <c r="L112" s="130"/>
      <c r="M112" s="130"/>
      <c r="N112" s="130"/>
      <c r="O112" s="131"/>
      <c r="P112" s="132">
        <f t="shared" si="50"/>
        <v>0</v>
      </c>
      <c r="Q112" s="133" t="str">
        <f t="shared" si="51"/>
        <v/>
      </c>
      <c r="R112" s="132"/>
    </row>
    <row r="113" spans="1:18" ht="52.3" outlineLevel="1">
      <c r="B113" s="9"/>
      <c r="C113" s="55" t="s">
        <v>232</v>
      </c>
      <c r="D113" s="93" t="s">
        <v>233</v>
      </c>
      <c r="E113" s="94" t="s">
        <v>44</v>
      </c>
      <c r="F113" s="95"/>
      <c r="G113" s="96"/>
      <c r="H113" s="96"/>
      <c r="I113" s="97" t="str">
        <f t="shared" si="49"/>
        <v/>
      </c>
      <c r="J113" s="98"/>
      <c r="K113" s="129"/>
      <c r="L113" s="130"/>
      <c r="M113" s="130"/>
      <c r="N113" s="130"/>
      <c r="O113" s="131"/>
      <c r="P113" s="132">
        <f t="shared" si="50"/>
        <v>0</v>
      </c>
      <c r="Q113" s="133" t="str">
        <f t="shared" si="51"/>
        <v/>
      </c>
      <c r="R113" s="132"/>
    </row>
    <row r="114" spans="1:18" ht="103.95" outlineLevel="1">
      <c r="B114" s="9"/>
      <c r="C114" s="55" t="s">
        <v>234</v>
      </c>
      <c r="D114" s="93" t="s">
        <v>235</v>
      </c>
      <c r="E114" s="94" t="s">
        <v>40</v>
      </c>
      <c r="F114" s="95"/>
      <c r="G114" s="96"/>
      <c r="H114" s="95">
        <v>0.3</v>
      </c>
      <c r="I114" s="97">
        <f t="shared" si="49"/>
        <v>5.5499999999999994E-3</v>
      </c>
      <c r="J114" s="98" t="s">
        <v>41</v>
      </c>
      <c r="K114" s="129"/>
      <c r="L114" s="130"/>
      <c r="M114" s="130"/>
      <c r="N114" s="130"/>
      <c r="O114" s="131"/>
      <c r="P114" s="132">
        <f t="shared" si="50"/>
        <v>0</v>
      </c>
      <c r="Q114" s="133">
        <f t="shared" si="51"/>
        <v>0</v>
      </c>
      <c r="R114" s="132"/>
    </row>
    <row r="115" spans="1:18" ht="65.25" outlineLevel="1">
      <c r="B115" s="9"/>
      <c r="C115" s="55" t="s">
        <v>236</v>
      </c>
      <c r="D115" s="93" t="s">
        <v>237</v>
      </c>
      <c r="E115" s="94" t="s">
        <v>44</v>
      </c>
      <c r="F115" s="95"/>
      <c r="G115" s="96"/>
      <c r="H115" s="96"/>
      <c r="I115" s="97" t="str">
        <f t="shared" si="49"/>
        <v/>
      </c>
      <c r="J115" s="98"/>
      <c r="K115" s="129"/>
      <c r="L115" s="130"/>
      <c r="M115" s="130"/>
      <c r="N115" s="130"/>
      <c r="O115" s="131"/>
      <c r="P115" s="132">
        <f t="shared" si="50"/>
        <v>0</v>
      </c>
      <c r="Q115" s="133" t="str">
        <f t="shared" si="51"/>
        <v/>
      </c>
      <c r="R115" s="132"/>
    </row>
    <row r="116" spans="1:18" ht="65.25" outlineLevel="1">
      <c r="B116" s="9"/>
      <c r="C116" s="55" t="s">
        <v>238</v>
      </c>
      <c r="D116" s="93" t="s">
        <v>239</v>
      </c>
      <c r="E116" s="94" t="s">
        <v>40</v>
      </c>
      <c r="F116" s="95"/>
      <c r="G116" s="96"/>
      <c r="H116" s="95">
        <v>0.5</v>
      </c>
      <c r="I116" s="97">
        <f t="shared" si="49"/>
        <v>9.2499999999999995E-3</v>
      </c>
      <c r="J116" s="98" t="s">
        <v>41</v>
      </c>
      <c r="K116" s="129"/>
      <c r="L116" s="130"/>
      <c r="M116" s="130"/>
      <c r="N116" s="130"/>
      <c r="O116" s="131"/>
      <c r="P116" s="132">
        <f t="shared" si="50"/>
        <v>0</v>
      </c>
      <c r="Q116" s="133">
        <f t="shared" si="51"/>
        <v>0</v>
      </c>
      <c r="R116" s="132"/>
    </row>
    <row r="117" spans="1:18" ht="65.25" outlineLevel="1">
      <c r="B117" s="9"/>
      <c r="C117" s="55" t="s">
        <v>240</v>
      </c>
      <c r="D117" s="93" t="s">
        <v>241</v>
      </c>
      <c r="E117" s="94" t="s">
        <v>40</v>
      </c>
      <c r="F117" s="95"/>
      <c r="G117" s="96"/>
      <c r="H117" s="95">
        <v>0.2</v>
      </c>
      <c r="I117" s="97">
        <f t="shared" si="49"/>
        <v>3.7000000000000006E-3</v>
      </c>
      <c r="J117" s="98"/>
      <c r="K117" s="129"/>
      <c r="L117" s="130"/>
      <c r="M117" s="130"/>
      <c r="N117" s="130"/>
      <c r="O117" s="131"/>
      <c r="P117" s="132">
        <f t="shared" ref="P117:P118" si="52">IF(E117="","",IF(E117="I","",IF(E117="A",IF(N117="x","Ausschluss",0),IF(K117="x",$K$8,IF(E117="B",IF(K117="x",$K$8,IF(L117="x",$L$8,IF(M117="x",$M$8,IF(K117="x",$N$8,0)))))))))</f>
        <v>0</v>
      </c>
      <c r="Q117" s="133">
        <f t="shared" ref="Q117:Q118" si="53">IF(P117="Ausschluss",0,IF(I117="","",I117*P117*1000))</f>
        <v>0</v>
      </c>
      <c r="R117" s="132"/>
    </row>
    <row r="118" spans="1:18" outlineLevel="1">
      <c r="B118" s="9"/>
      <c r="C118" s="55"/>
      <c r="D118" s="93"/>
      <c r="E118" s="94"/>
      <c r="F118" s="95"/>
      <c r="G118" s="96"/>
      <c r="H118" s="95"/>
      <c r="I118" s="97" t="str">
        <f t="shared" si="49"/>
        <v/>
      </c>
      <c r="J118" s="98"/>
      <c r="K118" s="134"/>
      <c r="L118" s="135"/>
      <c r="M118" s="135"/>
      <c r="N118" s="135"/>
      <c r="O118" s="136"/>
      <c r="P118" s="132" t="str">
        <f t="shared" si="52"/>
        <v/>
      </c>
      <c r="Q118" s="133" t="str">
        <f t="shared" si="53"/>
        <v/>
      </c>
      <c r="R118" s="132"/>
    </row>
    <row r="119" spans="1:18">
      <c r="A119" s="22"/>
      <c r="B119" s="22" t="s">
        <v>242</v>
      </c>
      <c r="C119" s="56" t="s">
        <v>243</v>
      </c>
      <c r="D119" s="100"/>
      <c r="E119" s="101"/>
      <c r="F119" s="102"/>
      <c r="G119" s="103">
        <v>0.08</v>
      </c>
      <c r="H119" s="104">
        <f>SUM(H120:H125)</f>
        <v>1</v>
      </c>
      <c r="I119" s="105"/>
      <c r="J119" s="106"/>
      <c r="K119" s="107"/>
      <c r="L119" s="107"/>
      <c r="M119" s="107"/>
      <c r="N119" s="107"/>
      <c r="O119" s="108"/>
      <c r="P119" s="109"/>
      <c r="Q119" s="110"/>
      <c r="R119" s="157"/>
    </row>
    <row r="120" spans="1:18" ht="103.95" outlineLevel="1">
      <c r="B120" s="9"/>
      <c r="C120" s="55" t="s">
        <v>244</v>
      </c>
      <c r="D120" s="93" t="s">
        <v>245</v>
      </c>
      <c r="E120" s="94" t="s">
        <v>40</v>
      </c>
      <c r="F120" s="95"/>
      <c r="G120" s="96"/>
      <c r="H120" s="95">
        <v>0.2</v>
      </c>
      <c r="I120" s="97">
        <f t="shared" ref="I120:I125" si="54">IF($H120="","",$H120*$G$119*$F$10)</f>
        <v>5.9199999999999999E-3</v>
      </c>
      <c r="J120" s="98"/>
      <c r="K120" s="129"/>
      <c r="L120" s="130"/>
      <c r="M120" s="130"/>
      <c r="N120" s="130"/>
      <c r="O120" s="131"/>
      <c r="P120" s="132">
        <f t="shared" si="45"/>
        <v>0</v>
      </c>
      <c r="Q120" s="133">
        <f t="shared" si="46"/>
        <v>0</v>
      </c>
      <c r="R120" s="132"/>
    </row>
    <row r="121" spans="1:18" ht="116.85" outlineLevel="1">
      <c r="B121" s="9"/>
      <c r="C121" s="55" t="s">
        <v>246</v>
      </c>
      <c r="D121" s="93" t="s">
        <v>247</v>
      </c>
      <c r="E121" s="94" t="s">
        <v>40</v>
      </c>
      <c r="F121" s="95"/>
      <c r="G121" s="96"/>
      <c r="H121" s="95">
        <v>0.2</v>
      </c>
      <c r="I121" s="97">
        <f t="shared" si="54"/>
        <v>5.9199999999999999E-3</v>
      </c>
      <c r="J121" s="98"/>
      <c r="K121" s="129"/>
      <c r="L121" s="130"/>
      <c r="M121" s="130"/>
      <c r="N121" s="130"/>
      <c r="O121" s="131"/>
      <c r="P121" s="132">
        <f t="shared" si="45"/>
        <v>0</v>
      </c>
      <c r="Q121" s="133">
        <f t="shared" si="46"/>
        <v>0</v>
      </c>
      <c r="R121" s="132"/>
    </row>
    <row r="122" spans="1:18" ht="39.4" outlineLevel="1">
      <c r="B122" s="9"/>
      <c r="C122" s="55" t="s">
        <v>248</v>
      </c>
      <c r="D122" s="93" t="s">
        <v>249</v>
      </c>
      <c r="E122" s="94" t="s">
        <v>40</v>
      </c>
      <c r="F122" s="95"/>
      <c r="G122" s="96"/>
      <c r="H122" s="95">
        <v>0.05</v>
      </c>
      <c r="I122" s="97">
        <f t="shared" si="54"/>
        <v>1.48E-3</v>
      </c>
      <c r="J122" s="98"/>
      <c r="K122" s="129"/>
      <c r="L122" s="130"/>
      <c r="M122" s="130"/>
      <c r="N122" s="130"/>
      <c r="O122" s="131"/>
      <c r="P122" s="132">
        <f t="shared" si="45"/>
        <v>0</v>
      </c>
      <c r="Q122" s="133">
        <f t="shared" si="46"/>
        <v>0</v>
      </c>
      <c r="R122" s="132"/>
    </row>
    <row r="123" spans="1:18" ht="65.25" outlineLevel="1">
      <c r="B123" s="9"/>
      <c r="C123" s="55" t="s">
        <v>250</v>
      </c>
      <c r="D123" s="93" t="s">
        <v>251</v>
      </c>
      <c r="E123" s="94" t="s">
        <v>40</v>
      </c>
      <c r="F123" s="95"/>
      <c r="G123" s="96"/>
      <c r="H123" s="95">
        <v>0.05</v>
      </c>
      <c r="I123" s="97">
        <f t="shared" si="54"/>
        <v>1.48E-3</v>
      </c>
      <c r="J123" s="98"/>
      <c r="K123" s="129"/>
      <c r="L123" s="130"/>
      <c r="M123" s="130"/>
      <c r="N123" s="130"/>
      <c r="O123" s="131"/>
      <c r="P123" s="132">
        <f t="shared" ref="P123:P125" si="55">IF(E123="","",IF(E123="I","",IF(E123="A",IF(N123="x","Ausschluss",0),IF(K123="x",$K$8,IF(E123="B",IF(K123="x",$K$8,IF(L123="x",$L$8,IF(M123="x",$M$8,IF(K123="x",$N$8,0)))))))))</f>
        <v>0</v>
      </c>
      <c r="Q123" s="133">
        <f t="shared" ref="Q123:Q125" si="56">IF(P123="Ausschluss",0,IF(I123="","",I123*P123*1000))</f>
        <v>0</v>
      </c>
      <c r="R123" s="132"/>
    </row>
    <row r="124" spans="1:18" ht="52.3" outlineLevel="1">
      <c r="B124" s="9"/>
      <c r="C124" s="55" t="s">
        <v>252</v>
      </c>
      <c r="D124" s="93" t="s">
        <v>253</v>
      </c>
      <c r="E124" s="94" t="s">
        <v>40</v>
      </c>
      <c r="F124" s="95"/>
      <c r="G124" s="96"/>
      <c r="H124" s="95">
        <v>0.5</v>
      </c>
      <c r="I124" s="97">
        <f t="shared" si="54"/>
        <v>1.4800000000000001E-2</v>
      </c>
      <c r="J124" s="98" t="s">
        <v>41</v>
      </c>
      <c r="K124" s="129"/>
      <c r="L124" s="130"/>
      <c r="M124" s="130"/>
      <c r="N124" s="130"/>
      <c r="O124" s="131"/>
      <c r="P124" s="132">
        <f t="shared" si="55"/>
        <v>0</v>
      </c>
      <c r="Q124" s="133">
        <f t="shared" si="56"/>
        <v>0</v>
      </c>
      <c r="R124" s="132"/>
    </row>
    <row r="125" spans="1:18" outlineLevel="1">
      <c r="B125" s="9"/>
      <c r="C125" s="55"/>
      <c r="D125" s="93"/>
      <c r="E125" s="94"/>
      <c r="F125" s="95"/>
      <c r="G125" s="96"/>
      <c r="H125" s="95"/>
      <c r="I125" s="97" t="str">
        <f t="shared" si="54"/>
        <v/>
      </c>
      <c r="J125" s="98"/>
      <c r="K125" s="134"/>
      <c r="L125" s="135"/>
      <c r="M125" s="135"/>
      <c r="N125" s="135"/>
      <c r="O125" s="136"/>
      <c r="P125" s="132" t="str">
        <f t="shared" si="55"/>
        <v/>
      </c>
      <c r="Q125" s="133" t="str">
        <f t="shared" si="56"/>
        <v/>
      </c>
      <c r="R125" s="132"/>
    </row>
    <row r="126" spans="1:18">
      <c r="A126" s="22"/>
      <c r="B126" s="22" t="s">
        <v>254</v>
      </c>
      <c r="C126" s="56" t="s">
        <v>255</v>
      </c>
      <c r="D126" s="113"/>
      <c r="E126" s="102"/>
      <c r="F126" s="102"/>
      <c r="G126" s="103">
        <v>0.15</v>
      </c>
      <c r="H126" s="104">
        <f>SUM(H127:H132)</f>
        <v>1</v>
      </c>
      <c r="I126" s="105"/>
      <c r="J126" s="106"/>
      <c r="K126" s="107"/>
      <c r="L126" s="107"/>
      <c r="M126" s="107"/>
      <c r="N126" s="107"/>
      <c r="O126" s="108"/>
      <c r="P126" s="109"/>
      <c r="Q126" s="110"/>
      <c r="R126" s="157"/>
    </row>
    <row r="127" spans="1:18" ht="39.4" outlineLevel="1">
      <c r="B127" s="9"/>
      <c r="C127" s="55" t="s">
        <v>256</v>
      </c>
      <c r="D127" s="93" t="s">
        <v>257</v>
      </c>
      <c r="E127" s="94" t="s">
        <v>44</v>
      </c>
      <c r="F127" s="95"/>
      <c r="G127" s="96"/>
      <c r="H127" s="96"/>
      <c r="I127" s="97" t="str">
        <f t="shared" ref="I127:I132" si="57">IF($H127="","",$H127*$G$126*$F$10)</f>
        <v/>
      </c>
      <c r="J127" s="98"/>
      <c r="K127" s="129"/>
      <c r="L127" s="130"/>
      <c r="M127" s="130"/>
      <c r="N127" s="130"/>
      <c r="O127" s="131"/>
      <c r="P127" s="132">
        <f t="shared" ref="P127:P132" si="58">IF(E127="","",IF(E127="I","",IF(E127="A",IF(N127="x","Ausschluss",0),IF(K127="x",$K$8,IF(E127="B",IF(K127="x",$K$8,IF(L127="x",$L$8,IF(M127="x",$M$8,IF(K127="x",$N$8,0)))))))))</f>
        <v>0</v>
      </c>
      <c r="Q127" s="133" t="str">
        <f t="shared" ref="Q127:Q132" si="59">IF(P127="Ausschluss",0,IF(I127="","",I127*P127*1000))</f>
        <v/>
      </c>
      <c r="R127" s="132"/>
    </row>
    <row r="128" spans="1:18" ht="39.4" outlineLevel="1">
      <c r="B128" s="9"/>
      <c r="C128" s="55" t="s">
        <v>258</v>
      </c>
      <c r="D128" s="93" t="s">
        <v>259</v>
      </c>
      <c r="E128" s="94" t="s">
        <v>40</v>
      </c>
      <c r="F128" s="95"/>
      <c r="G128" s="96"/>
      <c r="H128" s="96">
        <v>0.5</v>
      </c>
      <c r="I128" s="97">
        <f t="shared" si="57"/>
        <v>2.775E-2</v>
      </c>
      <c r="J128" s="98" t="s">
        <v>41</v>
      </c>
      <c r="K128" s="129"/>
      <c r="L128" s="130"/>
      <c r="M128" s="130"/>
      <c r="N128" s="130"/>
      <c r="O128" s="131"/>
      <c r="P128" s="132">
        <f t="shared" si="58"/>
        <v>0</v>
      </c>
      <c r="Q128" s="133">
        <f t="shared" si="59"/>
        <v>0</v>
      </c>
      <c r="R128" s="132"/>
    </row>
    <row r="129" spans="1:18" ht="39.4" outlineLevel="1">
      <c r="B129" s="9"/>
      <c r="C129" s="55" t="s">
        <v>260</v>
      </c>
      <c r="D129" s="93" t="s">
        <v>261</v>
      </c>
      <c r="E129" s="94" t="s">
        <v>40</v>
      </c>
      <c r="F129" s="95"/>
      <c r="G129" s="96"/>
      <c r="H129" s="96">
        <v>0.3</v>
      </c>
      <c r="I129" s="97">
        <f t="shared" si="57"/>
        <v>1.6649999999999998E-2</v>
      </c>
      <c r="J129" s="98" t="s">
        <v>41</v>
      </c>
      <c r="K129" s="129"/>
      <c r="L129" s="130"/>
      <c r="M129" s="130"/>
      <c r="N129" s="130"/>
      <c r="O129" s="131"/>
      <c r="P129" s="132">
        <f t="shared" si="58"/>
        <v>0</v>
      </c>
      <c r="Q129" s="133">
        <f t="shared" si="59"/>
        <v>0</v>
      </c>
      <c r="R129" s="132"/>
    </row>
    <row r="130" spans="1:18" ht="26.5" outlineLevel="1">
      <c r="B130" s="9"/>
      <c r="C130" s="55" t="s">
        <v>262</v>
      </c>
      <c r="D130" s="93" t="s">
        <v>263</v>
      </c>
      <c r="E130" s="94" t="s">
        <v>40</v>
      </c>
      <c r="F130" s="95"/>
      <c r="G130" s="96"/>
      <c r="H130" s="96">
        <v>0.1</v>
      </c>
      <c r="I130" s="97">
        <f t="shared" si="57"/>
        <v>5.5499999999999994E-3</v>
      </c>
      <c r="J130" s="98" t="s">
        <v>41</v>
      </c>
      <c r="K130" s="129"/>
      <c r="L130" s="130"/>
      <c r="M130" s="130"/>
      <c r="N130" s="130"/>
      <c r="O130" s="131"/>
      <c r="P130" s="132">
        <f t="shared" si="58"/>
        <v>0</v>
      </c>
      <c r="Q130" s="133">
        <f t="shared" si="59"/>
        <v>0</v>
      </c>
      <c r="R130" s="132"/>
    </row>
    <row r="131" spans="1:18" ht="26.5" outlineLevel="1">
      <c r="B131" s="9"/>
      <c r="C131" s="55" t="s">
        <v>264</v>
      </c>
      <c r="D131" s="93" t="s">
        <v>265</v>
      </c>
      <c r="E131" s="94" t="s">
        <v>44</v>
      </c>
      <c r="F131" s="95"/>
      <c r="G131" s="96"/>
      <c r="H131" s="96"/>
      <c r="I131" s="97" t="str">
        <f t="shared" si="57"/>
        <v/>
      </c>
      <c r="J131" s="98"/>
      <c r="K131" s="129"/>
      <c r="L131" s="130"/>
      <c r="M131" s="130"/>
      <c r="N131" s="130"/>
      <c r="O131" s="131"/>
      <c r="P131" s="132">
        <f t="shared" si="58"/>
        <v>0</v>
      </c>
      <c r="Q131" s="133" t="str">
        <f t="shared" si="59"/>
        <v/>
      </c>
      <c r="R131" s="132"/>
    </row>
    <row r="132" spans="1:18" ht="26.5" outlineLevel="1">
      <c r="B132" s="9"/>
      <c r="C132" s="55" t="s">
        <v>266</v>
      </c>
      <c r="D132" s="93" t="s">
        <v>267</v>
      </c>
      <c r="E132" s="94" t="s">
        <v>40</v>
      </c>
      <c r="F132" s="95"/>
      <c r="G132" s="96"/>
      <c r="H132" s="96">
        <v>0.1</v>
      </c>
      <c r="I132" s="97">
        <f t="shared" si="57"/>
        <v>5.5499999999999994E-3</v>
      </c>
      <c r="J132" s="98"/>
      <c r="K132" s="129"/>
      <c r="L132" s="130"/>
      <c r="M132" s="130"/>
      <c r="N132" s="130"/>
      <c r="O132" s="131"/>
      <c r="P132" s="132">
        <f t="shared" si="58"/>
        <v>0</v>
      </c>
      <c r="Q132" s="133">
        <f t="shared" si="59"/>
        <v>0</v>
      </c>
      <c r="R132" s="132"/>
    </row>
    <row r="133" spans="1:18" outlineLevel="1">
      <c r="B133" s="9"/>
      <c r="C133" s="55"/>
      <c r="D133" s="93"/>
      <c r="E133" s="94"/>
      <c r="F133" s="95"/>
      <c r="G133" s="96"/>
      <c r="H133" s="96"/>
      <c r="I133" s="97"/>
      <c r="J133" s="98"/>
      <c r="K133" s="134"/>
      <c r="L133" s="135"/>
      <c r="M133" s="135"/>
      <c r="N133" s="135"/>
      <c r="O133" s="136"/>
      <c r="P133" s="132"/>
      <c r="Q133" s="133"/>
      <c r="R133" s="132"/>
    </row>
    <row r="134" spans="1:18">
      <c r="A134" s="22"/>
      <c r="B134" s="22" t="s">
        <v>268</v>
      </c>
      <c r="C134" s="56" t="s">
        <v>269</v>
      </c>
      <c r="D134" s="100"/>
      <c r="E134" s="101"/>
      <c r="F134" s="102"/>
      <c r="G134" s="103">
        <v>0.04</v>
      </c>
      <c r="H134" s="104">
        <f>SUM(H135:H140)</f>
        <v>1</v>
      </c>
      <c r="I134" s="105"/>
      <c r="J134" s="106"/>
      <c r="K134" s="107"/>
      <c r="L134" s="107"/>
      <c r="M134" s="107"/>
      <c r="N134" s="107"/>
      <c r="O134" s="108"/>
      <c r="P134" s="109"/>
      <c r="Q134" s="110"/>
      <c r="R134" s="157"/>
    </row>
    <row r="135" spans="1:18" ht="39.4" outlineLevel="1">
      <c r="B135" s="9"/>
      <c r="C135" s="55" t="s">
        <v>270</v>
      </c>
      <c r="D135" s="111" t="s">
        <v>271</v>
      </c>
      <c r="E135" s="94" t="s">
        <v>40</v>
      </c>
      <c r="F135" s="95"/>
      <c r="G135" s="96"/>
      <c r="H135" s="95">
        <v>0.3</v>
      </c>
      <c r="I135" s="97">
        <f t="shared" ref="I135:I140" si="60">IF($H135="","",$H135*$G$134*$F$10)</f>
        <v>4.4400000000000004E-3</v>
      </c>
      <c r="J135" s="98"/>
      <c r="K135" s="129"/>
      <c r="L135" s="130"/>
      <c r="M135" s="130"/>
      <c r="N135" s="130"/>
      <c r="O135" s="131"/>
      <c r="P135" s="132">
        <f t="shared" ref="P135:P232" si="61">IF(E135="","",IF(E135="I","",IF(E135="A",IF(N135="x","Ausschluss",0),IF(K135="x",$K$8,IF(E135="B",IF(K135="x",$K$8,IF(L135="x",$L$8,IF(M135="x",$M$8,IF(K135="x",$N$8,0)))))))))</f>
        <v>0</v>
      </c>
      <c r="Q135" s="133">
        <f t="shared" si="46"/>
        <v>0</v>
      </c>
      <c r="R135" s="132"/>
    </row>
    <row r="136" spans="1:18" ht="52.3" outlineLevel="1">
      <c r="B136" s="9"/>
      <c r="C136" s="55" t="s">
        <v>272</v>
      </c>
      <c r="D136" s="93" t="s">
        <v>273</v>
      </c>
      <c r="E136" s="94" t="s">
        <v>40</v>
      </c>
      <c r="F136" s="95"/>
      <c r="G136" s="96"/>
      <c r="H136" s="95">
        <v>0.3</v>
      </c>
      <c r="I136" s="97">
        <f t="shared" si="60"/>
        <v>4.4400000000000004E-3</v>
      </c>
      <c r="J136" s="98"/>
      <c r="K136" s="129"/>
      <c r="L136" s="130"/>
      <c r="M136" s="130"/>
      <c r="N136" s="130"/>
      <c r="O136" s="131"/>
      <c r="P136" s="132">
        <f t="shared" si="61"/>
        <v>0</v>
      </c>
      <c r="Q136" s="133">
        <f t="shared" si="46"/>
        <v>0</v>
      </c>
      <c r="R136" s="132"/>
    </row>
    <row r="137" spans="1:18" ht="39.4" outlineLevel="1">
      <c r="B137" s="9"/>
      <c r="C137" s="55" t="s">
        <v>274</v>
      </c>
      <c r="D137" s="93" t="s">
        <v>275</v>
      </c>
      <c r="E137" s="94" t="s">
        <v>40</v>
      </c>
      <c r="F137" s="95"/>
      <c r="G137" s="96"/>
      <c r="H137" s="95">
        <v>0.25</v>
      </c>
      <c r="I137" s="97">
        <f t="shared" si="60"/>
        <v>3.7000000000000002E-3</v>
      </c>
      <c r="J137" s="98"/>
      <c r="K137" s="129"/>
      <c r="L137" s="130"/>
      <c r="M137" s="130"/>
      <c r="N137" s="130"/>
      <c r="O137" s="131"/>
      <c r="P137" s="132">
        <f t="shared" si="61"/>
        <v>0</v>
      </c>
      <c r="Q137" s="133">
        <f t="shared" ref="Q137:Q235" si="62">IF(P137="Ausschluss",0,IF(I137="","",I137*P137*1000))</f>
        <v>0</v>
      </c>
      <c r="R137" s="132"/>
    </row>
    <row r="138" spans="1:18" ht="78.150000000000006" outlineLevel="1">
      <c r="B138" s="9"/>
      <c r="C138" s="55" t="s">
        <v>276</v>
      </c>
      <c r="D138" s="93" t="s">
        <v>277</v>
      </c>
      <c r="E138" s="94" t="s">
        <v>40</v>
      </c>
      <c r="F138" s="95"/>
      <c r="G138" s="96"/>
      <c r="H138" s="95">
        <v>0.15</v>
      </c>
      <c r="I138" s="97">
        <f t="shared" si="60"/>
        <v>2.2200000000000002E-3</v>
      </c>
      <c r="J138" s="98" t="s">
        <v>41</v>
      </c>
      <c r="K138" s="129"/>
      <c r="L138" s="130"/>
      <c r="M138" s="130"/>
      <c r="N138" s="130"/>
      <c r="O138" s="131"/>
      <c r="P138" s="132">
        <f t="shared" si="61"/>
        <v>0</v>
      </c>
      <c r="Q138" s="133">
        <f t="shared" si="62"/>
        <v>0</v>
      </c>
      <c r="R138" s="132"/>
    </row>
    <row r="139" spans="1:18" outlineLevel="1">
      <c r="B139" s="9"/>
      <c r="C139" s="55"/>
      <c r="D139" s="93"/>
      <c r="E139" s="94"/>
      <c r="F139" s="95"/>
      <c r="G139" s="96"/>
      <c r="H139" s="95"/>
      <c r="I139" s="97" t="str">
        <f t="shared" si="60"/>
        <v/>
      </c>
      <c r="J139" s="98"/>
      <c r="K139" s="134"/>
      <c r="L139" s="135"/>
      <c r="M139" s="135"/>
      <c r="N139" s="135"/>
      <c r="O139" s="136"/>
      <c r="P139" s="132" t="str">
        <f t="shared" ref="P139:P140" si="63">IF(E139="","",IF(E139="I","",IF(E139="A",IF(N139="x","Ausschluss",0),IF(K139="x",$K$8,IF(E139="B",IF(K139="x",$K$8,IF(L139="x",$L$8,IF(M139="x",$M$8,IF(K139="x",$N$8,0)))))))))</f>
        <v/>
      </c>
      <c r="Q139" s="133" t="str">
        <f t="shared" ref="Q139:Q140" si="64">IF(P139="Ausschluss",0,IF(I139="","",I139*P139*1000))</f>
        <v/>
      </c>
      <c r="R139" s="132"/>
    </row>
    <row r="140" spans="1:18" outlineLevel="1">
      <c r="B140" s="9"/>
      <c r="C140" s="55"/>
      <c r="D140" s="93"/>
      <c r="E140" s="94"/>
      <c r="F140" s="95"/>
      <c r="G140" s="96"/>
      <c r="H140" s="95"/>
      <c r="I140" s="97" t="str">
        <f t="shared" si="60"/>
        <v/>
      </c>
      <c r="J140" s="98"/>
      <c r="K140" s="134"/>
      <c r="L140" s="135"/>
      <c r="M140" s="135"/>
      <c r="N140" s="135"/>
      <c r="O140" s="136"/>
      <c r="P140" s="132" t="str">
        <f t="shared" si="63"/>
        <v/>
      </c>
      <c r="Q140" s="133" t="str">
        <f t="shared" si="64"/>
        <v/>
      </c>
      <c r="R140" s="132"/>
    </row>
    <row r="141" spans="1:18">
      <c r="A141" s="22"/>
      <c r="B141" s="22" t="s">
        <v>278</v>
      </c>
      <c r="C141" s="56" t="s">
        <v>279</v>
      </c>
      <c r="D141" s="108"/>
      <c r="E141" s="101"/>
      <c r="F141" s="102"/>
      <c r="G141" s="103">
        <v>0.03</v>
      </c>
      <c r="H141" s="104">
        <f>SUM(H142)</f>
        <v>1</v>
      </c>
      <c r="I141" s="105"/>
      <c r="J141" s="106"/>
      <c r="K141" s="107"/>
      <c r="L141" s="107"/>
      <c r="M141" s="107"/>
      <c r="N141" s="107"/>
      <c r="O141" s="108"/>
      <c r="P141" s="109"/>
      <c r="Q141" s="110"/>
      <c r="R141" s="157"/>
    </row>
    <row r="142" spans="1:18" ht="52.3" outlineLevel="1">
      <c r="B142" s="9"/>
      <c r="C142" s="55" t="s">
        <v>280</v>
      </c>
      <c r="D142" s="93" t="s">
        <v>281</v>
      </c>
      <c r="E142" s="94" t="s">
        <v>40</v>
      </c>
      <c r="F142" s="95"/>
      <c r="G142" s="96"/>
      <c r="H142" s="95">
        <v>1</v>
      </c>
      <c r="I142" s="114">
        <f>IF($H142="","",$H142*$G$141*$F$10)</f>
        <v>1.1099999999999999E-2</v>
      </c>
      <c r="J142" s="98"/>
      <c r="K142" s="129"/>
      <c r="L142" s="130"/>
      <c r="M142" s="130"/>
      <c r="N142" s="130"/>
      <c r="O142" s="131"/>
      <c r="P142" s="132">
        <f t="shared" si="61"/>
        <v>0</v>
      </c>
      <c r="Q142" s="133">
        <f t="shared" si="62"/>
        <v>0</v>
      </c>
      <c r="R142" s="132"/>
    </row>
    <row r="143" spans="1:18" outlineLevel="1">
      <c r="B143" s="9"/>
      <c r="C143" s="55"/>
      <c r="D143" s="93"/>
      <c r="E143" s="94"/>
      <c r="F143" s="95"/>
      <c r="G143" s="96"/>
      <c r="H143" s="95"/>
      <c r="I143" s="114"/>
      <c r="J143" s="98"/>
      <c r="K143" s="134"/>
      <c r="L143" s="135"/>
      <c r="M143" s="135"/>
      <c r="N143" s="135"/>
      <c r="O143" s="136"/>
      <c r="P143" s="132"/>
      <c r="Q143" s="133"/>
      <c r="R143" s="132"/>
    </row>
    <row r="144" spans="1:18" collapsed="1">
      <c r="A144" s="26" t="s">
        <v>282</v>
      </c>
      <c r="B144" s="26" t="s">
        <v>283</v>
      </c>
      <c r="C144" s="57"/>
      <c r="D144" s="115"/>
      <c r="E144" s="116"/>
      <c r="F144" s="117">
        <v>0.35</v>
      </c>
      <c r="G144" s="118">
        <f>SUM(G145:G242)</f>
        <v>1</v>
      </c>
      <c r="H144" s="119"/>
      <c r="I144" s="120"/>
      <c r="J144" s="121"/>
      <c r="K144" s="122"/>
      <c r="L144" s="122"/>
      <c r="M144" s="122"/>
      <c r="N144" s="122"/>
      <c r="O144" s="123"/>
      <c r="P144" s="124"/>
      <c r="Q144" s="125"/>
      <c r="R144" s="156"/>
    </row>
    <row r="145" spans="1:19">
      <c r="A145" s="22"/>
      <c r="B145" s="22" t="s">
        <v>36</v>
      </c>
      <c r="C145" s="56" t="s">
        <v>284</v>
      </c>
      <c r="D145" s="100"/>
      <c r="E145" s="101"/>
      <c r="F145" s="102"/>
      <c r="G145" s="103">
        <v>0.05</v>
      </c>
      <c r="H145" s="104">
        <f>SUM(H146:H163)</f>
        <v>0.99999999999999989</v>
      </c>
      <c r="I145" s="105"/>
      <c r="J145" s="106"/>
      <c r="K145" s="107"/>
      <c r="L145" s="107"/>
      <c r="M145" s="107"/>
      <c r="N145" s="107"/>
      <c r="O145" s="108"/>
      <c r="P145" s="109"/>
      <c r="Q145" s="110"/>
      <c r="R145" s="157"/>
    </row>
    <row r="146" spans="1:19" ht="39.4" outlineLevel="1">
      <c r="B146" s="9"/>
      <c r="C146" s="55" t="s">
        <v>38</v>
      </c>
      <c r="D146" s="93" t="s">
        <v>285</v>
      </c>
      <c r="E146" s="94" t="s">
        <v>286</v>
      </c>
      <c r="F146" s="95"/>
      <c r="G146" s="96"/>
      <c r="H146" s="95"/>
      <c r="I146" s="97" t="str">
        <f t="shared" ref="I146:I163" si="65">IF($H146="","",$H146*$G$145*$F$144)</f>
        <v/>
      </c>
      <c r="J146" s="98"/>
      <c r="K146" s="129"/>
      <c r="L146" s="130"/>
      <c r="M146" s="130"/>
      <c r="N146" s="130"/>
      <c r="O146" s="131"/>
      <c r="P146" s="132" t="str">
        <f t="shared" si="61"/>
        <v/>
      </c>
      <c r="Q146" s="133" t="str">
        <f t="shared" si="62"/>
        <v/>
      </c>
      <c r="R146" s="132"/>
    </row>
    <row r="147" spans="1:19" ht="92.25" customHeight="1" outlineLevel="1">
      <c r="B147" s="9"/>
      <c r="C147" s="55" t="s">
        <v>42</v>
      </c>
      <c r="D147" s="93" t="s">
        <v>287</v>
      </c>
      <c r="E147" s="94" t="s">
        <v>44</v>
      </c>
      <c r="F147" s="95"/>
      <c r="G147" s="96"/>
      <c r="H147" s="95"/>
      <c r="I147" s="97" t="str">
        <f t="shared" si="65"/>
        <v/>
      </c>
      <c r="J147" s="98"/>
      <c r="K147" s="129"/>
      <c r="L147" s="130"/>
      <c r="M147" s="130"/>
      <c r="N147" s="130"/>
      <c r="O147" s="131"/>
      <c r="P147" s="132">
        <f t="shared" ref="P147" si="66">IF(E147="","",IF(E147="I","",IF(E147="A",IF(N147="x","Ausschluss",0),IF(K147="x",$K$8,IF(E147="B",IF(K147="x",$K$8,IF(L147="x",$L$8,IF(M147="x",$M$8,IF(K147="x",$N$8,0)))))))))</f>
        <v>0</v>
      </c>
      <c r="Q147" s="133" t="str">
        <f t="shared" ref="Q147" si="67">IF(P147="Ausschluss",0,IF(I147="","",I147*P147*1000))</f>
        <v/>
      </c>
      <c r="R147" s="132"/>
    </row>
    <row r="148" spans="1:19" ht="52.3" outlineLevel="1">
      <c r="B148" s="9"/>
      <c r="C148" s="55" t="s">
        <v>45</v>
      </c>
      <c r="D148" s="93" t="s">
        <v>288</v>
      </c>
      <c r="E148" s="94" t="s">
        <v>40</v>
      </c>
      <c r="F148" s="95"/>
      <c r="G148" s="96"/>
      <c r="H148" s="95">
        <v>0.6</v>
      </c>
      <c r="I148" s="97">
        <f t="shared" si="65"/>
        <v>1.0499999999999999E-2</v>
      </c>
      <c r="J148" s="98"/>
      <c r="K148" s="129"/>
      <c r="L148" s="130"/>
      <c r="M148" s="130"/>
      <c r="N148" s="130"/>
      <c r="O148" s="131"/>
      <c r="P148" s="132">
        <f t="shared" ref="P148:P152" si="68">IF(E148="","",IF(E148="I","",IF(E148="A",IF(N148="x","Ausschluss",0),IF(K148="x",$K$8,IF(E148="B",IF(K148="x",$K$8,IF(L148="x",$L$8,IF(M148="x",$M$8,IF(K148="x",$N$8,0)))))))))</f>
        <v>0</v>
      </c>
      <c r="Q148" s="133">
        <f t="shared" ref="Q148:Q152" si="69">IF(P148="Ausschluss",0,IF(I148="","",I148*P148*1000))</f>
        <v>0</v>
      </c>
      <c r="R148" s="132"/>
    </row>
    <row r="149" spans="1:19" ht="78.150000000000006" outlineLevel="1">
      <c r="B149" s="9"/>
      <c r="C149" s="55" t="s">
        <v>47</v>
      </c>
      <c r="D149" s="93" t="s">
        <v>289</v>
      </c>
      <c r="E149" s="94" t="s">
        <v>44</v>
      </c>
      <c r="F149" s="95"/>
      <c r="G149" s="96"/>
      <c r="H149" s="95"/>
      <c r="I149" s="97"/>
      <c r="J149" s="98"/>
      <c r="K149" s="129"/>
      <c r="L149" s="130"/>
      <c r="M149" s="130"/>
      <c r="N149" s="130"/>
      <c r="O149" s="131"/>
      <c r="P149" s="132">
        <f t="shared" ref="P149" si="70">IF(E149="","",IF(E149="I","",IF(E149="A",IF(N149="x","Ausschluss",0),IF(K149="x",$K$8,IF(E149="B",IF(K149="x",$K$8,IF(L149="x",$L$8,IF(M149="x",$M$8,IF(K149="x",$N$8,0)))))))))</f>
        <v>0</v>
      </c>
      <c r="Q149" s="133" t="str">
        <f t="shared" ref="Q149" si="71">IF(P149="Ausschluss",0,IF(I149="","",I149*P149*1000))</f>
        <v/>
      </c>
      <c r="R149" s="132"/>
    </row>
    <row r="150" spans="1:19" ht="52.3" outlineLevel="1">
      <c r="B150" s="9"/>
      <c r="C150" s="55" t="s">
        <v>49</v>
      </c>
      <c r="D150" s="93" t="s">
        <v>290</v>
      </c>
      <c r="E150" s="94" t="s">
        <v>44</v>
      </c>
      <c r="F150" s="95"/>
      <c r="G150" s="96"/>
      <c r="H150" s="95"/>
      <c r="I150" s="97" t="str">
        <f t="shared" si="65"/>
        <v/>
      </c>
      <c r="J150" s="98"/>
      <c r="K150" s="129"/>
      <c r="L150" s="130"/>
      <c r="M150" s="130"/>
      <c r="N150" s="130"/>
      <c r="O150" s="131"/>
      <c r="P150" s="132">
        <f t="shared" si="68"/>
        <v>0</v>
      </c>
      <c r="Q150" s="133" t="str">
        <f t="shared" si="69"/>
        <v/>
      </c>
      <c r="R150" s="132"/>
    </row>
    <row r="151" spans="1:19" ht="41.95" customHeight="1" outlineLevel="1">
      <c r="B151" s="9"/>
      <c r="C151" s="55" t="s">
        <v>51</v>
      </c>
      <c r="D151" s="93" t="s">
        <v>291</v>
      </c>
      <c r="E151" s="94" t="s">
        <v>44</v>
      </c>
      <c r="F151" s="95"/>
      <c r="G151" s="96"/>
      <c r="H151" s="95"/>
      <c r="I151" s="97" t="str">
        <f t="shared" si="65"/>
        <v/>
      </c>
      <c r="J151" s="98"/>
      <c r="K151" s="129"/>
      <c r="L151" s="130"/>
      <c r="M151" s="130"/>
      <c r="N151" s="130"/>
      <c r="O151" s="131"/>
      <c r="P151" s="132">
        <f t="shared" si="68"/>
        <v>0</v>
      </c>
      <c r="Q151" s="133" t="str">
        <f t="shared" si="69"/>
        <v/>
      </c>
      <c r="R151" s="132"/>
    </row>
    <row r="152" spans="1:19" ht="52.3" outlineLevel="1">
      <c r="B152" s="9"/>
      <c r="C152" s="55" t="s">
        <v>53</v>
      </c>
      <c r="D152" s="93" t="s">
        <v>292</v>
      </c>
      <c r="E152" s="94" t="s">
        <v>40</v>
      </c>
      <c r="F152" s="95"/>
      <c r="G152" s="96"/>
      <c r="H152" s="95">
        <v>0.1</v>
      </c>
      <c r="I152" s="97">
        <f t="shared" si="65"/>
        <v>1.7500000000000003E-3</v>
      </c>
      <c r="J152" s="98"/>
      <c r="K152" s="129"/>
      <c r="L152" s="130"/>
      <c r="M152" s="130"/>
      <c r="N152" s="130"/>
      <c r="O152" s="131"/>
      <c r="P152" s="132">
        <f t="shared" si="68"/>
        <v>0</v>
      </c>
      <c r="Q152" s="133">
        <f t="shared" si="69"/>
        <v>0</v>
      </c>
      <c r="R152" s="132"/>
    </row>
    <row r="153" spans="1:19" ht="39.4" outlineLevel="1">
      <c r="B153" s="9"/>
      <c r="C153" s="55" t="s">
        <v>55</v>
      </c>
      <c r="D153" s="93" t="s">
        <v>293</v>
      </c>
      <c r="E153" s="94" t="s">
        <v>44</v>
      </c>
      <c r="F153" s="95"/>
      <c r="G153" s="96"/>
      <c r="H153" s="95"/>
      <c r="I153" s="97" t="str">
        <f t="shared" si="65"/>
        <v/>
      </c>
      <c r="J153" s="98"/>
      <c r="K153" s="129"/>
      <c r="L153" s="130"/>
      <c r="M153" s="130"/>
      <c r="N153" s="130"/>
      <c r="O153" s="131"/>
      <c r="P153" s="132">
        <f t="shared" ref="P153" si="72">IF(E153="","",IF(E153="I","",IF(E153="A",IF(N153="x","Ausschluss",0),IF(K153="x",$K$8,IF(E153="B",IF(K153="x",$K$8,IF(L153="x",$L$8,IF(M153="x",$M$8,IF(K153="x",$N$8,0)))))))))</f>
        <v>0</v>
      </c>
      <c r="Q153" s="133" t="str">
        <f t="shared" ref="Q153" si="73">IF(P153="Ausschluss",0,IF(I153="","",I153*P153*1000))</f>
        <v/>
      </c>
      <c r="R153" s="132"/>
    </row>
    <row r="154" spans="1:19" ht="52.3" outlineLevel="1">
      <c r="B154" s="9"/>
      <c r="C154" s="55" t="s">
        <v>57</v>
      </c>
      <c r="D154" s="93" t="s">
        <v>294</v>
      </c>
      <c r="E154" s="94" t="s">
        <v>44</v>
      </c>
      <c r="F154" s="95"/>
      <c r="G154" s="96"/>
      <c r="H154" s="95"/>
      <c r="I154" s="97" t="str">
        <f t="shared" si="65"/>
        <v/>
      </c>
      <c r="J154" s="98"/>
      <c r="K154" s="129"/>
      <c r="L154" s="130"/>
      <c r="M154" s="130"/>
      <c r="N154" s="130"/>
      <c r="O154" s="131"/>
      <c r="P154" s="132">
        <f t="shared" ref="P154:P163" si="74">IF(E154="","",IF(E154="I","",IF(E154="A",IF(N154="x","Ausschluss",0),IF(K154="x",$K$8,IF(E154="B",IF(K154="x",$K$8,IF(L154="x",$L$8,IF(M154="x",$M$8,IF(K154="x",$N$8,0)))))))))</f>
        <v>0</v>
      </c>
      <c r="Q154" s="133" t="str">
        <f t="shared" ref="Q154:Q163" si="75">IF(P154="Ausschluss",0,IF(I154="","",I154*P154*1000))</f>
        <v/>
      </c>
      <c r="R154" s="132"/>
      <c r="S154" s="8"/>
    </row>
    <row r="155" spans="1:19" ht="78.150000000000006" outlineLevel="1">
      <c r="B155" s="9"/>
      <c r="C155" s="55" t="s">
        <v>59</v>
      </c>
      <c r="D155" s="93" t="s">
        <v>295</v>
      </c>
      <c r="E155" s="94" t="s">
        <v>40</v>
      </c>
      <c r="F155" s="95"/>
      <c r="G155" s="96"/>
      <c r="H155" s="95">
        <v>0.2</v>
      </c>
      <c r="I155" s="97">
        <f t="shared" si="65"/>
        <v>3.5000000000000005E-3</v>
      </c>
      <c r="J155" s="98"/>
      <c r="K155" s="129"/>
      <c r="L155" s="130"/>
      <c r="M155" s="130"/>
      <c r="N155" s="130"/>
      <c r="O155" s="131"/>
      <c r="P155" s="132">
        <f t="shared" si="74"/>
        <v>0</v>
      </c>
      <c r="Q155" s="133">
        <f t="shared" si="75"/>
        <v>0</v>
      </c>
      <c r="R155" s="132"/>
      <c r="S155" s="8"/>
    </row>
    <row r="156" spans="1:19" ht="52.3" outlineLevel="1">
      <c r="B156" s="9"/>
      <c r="C156" s="55" t="s">
        <v>61</v>
      </c>
      <c r="D156" s="93" t="s">
        <v>296</v>
      </c>
      <c r="E156" s="94" t="s">
        <v>286</v>
      </c>
      <c r="F156" s="95"/>
      <c r="G156" s="96"/>
      <c r="H156" s="95"/>
      <c r="I156" s="97" t="str">
        <f t="shared" si="65"/>
        <v/>
      </c>
      <c r="J156" s="98"/>
      <c r="K156" s="129"/>
      <c r="L156" s="130"/>
      <c r="M156" s="130"/>
      <c r="N156" s="130"/>
      <c r="O156" s="131"/>
      <c r="P156" s="132" t="str">
        <f t="shared" ref="P156" si="76">IF(E156="","",IF(E156="I","",IF(E156="A",IF(N156="x","Ausschluss",0),IF(K156="x",$K$8,IF(E156="B",IF(K156="x",$K$8,IF(L156="x",$L$8,IF(M156="x",$M$8,IF(K156="x",$N$8,0)))))))))</f>
        <v/>
      </c>
      <c r="Q156" s="133" t="str">
        <f t="shared" ref="Q156" si="77">IF(P156="Ausschluss",0,IF(I156="","",I156*P156*1000))</f>
        <v/>
      </c>
      <c r="R156" s="132"/>
      <c r="S156" s="8"/>
    </row>
    <row r="157" spans="1:19" ht="39.4" outlineLevel="1">
      <c r="B157" s="9"/>
      <c r="C157" s="55" t="s">
        <v>63</v>
      </c>
      <c r="D157" s="93" t="s">
        <v>297</v>
      </c>
      <c r="E157" s="94" t="s">
        <v>44</v>
      </c>
      <c r="F157" s="95"/>
      <c r="G157" s="96"/>
      <c r="H157" s="95"/>
      <c r="I157" s="97" t="str">
        <f t="shared" si="65"/>
        <v/>
      </c>
      <c r="J157" s="98"/>
      <c r="K157" s="129"/>
      <c r="L157" s="130"/>
      <c r="M157" s="130"/>
      <c r="N157" s="130"/>
      <c r="O157" s="131"/>
      <c r="P157" s="132">
        <f t="shared" si="74"/>
        <v>0</v>
      </c>
      <c r="Q157" s="133" t="str">
        <f t="shared" si="75"/>
        <v/>
      </c>
      <c r="R157" s="132"/>
    </row>
    <row r="158" spans="1:19" ht="39.4" outlineLevel="1">
      <c r="B158" s="9"/>
      <c r="C158" s="55" t="s">
        <v>65</v>
      </c>
      <c r="D158" s="93" t="s">
        <v>298</v>
      </c>
      <c r="E158" s="94" t="s">
        <v>44</v>
      </c>
      <c r="F158" s="95"/>
      <c r="G158" s="96"/>
      <c r="H158" s="95"/>
      <c r="I158" s="97" t="str">
        <f t="shared" si="65"/>
        <v/>
      </c>
      <c r="J158" s="98"/>
      <c r="K158" s="129"/>
      <c r="L158" s="130"/>
      <c r="M158" s="130"/>
      <c r="N158" s="130"/>
      <c r="O158" s="131"/>
      <c r="P158" s="132">
        <f t="shared" si="74"/>
        <v>0</v>
      </c>
      <c r="Q158" s="133" t="str">
        <f t="shared" si="75"/>
        <v/>
      </c>
      <c r="R158" s="132"/>
    </row>
    <row r="159" spans="1:19" ht="52.3" outlineLevel="1">
      <c r="B159" s="9"/>
      <c r="C159" s="55" t="s">
        <v>67</v>
      </c>
      <c r="D159" s="93" t="s">
        <v>299</v>
      </c>
      <c r="E159" s="94" t="s">
        <v>44</v>
      </c>
      <c r="F159" s="95"/>
      <c r="G159" s="96"/>
      <c r="H159" s="95"/>
      <c r="I159" s="97" t="str">
        <f t="shared" si="65"/>
        <v/>
      </c>
      <c r="J159" s="98"/>
      <c r="K159" s="129"/>
      <c r="L159" s="130"/>
      <c r="M159" s="130"/>
      <c r="N159" s="130"/>
      <c r="O159" s="131"/>
      <c r="P159" s="132">
        <f t="shared" si="74"/>
        <v>0</v>
      </c>
      <c r="Q159" s="133" t="str">
        <f t="shared" si="75"/>
        <v/>
      </c>
      <c r="R159" s="132"/>
    </row>
    <row r="160" spans="1:19" ht="60.8" customHeight="1" outlineLevel="1">
      <c r="B160" s="9"/>
      <c r="C160" s="55" t="s">
        <v>69</v>
      </c>
      <c r="D160" s="93" t="s">
        <v>300</v>
      </c>
      <c r="E160" s="94" t="s">
        <v>44</v>
      </c>
      <c r="F160" s="95"/>
      <c r="G160" s="96"/>
      <c r="H160" s="95"/>
      <c r="I160" s="97" t="str">
        <f t="shared" si="65"/>
        <v/>
      </c>
      <c r="J160" s="98"/>
      <c r="K160" s="129"/>
      <c r="L160" s="130"/>
      <c r="M160" s="130"/>
      <c r="N160" s="130"/>
      <c r="O160" s="131"/>
      <c r="P160" s="132">
        <f t="shared" si="74"/>
        <v>0</v>
      </c>
      <c r="Q160" s="133" t="str">
        <f t="shared" si="75"/>
        <v/>
      </c>
      <c r="R160" s="132"/>
    </row>
    <row r="161" spans="1:18" ht="26.5" outlineLevel="1">
      <c r="B161" s="9"/>
      <c r="C161" s="55" t="s">
        <v>71</v>
      </c>
      <c r="D161" s="93" t="s">
        <v>301</v>
      </c>
      <c r="E161" s="94" t="s">
        <v>44</v>
      </c>
      <c r="F161" s="95"/>
      <c r="G161" s="96"/>
      <c r="H161" s="95"/>
      <c r="I161" s="97" t="str">
        <f t="shared" si="65"/>
        <v/>
      </c>
      <c r="J161" s="98"/>
      <c r="K161" s="129"/>
      <c r="L161" s="130"/>
      <c r="M161" s="130"/>
      <c r="N161" s="130"/>
      <c r="O161" s="131"/>
      <c r="P161" s="132">
        <f t="shared" si="74"/>
        <v>0</v>
      </c>
      <c r="Q161" s="133" t="str">
        <f t="shared" si="75"/>
        <v/>
      </c>
      <c r="R161" s="132"/>
    </row>
    <row r="162" spans="1:18" ht="52.3" outlineLevel="1">
      <c r="B162" s="9"/>
      <c r="C162" s="55" t="s">
        <v>73</v>
      </c>
      <c r="D162" s="93" t="s">
        <v>302</v>
      </c>
      <c r="E162" s="94" t="s">
        <v>40</v>
      </c>
      <c r="F162" s="95"/>
      <c r="G162" s="96"/>
      <c r="H162" s="95">
        <v>0.1</v>
      </c>
      <c r="I162" s="97">
        <f t="shared" si="65"/>
        <v>1.7500000000000003E-3</v>
      </c>
      <c r="J162" s="98" t="s">
        <v>41</v>
      </c>
      <c r="K162" s="129"/>
      <c r="L162" s="130"/>
      <c r="M162" s="130"/>
      <c r="N162" s="130"/>
      <c r="O162" s="131"/>
      <c r="P162" s="132">
        <f t="shared" ref="P162" si="78">IF(E162="","",IF(E162="I","",IF(E162="A",IF(N162="x","Ausschluss",0),IF(K162="x",$K$8,IF(E162="B",IF(K162="x",$K$8,IF(L162="x",$L$8,IF(M162="x",$M$8,IF(K162="x",$N$8,0)))))))))</f>
        <v>0</v>
      </c>
      <c r="Q162" s="133">
        <f t="shared" ref="Q162" si="79">IF(P162="Ausschluss",0,IF(I162="","",I162*P162*1000))</f>
        <v>0</v>
      </c>
      <c r="R162" s="132"/>
    </row>
    <row r="163" spans="1:18" outlineLevel="1">
      <c r="B163" s="9"/>
      <c r="C163" s="55"/>
      <c r="D163" s="93"/>
      <c r="E163" s="94"/>
      <c r="F163" s="95"/>
      <c r="G163" s="96"/>
      <c r="H163" s="95"/>
      <c r="I163" s="97" t="str">
        <f t="shared" si="65"/>
        <v/>
      </c>
      <c r="J163" s="98"/>
      <c r="K163" s="134"/>
      <c r="L163" s="135"/>
      <c r="M163" s="135"/>
      <c r="N163" s="135"/>
      <c r="O163" s="136"/>
      <c r="P163" s="132" t="str">
        <f t="shared" si="74"/>
        <v/>
      </c>
      <c r="Q163" s="133" t="str">
        <f t="shared" si="75"/>
        <v/>
      </c>
      <c r="R163" s="132"/>
    </row>
    <row r="164" spans="1:18">
      <c r="A164" s="22"/>
      <c r="B164" s="22" t="s">
        <v>89</v>
      </c>
      <c r="C164" s="56" t="s">
        <v>303</v>
      </c>
      <c r="D164" s="100"/>
      <c r="E164" s="101"/>
      <c r="F164" s="102"/>
      <c r="G164" s="103">
        <v>0.15</v>
      </c>
      <c r="H164" s="104">
        <f>SUM(H165:H183)</f>
        <v>0.99999999999999989</v>
      </c>
      <c r="I164" s="105"/>
      <c r="J164" s="106"/>
      <c r="K164" s="107"/>
      <c r="L164" s="107"/>
      <c r="M164" s="107"/>
      <c r="N164" s="107"/>
      <c r="O164" s="108"/>
      <c r="P164" s="109"/>
      <c r="Q164" s="110"/>
      <c r="R164" s="157"/>
    </row>
    <row r="165" spans="1:18" ht="39.4" outlineLevel="1">
      <c r="B165" s="9"/>
      <c r="C165" s="55" t="s">
        <v>91</v>
      </c>
      <c r="D165" s="93" t="s">
        <v>304</v>
      </c>
      <c r="E165" s="94" t="s">
        <v>44</v>
      </c>
      <c r="F165" s="95"/>
      <c r="G165" s="96"/>
      <c r="H165" s="95"/>
      <c r="I165" s="97" t="str">
        <f t="shared" ref="I165:I184" si="80">IF($H165="","",$H165*$G$164*$F$144)</f>
        <v/>
      </c>
      <c r="J165" s="98"/>
      <c r="K165" s="129"/>
      <c r="L165" s="130"/>
      <c r="M165" s="130"/>
      <c r="N165" s="130"/>
      <c r="O165" s="131"/>
      <c r="P165" s="132">
        <f>IF(E165="","",IF(E165="I","",IF(E165="A",IF(N165="x","Ausschluss",0),IF(K165="x",$K$8,IF(E165="B",IF(K165="x",$K$8,IF(L165="x",$L$8,IF(M165="x",$M$8,IF(K165="x",$N$8,0)))))))))</f>
        <v>0</v>
      </c>
      <c r="Q165" s="133" t="str">
        <f>IF(P165="Ausschluss",0,IF(I165="","",I165*P165*1000))</f>
        <v/>
      </c>
      <c r="R165" s="132"/>
    </row>
    <row r="166" spans="1:18" ht="26.5" outlineLevel="1">
      <c r="B166" s="9"/>
      <c r="C166" s="55" t="s">
        <v>93</v>
      </c>
      <c r="D166" s="93" t="s">
        <v>305</v>
      </c>
      <c r="E166" s="94" t="s">
        <v>40</v>
      </c>
      <c r="F166" s="95"/>
      <c r="G166" s="96"/>
      <c r="H166" s="95">
        <v>0.05</v>
      </c>
      <c r="I166" s="97">
        <f t="shared" si="80"/>
        <v>2.6249999999999997E-3</v>
      </c>
      <c r="J166" s="98"/>
      <c r="K166" s="129"/>
      <c r="L166" s="130"/>
      <c r="M166" s="130"/>
      <c r="N166" s="130"/>
      <c r="O166" s="131"/>
      <c r="P166" s="132">
        <f t="shared" ref="P166:P168" si="81">IF(E166="","",IF(E166="I","",IF(E166="A",IF(N166="x","Ausschluss",0),IF(K166="x",$K$8,IF(E166="B",IF(K166="x",$K$8,IF(L166="x",$L$8,IF(M166="x",$M$8,IF(K166="x",$N$8,0)))))))))</f>
        <v>0</v>
      </c>
      <c r="Q166" s="133">
        <f t="shared" ref="Q166:Q168" si="82">IF(P166="Ausschluss",0,IF(I166="","",I166*P166*1000))</f>
        <v>0</v>
      </c>
      <c r="R166" s="132"/>
    </row>
    <row r="167" spans="1:18" ht="68.3" customHeight="1" outlineLevel="1">
      <c r="B167" s="9"/>
      <c r="C167" s="55" t="s">
        <v>95</v>
      </c>
      <c r="D167" s="93" t="s">
        <v>306</v>
      </c>
      <c r="E167" s="94" t="s">
        <v>44</v>
      </c>
      <c r="F167" s="95"/>
      <c r="G167" s="96"/>
      <c r="H167" s="95"/>
      <c r="I167" s="97" t="str">
        <f t="shared" si="80"/>
        <v/>
      </c>
      <c r="J167" s="98"/>
      <c r="K167" s="129"/>
      <c r="L167" s="130"/>
      <c r="M167" s="130"/>
      <c r="N167" s="130"/>
      <c r="O167" s="131"/>
      <c r="P167" s="132">
        <f t="shared" si="81"/>
        <v>0</v>
      </c>
      <c r="Q167" s="133" t="str">
        <f t="shared" si="82"/>
        <v/>
      </c>
      <c r="R167" s="132"/>
    </row>
    <row r="168" spans="1:18" ht="42.8" customHeight="1" outlineLevel="1">
      <c r="B168" s="9"/>
      <c r="C168" s="55" t="s">
        <v>97</v>
      </c>
      <c r="D168" s="93" t="s">
        <v>307</v>
      </c>
      <c r="E168" s="94" t="s">
        <v>44</v>
      </c>
      <c r="F168" s="95"/>
      <c r="G168" s="96"/>
      <c r="H168" s="95"/>
      <c r="I168" s="97" t="str">
        <f t="shared" si="80"/>
        <v/>
      </c>
      <c r="J168" s="98"/>
      <c r="K168" s="129"/>
      <c r="L168" s="130"/>
      <c r="M168" s="130"/>
      <c r="N168" s="130"/>
      <c r="O168" s="131"/>
      <c r="P168" s="132">
        <f t="shared" si="81"/>
        <v>0</v>
      </c>
      <c r="Q168" s="133" t="str">
        <f t="shared" si="82"/>
        <v/>
      </c>
      <c r="R168" s="132"/>
    </row>
    <row r="169" spans="1:18" ht="71.349999999999994" customHeight="1" outlineLevel="1">
      <c r="B169" s="9"/>
      <c r="C169" s="55" t="s">
        <v>99</v>
      </c>
      <c r="D169" s="93" t="s">
        <v>308</v>
      </c>
      <c r="E169" s="94" t="s">
        <v>44</v>
      </c>
      <c r="F169" s="95"/>
      <c r="G169" s="96"/>
      <c r="H169" s="95"/>
      <c r="I169" s="97" t="str">
        <f t="shared" si="80"/>
        <v/>
      </c>
      <c r="J169" s="98"/>
      <c r="K169" s="129"/>
      <c r="L169" s="130"/>
      <c r="M169" s="130"/>
      <c r="N169" s="130"/>
      <c r="O169" s="131"/>
      <c r="P169" s="132">
        <f t="shared" ref="P169:P183" si="83">IF(E169="","",IF(E169="I","",IF(E169="A",IF(N169="x","Ausschluss",0),IF(K169="x",$K$8,IF(E169="B",IF(K169="x",$K$8,IF(L169="x",$L$8,IF(M169="x",$M$8,IF(K169="x",$N$8,0)))))))))</f>
        <v>0</v>
      </c>
      <c r="Q169" s="133" t="str">
        <f t="shared" ref="Q169:Q183" si="84">IF(P169="Ausschluss",0,IF(I169="","",I169*P169*1000))</f>
        <v/>
      </c>
      <c r="R169" s="132"/>
    </row>
    <row r="170" spans="1:18" ht="142.65" outlineLevel="1">
      <c r="B170" s="9"/>
      <c r="C170" s="55" t="s">
        <v>101</v>
      </c>
      <c r="D170" s="93" t="s">
        <v>309</v>
      </c>
      <c r="E170" s="94" t="s">
        <v>44</v>
      </c>
      <c r="F170" s="95"/>
      <c r="G170" s="96"/>
      <c r="H170" s="95"/>
      <c r="I170" s="97" t="str">
        <f t="shared" si="80"/>
        <v/>
      </c>
      <c r="J170" s="98"/>
      <c r="K170" s="129"/>
      <c r="L170" s="130"/>
      <c r="M170" s="130"/>
      <c r="N170" s="130"/>
      <c r="O170" s="131"/>
      <c r="P170" s="132">
        <f t="shared" si="83"/>
        <v>0</v>
      </c>
      <c r="Q170" s="133" t="str">
        <f t="shared" si="84"/>
        <v/>
      </c>
      <c r="R170" s="132"/>
    </row>
    <row r="171" spans="1:18" ht="116.85" outlineLevel="1">
      <c r="B171" s="9"/>
      <c r="C171" s="55" t="s">
        <v>105</v>
      </c>
      <c r="D171" s="93" t="s">
        <v>310</v>
      </c>
      <c r="E171" s="94" t="s">
        <v>44</v>
      </c>
      <c r="F171" s="95"/>
      <c r="G171" s="96"/>
      <c r="H171" s="95"/>
      <c r="I171" s="97" t="str">
        <f t="shared" si="80"/>
        <v/>
      </c>
      <c r="J171" s="98"/>
      <c r="K171" s="129"/>
      <c r="L171" s="130"/>
      <c r="M171" s="130"/>
      <c r="N171" s="130"/>
      <c r="O171" s="131"/>
      <c r="P171" s="132">
        <f t="shared" si="83"/>
        <v>0</v>
      </c>
      <c r="Q171" s="133" t="str">
        <f t="shared" si="84"/>
        <v/>
      </c>
      <c r="R171" s="132"/>
    </row>
    <row r="172" spans="1:18" ht="65.25" outlineLevel="1">
      <c r="B172" s="9"/>
      <c r="C172" s="55" t="s">
        <v>109</v>
      </c>
      <c r="D172" s="93" t="s">
        <v>311</v>
      </c>
      <c r="E172" s="94" t="s">
        <v>40</v>
      </c>
      <c r="F172" s="95"/>
      <c r="G172" s="96"/>
      <c r="H172" s="95">
        <v>0.15</v>
      </c>
      <c r="I172" s="97">
        <f t="shared" si="80"/>
        <v>7.8750000000000001E-3</v>
      </c>
      <c r="J172" s="98"/>
      <c r="K172" s="129"/>
      <c r="L172" s="130"/>
      <c r="M172" s="130"/>
      <c r="N172" s="130"/>
      <c r="O172" s="131"/>
      <c r="P172" s="132">
        <f t="shared" si="83"/>
        <v>0</v>
      </c>
      <c r="Q172" s="133">
        <f t="shared" si="84"/>
        <v>0</v>
      </c>
      <c r="R172" s="132"/>
    </row>
    <row r="173" spans="1:18" ht="65.25" outlineLevel="1">
      <c r="B173" s="9"/>
      <c r="C173" s="55" t="s">
        <v>111</v>
      </c>
      <c r="D173" s="93" t="s">
        <v>312</v>
      </c>
      <c r="E173" s="94" t="s">
        <v>40</v>
      </c>
      <c r="F173" s="95"/>
      <c r="G173" s="96"/>
      <c r="H173" s="95">
        <v>0.15</v>
      </c>
      <c r="I173" s="97">
        <f t="shared" si="80"/>
        <v>7.8750000000000001E-3</v>
      </c>
      <c r="J173" s="98"/>
      <c r="K173" s="129"/>
      <c r="L173" s="130"/>
      <c r="M173" s="130"/>
      <c r="N173" s="130"/>
      <c r="O173" s="131"/>
      <c r="P173" s="132">
        <f t="shared" si="83"/>
        <v>0</v>
      </c>
      <c r="Q173" s="133">
        <f t="shared" si="84"/>
        <v>0</v>
      </c>
      <c r="R173" s="132"/>
    </row>
    <row r="174" spans="1:18" ht="78.150000000000006" outlineLevel="1">
      <c r="B174" s="9"/>
      <c r="C174" s="55" t="s">
        <v>113</v>
      </c>
      <c r="D174" s="93" t="s">
        <v>313</v>
      </c>
      <c r="E174" s="94" t="s">
        <v>40</v>
      </c>
      <c r="F174" s="95"/>
      <c r="G174" s="96"/>
      <c r="H174" s="95">
        <v>0.1</v>
      </c>
      <c r="I174" s="97">
        <f t="shared" si="80"/>
        <v>5.2499999999999995E-3</v>
      </c>
      <c r="J174" s="98"/>
      <c r="K174" s="129"/>
      <c r="L174" s="130"/>
      <c r="M174" s="130"/>
      <c r="N174" s="130"/>
      <c r="O174" s="131"/>
      <c r="P174" s="132">
        <f t="shared" si="83"/>
        <v>0</v>
      </c>
      <c r="Q174" s="133">
        <f t="shared" si="84"/>
        <v>0</v>
      </c>
      <c r="R174" s="132"/>
    </row>
    <row r="175" spans="1:18" ht="78.150000000000006" outlineLevel="1">
      <c r="B175" s="9"/>
      <c r="C175" s="55" t="s">
        <v>115</v>
      </c>
      <c r="D175" s="93" t="s">
        <v>314</v>
      </c>
      <c r="E175" s="94" t="s">
        <v>44</v>
      </c>
      <c r="F175" s="95"/>
      <c r="G175" s="96"/>
      <c r="H175" s="95"/>
      <c r="I175" s="97" t="str">
        <f t="shared" si="80"/>
        <v/>
      </c>
      <c r="J175" s="98"/>
      <c r="K175" s="129"/>
      <c r="L175" s="130"/>
      <c r="M175" s="130"/>
      <c r="N175" s="130"/>
      <c r="O175" s="131"/>
      <c r="P175" s="132">
        <f t="shared" si="83"/>
        <v>0</v>
      </c>
      <c r="Q175" s="133" t="str">
        <f t="shared" si="84"/>
        <v/>
      </c>
      <c r="R175" s="132"/>
    </row>
    <row r="176" spans="1:18" ht="39.4" outlineLevel="1">
      <c r="B176" s="9"/>
      <c r="C176" s="55" t="s">
        <v>117</v>
      </c>
      <c r="D176" s="93" t="s">
        <v>315</v>
      </c>
      <c r="E176" s="94" t="s">
        <v>40</v>
      </c>
      <c r="F176" s="95"/>
      <c r="G176" s="96"/>
      <c r="H176" s="95">
        <v>0.1</v>
      </c>
      <c r="I176" s="97">
        <f t="shared" si="80"/>
        <v>5.2499999999999995E-3</v>
      </c>
      <c r="J176" s="98"/>
      <c r="K176" s="129"/>
      <c r="L176" s="130"/>
      <c r="M176" s="130"/>
      <c r="N176" s="130"/>
      <c r="O176" s="131"/>
      <c r="P176" s="132">
        <f t="shared" si="83"/>
        <v>0</v>
      </c>
      <c r="Q176" s="133">
        <f t="shared" si="84"/>
        <v>0</v>
      </c>
      <c r="R176" s="132"/>
    </row>
    <row r="177" spans="1:18" ht="39.4" outlineLevel="1">
      <c r="B177" s="9"/>
      <c r="C177" s="55" t="s">
        <v>119</v>
      </c>
      <c r="D177" s="93" t="s">
        <v>316</v>
      </c>
      <c r="E177" s="94" t="s">
        <v>40</v>
      </c>
      <c r="F177" s="95"/>
      <c r="G177" s="96"/>
      <c r="H177" s="95">
        <v>0.1</v>
      </c>
      <c r="I177" s="97">
        <f t="shared" si="80"/>
        <v>5.2499999999999995E-3</v>
      </c>
      <c r="J177" s="98"/>
      <c r="K177" s="129"/>
      <c r="L177" s="130"/>
      <c r="M177" s="130"/>
      <c r="N177" s="130"/>
      <c r="O177" s="131"/>
      <c r="P177" s="132">
        <f t="shared" si="83"/>
        <v>0</v>
      </c>
      <c r="Q177" s="133">
        <f t="shared" si="84"/>
        <v>0</v>
      </c>
      <c r="R177" s="132"/>
    </row>
    <row r="178" spans="1:18" ht="39.4" outlineLevel="1">
      <c r="B178" s="9"/>
      <c r="C178" s="55" t="s">
        <v>121</v>
      </c>
      <c r="D178" s="93" t="s">
        <v>317</v>
      </c>
      <c r="E178" s="94" t="s">
        <v>44</v>
      </c>
      <c r="F178" s="95"/>
      <c r="G178" s="96"/>
      <c r="H178" s="95"/>
      <c r="I178" s="97" t="str">
        <f t="shared" si="80"/>
        <v/>
      </c>
      <c r="J178" s="98"/>
      <c r="K178" s="129"/>
      <c r="L178" s="130"/>
      <c r="M178" s="130"/>
      <c r="N178" s="130"/>
      <c r="O178" s="131"/>
      <c r="P178" s="132">
        <f t="shared" si="83"/>
        <v>0</v>
      </c>
      <c r="Q178" s="133" t="str">
        <f t="shared" si="84"/>
        <v/>
      </c>
      <c r="R178" s="132"/>
    </row>
    <row r="179" spans="1:18" ht="39.4" outlineLevel="1">
      <c r="B179" s="9"/>
      <c r="C179" s="55" t="s">
        <v>123</v>
      </c>
      <c r="D179" s="126" t="s">
        <v>318</v>
      </c>
      <c r="E179" s="94" t="s">
        <v>44</v>
      </c>
      <c r="F179" s="95"/>
      <c r="G179" s="96"/>
      <c r="H179" s="95"/>
      <c r="I179" s="97" t="str">
        <f t="shared" si="80"/>
        <v/>
      </c>
      <c r="J179" s="98"/>
      <c r="K179" s="129"/>
      <c r="L179" s="130"/>
      <c r="M179" s="130"/>
      <c r="N179" s="130"/>
      <c r="O179" s="131"/>
      <c r="P179" s="132">
        <f t="shared" si="83"/>
        <v>0</v>
      </c>
      <c r="Q179" s="133" t="str">
        <f t="shared" si="84"/>
        <v/>
      </c>
      <c r="R179" s="132"/>
    </row>
    <row r="180" spans="1:18" ht="39.4" outlineLevel="1">
      <c r="B180" s="9"/>
      <c r="C180" s="55" t="s">
        <v>125</v>
      </c>
      <c r="D180" s="93" t="s">
        <v>319</v>
      </c>
      <c r="E180" s="94" t="s">
        <v>44</v>
      </c>
      <c r="F180" s="95"/>
      <c r="G180" s="96"/>
      <c r="H180" s="95"/>
      <c r="I180" s="97" t="str">
        <f t="shared" si="80"/>
        <v/>
      </c>
      <c r="J180" s="98"/>
      <c r="K180" s="129"/>
      <c r="L180" s="130"/>
      <c r="M180" s="130"/>
      <c r="N180" s="130"/>
      <c r="O180" s="131"/>
      <c r="P180" s="132">
        <f t="shared" si="83"/>
        <v>0</v>
      </c>
      <c r="Q180" s="133" t="str">
        <f t="shared" si="84"/>
        <v/>
      </c>
      <c r="R180" s="132"/>
    </row>
    <row r="181" spans="1:18" ht="65.25" outlineLevel="1">
      <c r="B181" s="9"/>
      <c r="C181" s="55" t="s">
        <v>320</v>
      </c>
      <c r="D181" s="93" t="s">
        <v>321</v>
      </c>
      <c r="E181" s="94" t="s">
        <v>40</v>
      </c>
      <c r="F181" s="95"/>
      <c r="G181" s="96"/>
      <c r="H181" s="95">
        <v>0.15</v>
      </c>
      <c r="I181" s="97">
        <f t="shared" si="80"/>
        <v>7.8750000000000001E-3</v>
      </c>
      <c r="J181" s="98"/>
      <c r="K181" s="129"/>
      <c r="L181" s="130"/>
      <c r="M181" s="130"/>
      <c r="N181" s="130"/>
      <c r="O181" s="131"/>
      <c r="P181" s="132">
        <f t="shared" si="83"/>
        <v>0</v>
      </c>
      <c r="Q181" s="133">
        <f t="shared" si="84"/>
        <v>0</v>
      </c>
      <c r="R181" s="132"/>
    </row>
    <row r="182" spans="1:18" ht="39.4" outlineLevel="1">
      <c r="B182" s="9"/>
      <c r="C182" s="55" t="s">
        <v>322</v>
      </c>
      <c r="D182" s="93" t="s">
        <v>323</v>
      </c>
      <c r="E182" s="94" t="s">
        <v>40</v>
      </c>
      <c r="F182" s="95"/>
      <c r="G182" s="96"/>
      <c r="H182" s="95">
        <v>0.1</v>
      </c>
      <c r="I182" s="97">
        <f t="shared" si="80"/>
        <v>5.2499999999999995E-3</v>
      </c>
      <c r="J182" s="98"/>
      <c r="K182" s="129"/>
      <c r="L182" s="130"/>
      <c r="M182" s="130"/>
      <c r="N182" s="130"/>
      <c r="O182" s="131"/>
      <c r="P182" s="132">
        <f t="shared" si="83"/>
        <v>0</v>
      </c>
      <c r="Q182" s="133">
        <f t="shared" si="84"/>
        <v>0</v>
      </c>
      <c r="R182" s="132"/>
    </row>
    <row r="183" spans="1:18" ht="39.4" outlineLevel="1">
      <c r="B183" s="9"/>
      <c r="C183" s="55" t="s">
        <v>324</v>
      </c>
      <c r="D183" s="93" t="s">
        <v>325</v>
      </c>
      <c r="E183" s="94" t="s">
        <v>40</v>
      </c>
      <c r="F183" s="95"/>
      <c r="G183" s="96"/>
      <c r="H183" s="95">
        <v>0.1</v>
      </c>
      <c r="I183" s="97">
        <f t="shared" si="80"/>
        <v>5.2499999999999995E-3</v>
      </c>
      <c r="J183" s="98" t="s">
        <v>41</v>
      </c>
      <c r="K183" s="129"/>
      <c r="L183" s="130"/>
      <c r="M183" s="130"/>
      <c r="N183" s="130"/>
      <c r="O183" s="131"/>
      <c r="P183" s="132">
        <f t="shared" si="83"/>
        <v>0</v>
      </c>
      <c r="Q183" s="133">
        <f t="shared" si="84"/>
        <v>0</v>
      </c>
      <c r="R183" s="132"/>
    </row>
    <row r="184" spans="1:18" outlineLevel="1">
      <c r="B184" s="9"/>
      <c r="C184" s="55"/>
      <c r="D184" s="93"/>
      <c r="E184" s="94"/>
      <c r="F184" s="95"/>
      <c r="G184" s="96"/>
      <c r="H184" s="95"/>
      <c r="I184" s="97" t="str">
        <f t="shared" si="80"/>
        <v/>
      </c>
      <c r="J184" s="98"/>
      <c r="K184" s="134"/>
      <c r="L184" s="135"/>
      <c r="M184" s="135"/>
      <c r="N184" s="135"/>
      <c r="O184" s="136"/>
      <c r="P184" s="132" t="str">
        <f t="shared" ref="P184" si="85">IF(E184="","",IF(E184="I","",IF(E184="A",IF(N184="x","Ausschluss",0),IF(K184="x",$K$8,IF(E184="B",IF(K184="x",$K$8,IF(L184="x",$L$8,IF(M184="x",$M$8,IF(K184="x",$N$8,0)))))))))</f>
        <v/>
      </c>
      <c r="Q184" s="133" t="str">
        <f t="shared" ref="Q184" si="86">IF(P184="Ausschluss",0,IF(I184="","",I184*P184*1000))</f>
        <v/>
      </c>
      <c r="R184" s="132"/>
    </row>
    <row r="185" spans="1:18">
      <c r="A185" s="22"/>
      <c r="B185" s="22" t="s">
        <v>127</v>
      </c>
      <c r="C185" s="56" t="s">
        <v>326</v>
      </c>
      <c r="D185" s="100"/>
      <c r="E185" s="101"/>
      <c r="F185" s="102"/>
      <c r="G185" s="103">
        <v>0.05</v>
      </c>
      <c r="H185" s="104">
        <f>SUM(H186:H189)</f>
        <v>1</v>
      </c>
      <c r="I185" s="105"/>
      <c r="J185" s="106"/>
      <c r="K185" s="107"/>
      <c r="L185" s="107"/>
      <c r="M185" s="107"/>
      <c r="N185" s="107"/>
      <c r="O185" s="108"/>
      <c r="P185" s="109"/>
      <c r="Q185" s="110"/>
      <c r="R185" s="157"/>
    </row>
    <row r="186" spans="1:18" ht="26.5" outlineLevel="1">
      <c r="B186" s="9"/>
      <c r="C186" s="55" t="s">
        <v>129</v>
      </c>
      <c r="D186" s="93" t="s">
        <v>327</v>
      </c>
      <c r="E186" s="94" t="s">
        <v>44</v>
      </c>
      <c r="F186" s="95"/>
      <c r="G186" s="96"/>
      <c r="H186" s="95"/>
      <c r="I186" s="97" t="str">
        <f>IF($H186="","",$H186*$G$185*$F$144)</f>
        <v/>
      </c>
      <c r="J186" s="98"/>
      <c r="K186" s="129"/>
      <c r="L186" s="130"/>
      <c r="M186" s="130"/>
      <c r="N186" s="130"/>
      <c r="O186" s="131"/>
      <c r="P186" s="132">
        <f>IF(E186="","",IF(E186="I","",IF(E186="A",IF(N186="x","Ausschluss",0),IF(K186="x",$K$8,IF(E186="B",IF(K186="x",$K$8,IF(L186="x",$L$8,IF(M186="x",$M$8,IF(K186="x",$N$8,0)))))))))</f>
        <v>0</v>
      </c>
      <c r="Q186" s="133" t="str">
        <f>IF(P186="Ausschluss",0,IF(I186="","",I186*P186*1000))</f>
        <v/>
      </c>
      <c r="R186" s="132"/>
    </row>
    <row r="187" spans="1:18" ht="168.45" outlineLevel="1">
      <c r="B187" s="9"/>
      <c r="C187" s="55" t="s">
        <v>131</v>
      </c>
      <c r="D187" s="93" t="s">
        <v>328</v>
      </c>
      <c r="E187" s="94" t="s">
        <v>40</v>
      </c>
      <c r="F187" s="95"/>
      <c r="G187" s="96"/>
      <c r="H187" s="95">
        <v>1</v>
      </c>
      <c r="I187" s="97">
        <f>IF($H187="","",$H187*$G$185*$F$144)</f>
        <v>1.7499999999999998E-2</v>
      </c>
      <c r="J187" s="98" t="s">
        <v>41</v>
      </c>
      <c r="K187" s="129"/>
      <c r="L187" s="130"/>
      <c r="M187" s="130"/>
      <c r="N187" s="130"/>
      <c r="O187" s="131"/>
      <c r="P187" s="132">
        <f t="shared" ref="P187:P189" si="87">IF(E187="","",IF(E187="I","",IF(E187="A",IF(N187="x","Ausschluss",0),IF(K187="x",$K$8,IF(E187="B",IF(K187="x",$K$8,IF(L187="x",$L$8,IF(M187="x",$M$8,IF(K187="x",$N$8,0)))))))))</f>
        <v>0</v>
      </c>
      <c r="Q187" s="133">
        <f t="shared" ref="Q187:Q189" si="88">IF(P187="Ausschluss",0,IF(I187="","",I187*P187*1000))</f>
        <v>0</v>
      </c>
      <c r="R187" s="132"/>
    </row>
    <row r="188" spans="1:18" outlineLevel="1">
      <c r="B188" s="9"/>
      <c r="C188" s="55"/>
      <c r="D188" s="93"/>
      <c r="E188" s="94"/>
      <c r="F188" s="95"/>
      <c r="G188" s="96"/>
      <c r="H188" s="95"/>
      <c r="I188" s="97" t="str">
        <f>IF($H188="","",$H188*$G$185*$F$144)</f>
        <v/>
      </c>
      <c r="J188" s="98"/>
      <c r="K188" s="134"/>
      <c r="L188" s="135"/>
      <c r="M188" s="135"/>
      <c r="N188" s="135"/>
      <c r="O188" s="136"/>
      <c r="P188" s="132" t="str">
        <f t="shared" si="87"/>
        <v/>
      </c>
      <c r="Q188" s="133" t="str">
        <f t="shared" si="88"/>
        <v/>
      </c>
      <c r="R188" s="132"/>
    </row>
    <row r="189" spans="1:18" outlineLevel="1">
      <c r="B189" s="9"/>
      <c r="C189" s="55"/>
      <c r="D189" s="93"/>
      <c r="E189" s="94"/>
      <c r="F189" s="95"/>
      <c r="G189" s="96"/>
      <c r="H189" s="95"/>
      <c r="I189" s="97" t="str">
        <f>IF($H189="","",$H189*$G$185*$F$144)</f>
        <v/>
      </c>
      <c r="J189" s="98"/>
      <c r="K189" s="134"/>
      <c r="L189" s="135"/>
      <c r="M189" s="135"/>
      <c r="N189" s="135"/>
      <c r="O189" s="136"/>
      <c r="P189" s="132" t="str">
        <f t="shared" si="87"/>
        <v/>
      </c>
      <c r="Q189" s="133" t="str">
        <f t="shared" si="88"/>
        <v/>
      </c>
      <c r="R189" s="132"/>
    </row>
    <row r="190" spans="1:18">
      <c r="A190" s="22"/>
      <c r="B190" s="22" t="s">
        <v>153</v>
      </c>
      <c r="C190" s="56" t="s">
        <v>329</v>
      </c>
      <c r="D190" s="100"/>
      <c r="E190" s="101"/>
      <c r="F190" s="102"/>
      <c r="G190" s="103">
        <v>0.05</v>
      </c>
      <c r="H190" s="104">
        <f>SUM(H191:H197)</f>
        <v>1</v>
      </c>
      <c r="I190" s="105"/>
      <c r="J190" s="106"/>
      <c r="K190" s="107"/>
      <c r="L190" s="107"/>
      <c r="M190" s="107"/>
      <c r="N190" s="107"/>
      <c r="O190" s="108"/>
      <c r="P190" s="109"/>
      <c r="Q190" s="110"/>
      <c r="R190" s="157"/>
    </row>
    <row r="191" spans="1:18" ht="39.4" outlineLevel="1">
      <c r="B191" s="9"/>
      <c r="C191" s="55" t="s">
        <v>155</v>
      </c>
      <c r="D191" s="93" t="s">
        <v>330</v>
      </c>
      <c r="E191" s="94" t="s">
        <v>44</v>
      </c>
      <c r="F191" s="95"/>
      <c r="G191" s="96"/>
      <c r="H191" s="95"/>
      <c r="I191" s="97" t="str">
        <f t="shared" ref="I191:I197" si="89">IF($H191="","",$H191*$G$190*$F$144)</f>
        <v/>
      </c>
      <c r="J191" s="98"/>
      <c r="K191" s="129"/>
      <c r="L191" s="130"/>
      <c r="M191" s="130"/>
      <c r="N191" s="130"/>
      <c r="O191" s="131"/>
      <c r="P191" s="132">
        <f t="shared" ref="P191:P194" si="90">IF(E191="","",IF(E191="I","",IF(E191="A",IF(N191="x","Ausschluss",0),IF(K191="x",$K$8,IF(E191="B",IF(K191="x",$K$8,IF(L191="x",$L$8,IF(M191="x",$M$8,IF(K191="x",$N$8,0)))))))))</f>
        <v>0</v>
      </c>
      <c r="Q191" s="133" t="str">
        <f t="shared" ref="Q191:Q194" si="91">IF(P191="Ausschluss",0,IF(I191="","",I191*P191*1000))</f>
        <v/>
      </c>
      <c r="R191" s="132"/>
    </row>
    <row r="192" spans="1:18" ht="39.4" outlineLevel="1">
      <c r="B192" s="9"/>
      <c r="C192" s="55" t="s">
        <v>157</v>
      </c>
      <c r="D192" s="93" t="s">
        <v>331</v>
      </c>
      <c r="E192" s="94" t="s">
        <v>44</v>
      </c>
      <c r="F192" s="95"/>
      <c r="G192" s="96"/>
      <c r="H192" s="95"/>
      <c r="I192" s="97" t="str">
        <f t="shared" si="89"/>
        <v/>
      </c>
      <c r="J192" s="98"/>
      <c r="K192" s="129"/>
      <c r="L192" s="130"/>
      <c r="M192" s="130"/>
      <c r="N192" s="130"/>
      <c r="O192" s="131"/>
      <c r="P192" s="132">
        <f t="shared" si="90"/>
        <v>0</v>
      </c>
      <c r="Q192" s="133" t="str">
        <f t="shared" si="91"/>
        <v/>
      </c>
      <c r="R192" s="132"/>
    </row>
    <row r="193" spans="1:18" ht="65.25" outlineLevel="1">
      <c r="B193" s="9"/>
      <c r="C193" s="55" t="s">
        <v>159</v>
      </c>
      <c r="D193" s="93" t="s">
        <v>332</v>
      </c>
      <c r="E193" s="94" t="s">
        <v>40</v>
      </c>
      <c r="F193" s="95"/>
      <c r="G193" s="96"/>
      <c r="H193" s="95">
        <v>0.7</v>
      </c>
      <c r="I193" s="97">
        <f t="shared" si="89"/>
        <v>1.2249999999999999E-2</v>
      </c>
      <c r="J193" s="98"/>
      <c r="K193" s="129"/>
      <c r="L193" s="130"/>
      <c r="M193" s="130"/>
      <c r="N193" s="130"/>
      <c r="O193" s="131"/>
      <c r="P193" s="132">
        <f t="shared" si="90"/>
        <v>0</v>
      </c>
      <c r="Q193" s="133">
        <f t="shared" si="91"/>
        <v>0</v>
      </c>
      <c r="R193" s="132"/>
    </row>
    <row r="194" spans="1:18" ht="26.5" outlineLevel="1">
      <c r="B194" s="9"/>
      <c r="C194" s="55" t="s">
        <v>161</v>
      </c>
      <c r="D194" s="93" t="s">
        <v>333</v>
      </c>
      <c r="E194" s="94" t="s">
        <v>44</v>
      </c>
      <c r="F194" s="95"/>
      <c r="G194" s="96"/>
      <c r="H194" s="95"/>
      <c r="I194" s="97" t="str">
        <f t="shared" si="89"/>
        <v/>
      </c>
      <c r="J194" s="98"/>
      <c r="K194" s="129"/>
      <c r="L194" s="130"/>
      <c r="M194" s="130"/>
      <c r="N194" s="130"/>
      <c r="O194" s="131"/>
      <c r="P194" s="132">
        <f t="shared" si="90"/>
        <v>0</v>
      </c>
      <c r="Q194" s="133" t="str">
        <f t="shared" si="91"/>
        <v/>
      </c>
      <c r="R194" s="132"/>
    </row>
    <row r="195" spans="1:18" ht="78.150000000000006" outlineLevel="1">
      <c r="B195" s="9"/>
      <c r="C195" s="55" t="s">
        <v>163</v>
      </c>
      <c r="D195" s="93" t="s">
        <v>334</v>
      </c>
      <c r="E195" s="94" t="s">
        <v>40</v>
      </c>
      <c r="F195" s="95"/>
      <c r="G195" s="96"/>
      <c r="H195" s="95">
        <v>0.3</v>
      </c>
      <c r="I195" s="97">
        <f t="shared" si="89"/>
        <v>5.2499999999999995E-3</v>
      </c>
      <c r="J195" s="98" t="s">
        <v>41</v>
      </c>
      <c r="K195" s="129"/>
      <c r="L195" s="130"/>
      <c r="M195" s="130"/>
      <c r="N195" s="130"/>
      <c r="O195" s="131"/>
      <c r="P195" s="132">
        <f t="shared" ref="P195:P197" si="92">IF(E195="","",IF(E195="I","",IF(E195="A",IF(N195="x","Ausschluss",0),IF(K195="x",$K$8,IF(E195="B",IF(K195="x",$K$8,IF(L195="x",$L$8,IF(M195="x",$M$8,IF(K195="x",$N$8,0)))))))))</f>
        <v>0</v>
      </c>
      <c r="Q195" s="133">
        <f t="shared" ref="Q195:Q197" si="93">IF(P195="Ausschluss",0,IF(I195="","",I195*P195*1000))</f>
        <v>0</v>
      </c>
      <c r="R195" s="132"/>
    </row>
    <row r="196" spans="1:18" outlineLevel="1">
      <c r="B196" s="9"/>
      <c r="C196" s="55"/>
      <c r="D196" s="93"/>
      <c r="E196" s="94"/>
      <c r="F196" s="95"/>
      <c r="G196" s="96"/>
      <c r="H196" s="95"/>
      <c r="I196" s="97" t="str">
        <f t="shared" si="89"/>
        <v/>
      </c>
      <c r="J196" s="98"/>
      <c r="K196" s="134"/>
      <c r="L196" s="135"/>
      <c r="M196" s="135"/>
      <c r="N196" s="135"/>
      <c r="O196" s="136"/>
      <c r="P196" s="132" t="str">
        <f t="shared" si="92"/>
        <v/>
      </c>
      <c r="Q196" s="133" t="str">
        <f t="shared" si="93"/>
        <v/>
      </c>
      <c r="R196" s="132"/>
    </row>
    <row r="197" spans="1:18" outlineLevel="1">
      <c r="B197" s="9"/>
      <c r="C197" s="55"/>
      <c r="D197" s="93"/>
      <c r="E197" s="94"/>
      <c r="F197" s="95"/>
      <c r="G197" s="96"/>
      <c r="H197" s="95"/>
      <c r="I197" s="97" t="str">
        <f t="shared" si="89"/>
        <v/>
      </c>
      <c r="J197" s="98"/>
      <c r="K197" s="134"/>
      <c r="L197" s="135"/>
      <c r="M197" s="135"/>
      <c r="N197" s="135"/>
      <c r="O197" s="136"/>
      <c r="P197" s="132" t="str">
        <f t="shared" si="92"/>
        <v/>
      </c>
      <c r="Q197" s="133" t="str">
        <f t="shared" si="93"/>
        <v/>
      </c>
      <c r="R197" s="132"/>
    </row>
    <row r="198" spans="1:18">
      <c r="A198" s="22"/>
      <c r="B198" s="22" t="s">
        <v>188</v>
      </c>
      <c r="C198" s="56" t="s">
        <v>335</v>
      </c>
      <c r="D198" s="100"/>
      <c r="E198" s="101"/>
      <c r="F198" s="102"/>
      <c r="G198" s="103">
        <v>0.05</v>
      </c>
      <c r="H198" s="104">
        <f>SUM(H199:H205)</f>
        <v>1</v>
      </c>
      <c r="I198" s="105"/>
      <c r="J198" s="106"/>
      <c r="K198" s="107"/>
      <c r="L198" s="107"/>
      <c r="M198" s="107"/>
      <c r="N198" s="107"/>
      <c r="O198" s="108"/>
      <c r="P198" s="109"/>
      <c r="Q198" s="110"/>
      <c r="R198" s="157"/>
    </row>
    <row r="199" spans="1:18" ht="26.5" outlineLevel="1">
      <c r="B199" s="9"/>
      <c r="C199" s="55" t="s">
        <v>190</v>
      </c>
      <c r="D199" s="93" t="s">
        <v>336</v>
      </c>
      <c r="E199" s="94" t="s">
        <v>44</v>
      </c>
      <c r="F199" s="95"/>
      <c r="G199" s="96"/>
      <c r="H199" s="95"/>
      <c r="I199" s="97" t="str">
        <f t="shared" ref="I199:I205" si="94">IF($H199="","",$H199*$G$198*$F$144)</f>
        <v/>
      </c>
      <c r="J199" s="98"/>
      <c r="K199" s="129"/>
      <c r="L199" s="130"/>
      <c r="M199" s="130"/>
      <c r="N199" s="130"/>
      <c r="O199" s="131"/>
      <c r="P199" s="132">
        <f>IF(E199="","",IF(E199="I","",IF(E199="A",IF(N199="x","Ausschluss",0),IF(K199="x",$K$8,IF(E199="B",IF(K199="x",$K$8,IF(L199="x",$L$8,IF(M199="x",$M$8,IF(K199="x",$N$8,0)))))))))</f>
        <v>0</v>
      </c>
      <c r="Q199" s="133" t="str">
        <f>IF(P199="Ausschluss",0,IF(I199="","",I199*P199*1000))</f>
        <v/>
      </c>
      <c r="R199" s="132"/>
    </row>
    <row r="200" spans="1:18" ht="26.5" outlineLevel="1">
      <c r="B200" s="9"/>
      <c r="C200" s="55" t="s">
        <v>192</v>
      </c>
      <c r="D200" s="93" t="s">
        <v>498</v>
      </c>
      <c r="E200" s="94" t="s">
        <v>40</v>
      </c>
      <c r="F200" s="95"/>
      <c r="G200" s="96"/>
      <c r="H200" s="95">
        <v>0.5</v>
      </c>
      <c r="I200" s="97">
        <f t="shared" si="94"/>
        <v>8.7499999999999991E-3</v>
      </c>
      <c r="J200" s="98"/>
      <c r="K200" s="129"/>
      <c r="L200" s="130"/>
      <c r="M200" s="130"/>
      <c r="N200" s="130"/>
      <c r="O200" s="131"/>
      <c r="P200" s="132">
        <f t="shared" ref="P200:P205" si="95">IF(E200="","",IF(E200="I","",IF(E200="A",IF(N200="x","Ausschluss",0),IF(K200="x",$K$8,IF(E200="B",IF(K200="x",$K$8,IF(L200="x",$L$8,IF(M200="x",$M$8,IF(K200="x",$N$8,0)))))))))</f>
        <v>0</v>
      </c>
      <c r="Q200" s="133">
        <f t="shared" ref="Q200:Q205" si="96">IF(P200="Ausschluss",0,IF(I200="","",I200*P200*1000))</f>
        <v>0</v>
      </c>
      <c r="R200" s="132"/>
    </row>
    <row r="201" spans="1:18" ht="26.5" outlineLevel="1">
      <c r="B201" s="9"/>
      <c r="C201" s="55" t="s">
        <v>337</v>
      </c>
      <c r="D201" s="93" t="s">
        <v>338</v>
      </c>
      <c r="E201" s="94" t="s">
        <v>44</v>
      </c>
      <c r="F201" s="95"/>
      <c r="G201" s="96"/>
      <c r="H201" s="95"/>
      <c r="I201" s="97" t="str">
        <f t="shared" si="94"/>
        <v/>
      </c>
      <c r="J201" s="98"/>
      <c r="K201" s="129"/>
      <c r="L201" s="130"/>
      <c r="M201" s="130"/>
      <c r="N201" s="130"/>
      <c r="O201" s="131"/>
      <c r="P201" s="132">
        <f t="shared" si="95"/>
        <v>0</v>
      </c>
      <c r="Q201" s="133" t="str">
        <f t="shared" si="96"/>
        <v/>
      </c>
      <c r="R201" s="132"/>
    </row>
    <row r="202" spans="1:18" ht="26.5" outlineLevel="1">
      <c r="B202" s="9"/>
      <c r="C202" s="55" t="s">
        <v>194</v>
      </c>
      <c r="D202" s="93" t="s">
        <v>339</v>
      </c>
      <c r="E202" s="94" t="s">
        <v>44</v>
      </c>
      <c r="F202" s="95"/>
      <c r="G202" s="96"/>
      <c r="H202" s="95"/>
      <c r="I202" s="97" t="str">
        <f t="shared" si="94"/>
        <v/>
      </c>
      <c r="J202" s="98"/>
      <c r="K202" s="129"/>
      <c r="L202" s="130"/>
      <c r="M202" s="130"/>
      <c r="N202" s="130"/>
      <c r="O202" s="131"/>
      <c r="P202" s="132">
        <f t="shared" si="95"/>
        <v>0</v>
      </c>
      <c r="Q202" s="133" t="str">
        <f t="shared" si="96"/>
        <v/>
      </c>
      <c r="R202" s="132"/>
    </row>
    <row r="203" spans="1:18" ht="52.3" outlineLevel="1">
      <c r="B203" s="9"/>
      <c r="C203" s="55" t="s">
        <v>196</v>
      </c>
      <c r="D203" s="93" t="s">
        <v>499</v>
      </c>
      <c r="E203" s="94" t="s">
        <v>40</v>
      </c>
      <c r="F203" s="95"/>
      <c r="G203" s="96"/>
      <c r="H203" s="95">
        <v>0.5</v>
      </c>
      <c r="I203" s="97">
        <f t="shared" si="94"/>
        <v>8.7499999999999991E-3</v>
      </c>
      <c r="J203" s="98"/>
      <c r="K203" s="129"/>
      <c r="L203" s="130"/>
      <c r="M203" s="130"/>
      <c r="N203" s="130"/>
      <c r="O203" s="131"/>
      <c r="P203" s="132">
        <f t="shared" si="95"/>
        <v>0</v>
      </c>
      <c r="Q203" s="133">
        <f t="shared" si="96"/>
        <v>0</v>
      </c>
      <c r="R203" s="132"/>
    </row>
    <row r="204" spans="1:18" outlineLevel="1">
      <c r="B204" s="9"/>
      <c r="C204" s="55"/>
      <c r="D204" s="93"/>
      <c r="E204" s="94"/>
      <c r="F204" s="95"/>
      <c r="G204" s="96"/>
      <c r="H204" s="95"/>
      <c r="I204" s="97" t="str">
        <f t="shared" si="94"/>
        <v/>
      </c>
      <c r="J204" s="98"/>
      <c r="K204" s="134"/>
      <c r="L204" s="135"/>
      <c r="M204" s="135"/>
      <c r="N204" s="135"/>
      <c r="O204" s="136"/>
      <c r="P204" s="132" t="str">
        <f t="shared" si="95"/>
        <v/>
      </c>
      <c r="Q204" s="133" t="str">
        <f t="shared" si="96"/>
        <v/>
      </c>
      <c r="R204" s="132"/>
    </row>
    <row r="205" spans="1:18" outlineLevel="1">
      <c r="B205" s="9"/>
      <c r="C205" s="55"/>
      <c r="D205" s="93"/>
      <c r="E205" s="94"/>
      <c r="F205" s="95"/>
      <c r="G205" s="96"/>
      <c r="H205" s="95"/>
      <c r="I205" s="97" t="str">
        <f t="shared" si="94"/>
        <v/>
      </c>
      <c r="J205" s="98"/>
      <c r="K205" s="134"/>
      <c r="L205" s="135"/>
      <c r="M205" s="135"/>
      <c r="N205" s="135"/>
      <c r="O205" s="136"/>
      <c r="P205" s="132" t="str">
        <f t="shared" si="95"/>
        <v/>
      </c>
      <c r="Q205" s="133" t="str">
        <f t="shared" si="96"/>
        <v/>
      </c>
      <c r="R205" s="132"/>
    </row>
    <row r="206" spans="1:18">
      <c r="A206" s="22"/>
      <c r="B206" s="22" t="s">
        <v>220</v>
      </c>
      <c r="C206" s="56" t="s">
        <v>340</v>
      </c>
      <c r="D206" s="100"/>
      <c r="E206" s="101"/>
      <c r="F206" s="102"/>
      <c r="G206" s="103">
        <v>0.25</v>
      </c>
      <c r="H206" s="104">
        <f>SUM(H207:H215)</f>
        <v>1</v>
      </c>
      <c r="I206" s="105"/>
      <c r="J206" s="106"/>
      <c r="K206" s="107"/>
      <c r="L206" s="107"/>
      <c r="M206" s="107"/>
      <c r="N206" s="107"/>
      <c r="O206" s="108"/>
      <c r="P206" s="109"/>
      <c r="Q206" s="110"/>
      <c r="R206" s="157"/>
    </row>
    <row r="207" spans="1:18" ht="39.4" outlineLevel="1">
      <c r="B207" s="9"/>
      <c r="C207" s="55" t="s">
        <v>222</v>
      </c>
      <c r="D207" s="93" t="s">
        <v>341</v>
      </c>
      <c r="E207" s="94" t="s">
        <v>44</v>
      </c>
      <c r="F207" s="95"/>
      <c r="G207" s="96"/>
      <c r="H207" s="95"/>
      <c r="I207" s="97" t="str">
        <f t="shared" ref="I207:I215" si="97">IF($H207="","",$H207*$G$206*$F$144)</f>
        <v/>
      </c>
      <c r="J207" s="98"/>
      <c r="K207" s="129"/>
      <c r="L207" s="130"/>
      <c r="M207" s="130"/>
      <c r="N207" s="130"/>
      <c r="O207" s="131"/>
      <c r="P207" s="132">
        <f t="shared" si="61"/>
        <v>0</v>
      </c>
      <c r="Q207" s="133" t="str">
        <f t="shared" si="62"/>
        <v/>
      </c>
      <c r="R207" s="132"/>
    </row>
    <row r="208" spans="1:18" ht="26.5" outlineLevel="1">
      <c r="B208" s="9"/>
      <c r="C208" s="55" t="s">
        <v>224</v>
      </c>
      <c r="D208" s="93" t="s">
        <v>342</v>
      </c>
      <c r="E208" s="94" t="s">
        <v>44</v>
      </c>
      <c r="F208" s="95"/>
      <c r="G208" s="96"/>
      <c r="H208" s="95"/>
      <c r="I208" s="97" t="str">
        <f t="shared" si="97"/>
        <v/>
      </c>
      <c r="J208" s="98"/>
      <c r="K208" s="129"/>
      <c r="L208" s="130"/>
      <c r="M208" s="130"/>
      <c r="N208" s="130"/>
      <c r="O208" s="131"/>
      <c r="P208" s="132">
        <f t="shared" si="61"/>
        <v>0</v>
      </c>
      <c r="Q208" s="133" t="str">
        <f t="shared" si="62"/>
        <v/>
      </c>
      <c r="R208" s="132"/>
    </row>
    <row r="209" spans="1:18" ht="65.25" outlineLevel="1">
      <c r="B209" s="9"/>
      <c r="C209" s="55" t="s">
        <v>226</v>
      </c>
      <c r="D209" s="93" t="s">
        <v>343</v>
      </c>
      <c r="E209" s="94" t="s">
        <v>40</v>
      </c>
      <c r="F209" s="95"/>
      <c r="G209" s="96"/>
      <c r="H209" s="95">
        <v>0.1</v>
      </c>
      <c r="I209" s="97">
        <f t="shared" si="97"/>
        <v>8.7499999999999991E-3</v>
      </c>
      <c r="J209" s="98" t="s">
        <v>41</v>
      </c>
      <c r="K209" s="129"/>
      <c r="L209" s="130"/>
      <c r="M209" s="130"/>
      <c r="N209" s="130"/>
      <c r="O209" s="131"/>
      <c r="P209" s="132">
        <f t="shared" si="61"/>
        <v>0</v>
      </c>
      <c r="Q209" s="133">
        <f t="shared" si="62"/>
        <v>0</v>
      </c>
      <c r="R209" s="132"/>
    </row>
    <row r="210" spans="1:18" ht="39.4" outlineLevel="1">
      <c r="B210" s="9"/>
      <c r="C210" s="55" t="s">
        <v>228</v>
      </c>
      <c r="D210" s="126" t="s">
        <v>344</v>
      </c>
      <c r="E210" s="94" t="s">
        <v>44</v>
      </c>
      <c r="F210" s="95"/>
      <c r="G210" s="96"/>
      <c r="H210" s="95"/>
      <c r="I210" s="97" t="str">
        <f t="shared" si="97"/>
        <v/>
      </c>
      <c r="J210" s="98"/>
      <c r="K210" s="129"/>
      <c r="L210" s="130"/>
      <c r="M210" s="130"/>
      <c r="N210" s="130"/>
      <c r="O210" s="131"/>
      <c r="P210" s="132">
        <f t="shared" ref="P210" si="98">IF(E210="","",IF(E210="I","",IF(E210="A",IF(N210="x","Ausschluss",0),IF(K210="x",$K$8,IF(E210="B",IF(K210="x",$K$8,IF(L210="x",$L$8,IF(M210="x",$M$8,IF(K210="x",$N$8,0)))))))))</f>
        <v>0</v>
      </c>
      <c r="Q210" s="133" t="str">
        <f t="shared" ref="Q210" si="99">IF(P210="Ausschluss",0,IF(I210="","",I210*P210*1000))</f>
        <v/>
      </c>
      <c r="R210" s="132"/>
    </row>
    <row r="211" spans="1:18" ht="245.9" outlineLevel="1">
      <c r="B211" s="9"/>
      <c r="C211" s="55" t="s">
        <v>230</v>
      </c>
      <c r="D211" s="126" t="s">
        <v>345</v>
      </c>
      <c r="E211" s="94" t="s">
        <v>40</v>
      </c>
      <c r="F211" s="95"/>
      <c r="G211" s="96"/>
      <c r="H211" s="95">
        <v>0.4</v>
      </c>
      <c r="I211" s="97">
        <f t="shared" si="97"/>
        <v>3.4999999999999996E-2</v>
      </c>
      <c r="J211" s="98" t="s">
        <v>41</v>
      </c>
      <c r="K211" s="129"/>
      <c r="L211" s="130"/>
      <c r="M211" s="130"/>
      <c r="N211" s="130"/>
      <c r="O211" s="131"/>
      <c r="P211" s="132">
        <f t="shared" si="61"/>
        <v>0</v>
      </c>
      <c r="Q211" s="133">
        <f t="shared" si="62"/>
        <v>0</v>
      </c>
      <c r="R211" s="132"/>
    </row>
    <row r="212" spans="1:18" ht="39.4" outlineLevel="1">
      <c r="B212" s="9"/>
      <c r="C212" s="55" t="s">
        <v>232</v>
      </c>
      <c r="D212" s="93" t="s">
        <v>346</v>
      </c>
      <c r="E212" s="94" t="s">
        <v>40</v>
      </c>
      <c r="F212" s="95"/>
      <c r="G212" s="96"/>
      <c r="H212" s="95">
        <v>0.3</v>
      </c>
      <c r="I212" s="97">
        <f t="shared" si="97"/>
        <v>2.6249999999999999E-2</v>
      </c>
      <c r="J212" s="98" t="s">
        <v>41</v>
      </c>
      <c r="K212" s="129"/>
      <c r="L212" s="130"/>
      <c r="M212" s="130"/>
      <c r="N212" s="130"/>
      <c r="O212" s="131"/>
      <c r="P212" s="132">
        <f t="shared" si="61"/>
        <v>0</v>
      </c>
      <c r="Q212" s="133">
        <f t="shared" si="62"/>
        <v>0</v>
      </c>
      <c r="R212" s="132"/>
    </row>
    <row r="213" spans="1:18" ht="39.4" outlineLevel="1">
      <c r="B213" s="9"/>
      <c r="C213" s="55" t="s">
        <v>234</v>
      </c>
      <c r="D213" s="93" t="s">
        <v>347</v>
      </c>
      <c r="E213" s="94" t="s">
        <v>40</v>
      </c>
      <c r="F213" s="95"/>
      <c r="G213" s="96"/>
      <c r="H213" s="95">
        <v>0.1</v>
      </c>
      <c r="I213" s="97">
        <f t="shared" si="97"/>
        <v>8.7499999999999991E-3</v>
      </c>
      <c r="J213" s="98" t="s">
        <v>41</v>
      </c>
      <c r="K213" s="129"/>
      <c r="L213" s="130"/>
      <c r="M213" s="130"/>
      <c r="N213" s="130"/>
      <c r="O213" s="131"/>
      <c r="P213" s="132">
        <f t="shared" si="61"/>
        <v>0</v>
      </c>
      <c r="Q213" s="133">
        <f t="shared" si="62"/>
        <v>0</v>
      </c>
      <c r="R213" s="132"/>
    </row>
    <row r="214" spans="1:18" ht="39.4" outlineLevel="1">
      <c r="B214" s="9"/>
      <c r="C214" s="55" t="s">
        <v>236</v>
      </c>
      <c r="D214" s="93" t="s">
        <v>348</v>
      </c>
      <c r="E214" s="94" t="s">
        <v>40</v>
      </c>
      <c r="F214" s="95"/>
      <c r="G214" s="96"/>
      <c r="H214" s="95">
        <v>0.1</v>
      </c>
      <c r="I214" s="97">
        <f t="shared" si="97"/>
        <v>8.7499999999999991E-3</v>
      </c>
      <c r="J214" s="98"/>
      <c r="K214" s="129"/>
      <c r="L214" s="130"/>
      <c r="M214" s="130"/>
      <c r="N214" s="130"/>
      <c r="O214" s="131"/>
      <c r="P214" s="132">
        <f t="shared" ref="P214:P215" si="100">IF(E214="","",IF(E214="I","",IF(E214="A",IF(N214="x","Ausschluss",0),IF(K214="x",$K$8,IF(E214="B",IF(K214="x",$K$8,IF(L214="x",$L$8,IF(M214="x",$M$8,IF(K214="x",$N$8,0)))))))))</f>
        <v>0</v>
      </c>
      <c r="Q214" s="133">
        <f t="shared" ref="Q214:Q215" si="101">IF(P214="Ausschluss",0,IF(I214="","",I214*P214*1000))</f>
        <v>0</v>
      </c>
      <c r="R214" s="132"/>
    </row>
    <row r="215" spans="1:18" outlineLevel="1">
      <c r="B215" s="9"/>
      <c r="C215" s="55"/>
      <c r="D215" s="93"/>
      <c r="E215" s="94"/>
      <c r="F215" s="95"/>
      <c r="G215" s="96"/>
      <c r="H215" s="95"/>
      <c r="I215" s="97" t="str">
        <f t="shared" si="97"/>
        <v/>
      </c>
      <c r="J215" s="98"/>
      <c r="K215" s="134"/>
      <c r="L215" s="135"/>
      <c r="M215" s="135"/>
      <c r="N215" s="135"/>
      <c r="O215" s="136"/>
      <c r="P215" s="132" t="str">
        <f t="shared" si="100"/>
        <v/>
      </c>
      <c r="Q215" s="133" t="str">
        <f t="shared" si="101"/>
        <v/>
      </c>
      <c r="R215" s="132"/>
    </row>
    <row r="216" spans="1:18">
      <c r="A216" s="22"/>
      <c r="B216" s="22" t="s">
        <v>242</v>
      </c>
      <c r="C216" s="56" t="s">
        <v>349</v>
      </c>
      <c r="D216" s="100"/>
      <c r="E216" s="101"/>
      <c r="F216" s="102"/>
      <c r="G216" s="103">
        <v>0.05</v>
      </c>
      <c r="H216" s="104">
        <f>SUM(H217:H218)</f>
        <v>1</v>
      </c>
      <c r="I216" s="105"/>
      <c r="J216" s="106"/>
      <c r="K216" s="107"/>
      <c r="L216" s="107"/>
      <c r="M216" s="107"/>
      <c r="N216" s="107"/>
      <c r="O216" s="108"/>
      <c r="P216" s="109"/>
      <c r="Q216" s="110"/>
      <c r="R216" s="157"/>
    </row>
    <row r="217" spans="1:18" ht="52.3" outlineLevel="1">
      <c r="B217" s="9"/>
      <c r="C217" s="55" t="s">
        <v>244</v>
      </c>
      <c r="D217" s="93" t="s">
        <v>350</v>
      </c>
      <c r="E217" s="94" t="s">
        <v>44</v>
      </c>
      <c r="F217" s="95"/>
      <c r="G217" s="96"/>
      <c r="H217" s="95"/>
      <c r="I217" s="97" t="str">
        <f>IF($H217="","",$H217*$G$216*$F$144)</f>
        <v/>
      </c>
      <c r="J217" s="98"/>
      <c r="K217" s="129"/>
      <c r="L217" s="130"/>
      <c r="M217" s="130"/>
      <c r="N217" s="130"/>
      <c r="O217" s="131"/>
      <c r="P217" s="132">
        <f t="shared" si="61"/>
        <v>0</v>
      </c>
      <c r="Q217" s="133" t="str">
        <f t="shared" si="62"/>
        <v/>
      </c>
      <c r="R217" s="132"/>
    </row>
    <row r="218" spans="1:18" ht="65.25" outlineLevel="1">
      <c r="B218" s="9"/>
      <c r="C218" s="55" t="s">
        <v>246</v>
      </c>
      <c r="D218" s="93" t="s">
        <v>351</v>
      </c>
      <c r="E218" s="94" t="s">
        <v>40</v>
      </c>
      <c r="F218" s="95"/>
      <c r="G218" s="96"/>
      <c r="H218" s="95">
        <v>1</v>
      </c>
      <c r="I218" s="97">
        <f>IF($H218="","",$H218*$G$216*$F$144)</f>
        <v>1.7499999999999998E-2</v>
      </c>
      <c r="J218" s="98" t="s">
        <v>41</v>
      </c>
      <c r="K218" s="129"/>
      <c r="L218" s="130"/>
      <c r="M218" s="130"/>
      <c r="N218" s="130"/>
      <c r="O218" s="131"/>
      <c r="P218" s="132">
        <f t="shared" si="61"/>
        <v>0</v>
      </c>
      <c r="Q218" s="133">
        <f t="shared" si="62"/>
        <v>0</v>
      </c>
      <c r="R218" s="132"/>
    </row>
    <row r="219" spans="1:18">
      <c r="A219" s="22"/>
      <c r="B219" s="22" t="s">
        <v>254</v>
      </c>
      <c r="C219" s="56" t="s">
        <v>352</v>
      </c>
      <c r="D219" s="100"/>
      <c r="E219" s="101"/>
      <c r="F219" s="102"/>
      <c r="G219" s="103">
        <v>0.05</v>
      </c>
      <c r="H219" s="104">
        <f>SUM(H220:H227)</f>
        <v>1</v>
      </c>
      <c r="I219" s="105"/>
      <c r="J219" s="106"/>
      <c r="K219" s="107"/>
      <c r="L219" s="107"/>
      <c r="M219" s="107"/>
      <c r="N219" s="107"/>
      <c r="O219" s="108"/>
      <c r="P219" s="109"/>
      <c r="Q219" s="110"/>
      <c r="R219" s="157"/>
    </row>
    <row r="220" spans="1:18" ht="26.5" outlineLevel="1">
      <c r="B220" s="9"/>
      <c r="C220" s="55" t="s">
        <v>256</v>
      </c>
      <c r="D220" s="93" t="s">
        <v>353</v>
      </c>
      <c r="E220" s="94" t="s">
        <v>44</v>
      </c>
      <c r="F220" s="95"/>
      <c r="G220" s="96"/>
      <c r="H220" s="95"/>
      <c r="I220" s="97" t="str">
        <f t="shared" ref="I220:I227" si="102">IF($H220="","",$H220*$G$219*$F$144)</f>
        <v/>
      </c>
      <c r="J220" s="98"/>
      <c r="K220" s="129"/>
      <c r="L220" s="130"/>
      <c r="M220" s="130"/>
      <c r="N220" s="130"/>
      <c r="O220" s="131"/>
      <c r="P220" s="132">
        <f t="shared" si="61"/>
        <v>0</v>
      </c>
      <c r="Q220" s="133" t="str">
        <f t="shared" si="62"/>
        <v/>
      </c>
      <c r="R220" s="132"/>
    </row>
    <row r="221" spans="1:18" ht="65.25" outlineLevel="1">
      <c r="B221" s="9"/>
      <c r="C221" s="55" t="s">
        <v>258</v>
      </c>
      <c r="D221" s="93" t="s">
        <v>354</v>
      </c>
      <c r="E221" s="94" t="s">
        <v>44</v>
      </c>
      <c r="F221" s="95"/>
      <c r="G221" s="96"/>
      <c r="H221" s="95"/>
      <c r="I221" s="97" t="str">
        <f t="shared" si="102"/>
        <v/>
      </c>
      <c r="J221" s="98"/>
      <c r="K221" s="129"/>
      <c r="L221" s="130"/>
      <c r="M221" s="130"/>
      <c r="N221" s="130"/>
      <c r="O221" s="131"/>
      <c r="P221" s="132">
        <f t="shared" ref="P221" si="103">IF(E221="","",IF(E221="I","",IF(E221="A",IF(N221="x","Ausschluss",0),IF(K221="x",$K$8,IF(E221="B",IF(K221="x",$K$8,IF(L221="x",$L$8,IF(M221="x",$M$8,IF(K221="x",$N$8,0)))))))))</f>
        <v>0</v>
      </c>
      <c r="Q221" s="133" t="str">
        <f t="shared" ref="Q221" si="104">IF(P221="Ausschluss",0,IF(I221="","",I221*P221*1000))</f>
        <v/>
      </c>
      <c r="R221" s="132"/>
    </row>
    <row r="222" spans="1:18" ht="155.55000000000001" outlineLevel="1">
      <c r="B222" s="9"/>
      <c r="C222" s="55" t="s">
        <v>260</v>
      </c>
      <c r="D222" s="93" t="s">
        <v>355</v>
      </c>
      <c r="E222" s="94" t="s">
        <v>44</v>
      </c>
      <c r="F222" s="95"/>
      <c r="G222" s="96"/>
      <c r="H222" s="95"/>
      <c r="I222" s="97" t="str">
        <f t="shared" si="102"/>
        <v/>
      </c>
      <c r="J222" s="98"/>
      <c r="K222" s="129"/>
      <c r="L222" s="130"/>
      <c r="M222" s="130"/>
      <c r="N222" s="130"/>
      <c r="O222" s="131"/>
      <c r="P222" s="132">
        <f t="shared" ref="P222:P223" si="105">IF(E222="","",IF(E222="I","",IF(E222="A",IF(N222="x","Ausschluss",0),IF(K222="x",$K$8,IF(E222="B",IF(K222="x",$K$8,IF(L222="x",$L$8,IF(M222="x",$M$8,IF(K222="x",$N$8,0)))))))))</f>
        <v>0</v>
      </c>
      <c r="Q222" s="133" t="str">
        <f t="shared" ref="Q222:Q223" si="106">IF(P222="Ausschluss",0,IF(I222="","",I222*P222*1000))</f>
        <v/>
      </c>
      <c r="R222" s="132"/>
    </row>
    <row r="223" spans="1:18" ht="103.95" outlineLevel="1">
      <c r="B223" s="9"/>
      <c r="C223" s="55" t="s">
        <v>262</v>
      </c>
      <c r="D223" s="93" t="s">
        <v>356</v>
      </c>
      <c r="E223" s="94" t="s">
        <v>40</v>
      </c>
      <c r="F223" s="95"/>
      <c r="G223" s="96"/>
      <c r="H223" s="95">
        <v>0.8</v>
      </c>
      <c r="I223" s="97">
        <f t="shared" si="102"/>
        <v>1.4000000000000002E-2</v>
      </c>
      <c r="J223" s="98" t="s">
        <v>41</v>
      </c>
      <c r="K223" s="129"/>
      <c r="L223" s="130"/>
      <c r="M223" s="130"/>
      <c r="N223" s="130"/>
      <c r="O223" s="131"/>
      <c r="P223" s="132">
        <f t="shared" si="105"/>
        <v>0</v>
      </c>
      <c r="Q223" s="133">
        <f t="shared" si="106"/>
        <v>0</v>
      </c>
      <c r="R223" s="132"/>
    </row>
    <row r="224" spans="1:18" ht="65.25" outlineLevel="1">
      <c r="B224" s="9"/>
      <c r="C224" s="55" t="s">
        <v>264</v>
      </c>
      <c r="D224" s="93" t="s">
        <v>357</v>
      </c>
      <c r="E224" s="94" t="s">
        <v>40</v>
      </c>
      <c r="F224" s="95"/>
      <c r="G224" s="96"/>
      <c r="H224" s="95">
        <v>0.2</v>
      </c>
      <c r="I224" s="97">
        <f t="shared" si="102"/>
        <v>3.5000000000000005E-3</v>
      </c>
      <c r="J224" s="98"/>
      <c r="K224" s="129"/>
      <c r="L224" s="130"/>
      <c r="M224" s="130"/>
      <c r="N224" s="130"/>
      <c r="O224" s="131"/>
      <c r="P224" s="132">
        <f t="shared" ref="P224:P227" si="107">IF(E224="","",IF(E224="I","",IF(E224="A",IF(N224="x","Ausschluss",0),IF(K224="x",$K$8,IF(E224="B",IF(K224="x",$K$8,IF(L224="x",$L$8,IF(M224="x",$M$8,IF(K224="x",$N$8,0)))))))))</f>
        <v>0</v>
      </c>
      <c r="Q224" s="133">
        <f t="shared" ref="Q224:Q227" si="108">IF(P224="Ausschluss",0,IF(I224="","",I224*P224*1000))</f>
        <v>0</v>
      </c>
      <c r="R224" s="132"/>
    </row>
    <row r="225" spans="1:18" ht="65.25" outlineLevel="1">
      <c r="B225" s="9"/>
      <c r="C225" s="55" t="s">
        <v>266</v>
      </c>
      <c r="D225" s="93" t="s">
        <v>358</v>
      </c>
      <c r="E225" s="94" t="s">
        <v>286</v>
      </c>
      <c r="F225" s="95"/>
      <c r="G225" s="96"/>
      <c r="H225" s="95"/>
      <c r="I225" s="97" t="str">
        <f t="shared" si="102"/>
        <v/>
      </c>
      <c r="J225" s="98"/>
      <c r="K225" s="129"/>
      <c r="L225" s="130"/>
      <c r="M225" s="130"/>
      <c r="N225" s="130"/>
      <c r="O225" s="131"/>
      <c r="P225" s="132" t="str">
        <f t="shared" si="107"/>
        <v/>
      </c>
      <c r="Q225" s="133" t="str">
        <f t="shared" si="108"/>
        <v/>
      </c>
      <c r="R225" s="132"/>
    </row>
    <row r="226" spans="1:18" ht="261.7" customHeight="1" outlineLevel="1">
      <c r="B226" s="9"/>
      <c r="C226" s="55" t="s">
        <v>359</v>
      </c>
      <c r="D226" s="93" t="s">
        <v>360</v>
      </c>
      <c r="E226" s="94" t="s">
        <v>44</v>
      </c>
      <c r="F226" s="95"/>
      <c r="G226" s="96"/>
      <c r="H226" s="95"/>
      <c r="I226" s="97" t="str">
        <f t="shared" si="102"/>
        <v/>
      </c>
      <c r="J226" s="98"/>
      <c r="K226" s="129"/>
      <c r="L226" s="130"/>
      <c r="M226" s="130"/>
      <c r="N226" s="130"/>
      <c r="O226" s="131"/>
      <c r="P226" s="132">
        <f t="shared" si="107"/>
        <v>0</v>
      </c>
      <c r="Q226" s="133" t="str">
        <f t="shared" si="108"/>
        <v/>
      </c>
      <c r="R226" s="132"/>
    </row>
    <row r="227" spans="1:18" outlineLevel="1">
      <c r="B227" s="9"/>
      <c r="C227" s="55"/>
      <c r="D227" s="93"/>
      <c r="E227" s="94"/>
      <c r="F227" s="95"/>
      <c r="G227" s="96"/>
      <c r="H227" s="95"/>
      <c r="I227" s="97" t="str">
        <f t="shared" si="102"/>
        <v/>
      </c>
      <c r="J227" s="98"/>
      <c r="K227" s="134"/>
      <c r="L227" s="135"/>
      <c r="M227" s="135"/>
      <c r="N227" s="135"/>
      <c r="O227" s="136"/>
      <c r="P227" s="132" t="str">
        <f t="shared" si="107"/>
        <v/>
      </c>
      <c r="Q227" s="133" t="str">
        <f t="shared" si="108"/>
        <v/>
      </c>
      <c r="R227" s="132"/>
    </row>
    <row r="228" spans="1:18">
      <c r="A228" s="22"/>
      <c r="B228" s="22" t="s">
        <v>268</v>
      </c>
      <c r="C228" s="56" t="s">
        <v>361</v>
      </c>
      <c r="D228" s="100"/>
      <c r="E228" s="101"/>
      <c r="F228" s="102"/>
      <c r="G228" s="103">
        <v>0.3</v>
      </c>
      <c r="H228" s="104">
        <f>SUM(H229:H242)</f>
        <v>0.99999999999999989</v>
      </c>
      <c r="I228" s="105"/>
      <c r="J228" s="106"/>
      <c r="K228" s="107"/>
      <c r="L228" s="107"/>
      <c r="M228" s="107"/>
      <c r="N228" s="107"/>
      <c r="O228" s="108"/>
      <c r="P228" s="109"/>
      <c r="Q228" s="110"/>
      <c r="R228" s="157"/>
    </row>
    <row r="229" spans="1:18" ht="52.3" outlineLevel="1">
      <c r="B229" s="9"/>
      <c r="C229" s="55" t="s">
        <v>270</v>
      </c>
      <c r="D229" s="127" t="s">
        <v>362</v>
      </c>
      <c r="E229" s="94" t="s">
        <v>40</v>
      </c>
      <c r="F229" s="95"/>
      <c r="G229" s="96"/>
      <c r="H229" s="95">
        <v>0.05</v>
      </c>
      <c r="I229" s="97">
        <f t="shared" ref="I229:I242" si="109">IF($H229="","",$H229*$G$228*$F$144)</f>
        <v>5.2499999999999995E-3</v>
      </c>
      <c r="J229" s="98"/>
      <c r="K229" s="129"/>
      <c r="L229" s="130"/>
      <c r="M229" s="130"/>
      <c r="N229" s="130"/>
      <c r="O229" s="131"/>
      <c r="P229" s="132">
        <f t="shared" si="61"/>
        <v>0</v>
      </c>
      <c r="Q229" s="133">
        <f t="shared" si="62"/>
        <v>0</v>
      </c>
      <c r="R229" s="132"/>
    </row>
    <row r="230" spans="1:18" ht="52.3" outlineLevel="1">
      <c r="B230" s="9"/>
      <c r="C230" s="55" t="s">
        <v>272</v>
      </c>
      <c r="D230" s="93" t="s">
        <v>363</v>
      </c>
      <c r="E230" s="94" t="s">
        <v>40</v>
      </c>
      <c r="F230" s="95"/>
      <c r="G230" s="96"/>
      <c r="H230" s="95">
        <v>0.15</v>
      </c>
      <c r="I230" s="97">
        <f t="shared" si="109"/>
        <v>1.575E-2</v>
      </c>
      <c r="J230" s="98" t="s">
        <v>41</v>
      </c>
      <c r="K230" s="129"/>
      <c r="L230" s="130"/>
      <c r="M230" s="130"/>
      <c r="N230" s="130"/>
      <c r="O230" s="131"/>
      <c r="P230" s="132">
        <f t="shared" si="61"/>
        <v>0</v>
      </c>
      <c r="Q230" s="133">
        <f t="shared" si="62"/>
        <v>0</v>
      </c>
      <c r="R230" s="132"/>
    </row>
    <row r="231" spans="1:18" ht="52.3" outlineLevel="1">
      <c r="B231" s="9"/>
      <c r="C231" s="55" t="s">
        <v>274</v>
      </c>
      <c r="D231" s="93" t="s">
        <v>364</v>
      </c>
      <c r="E231" s="94" t="s">
        <v>40</v>
      </c>
      <c r="F231" s="95"/>
      <c r="G231" s="96"/>
      <c r="H231" s="95">
        <v>0.15</v>
      </c>
      <c r="I231" s="97">
        <f t="shared" si="109"/>
        <v>1.575E-2</v>
      </c>
      <c r="J231" s="98" t="s">
        <v>41</v>
      </c>
      <c r="K231" s="129"/>
      <c r="L231" s="130"/>
      <c r="M231" s="130"/>
      <c r="N231" s="130"/>
      <c r="O231" s="131"/>
      <c r="P231" s="132">
        <f t="shared" si="61"/>
        <v>0</v>
      </c>
      <c r="Q231" s="133">
        <f t="shared" si="62"/>
        <v>0</v>
      </c>
      <c r="R231" s="132"/>
    </row>
    <row r="232" spans="1:18" ht="52.3" outlineLevel="1">
      <c r="B232" s="9"/>
      <c r="C232" s="55" t="s">
        <v>276</v>
      </c>
      <c r="D232" s="93" t="s">
        <v>365</v>
      </c>
      <c r="E232" s="94" t="s">
        <v>40</v>
      </c>
      <c r="F232" s="95"/>
      <c r="G232" s="96"/>
      <c r="H232" s="95">
        <v>0.1</v>
      </c>
      <c r="I232" s="97">
        <f t="shared" si="109"/>
        <v>1.0499999999999999E-2</v>
      </c>
      <c r="J232" s="98" t="s">
        <v>41</v>
      </c>
      <c r="K232" s="129"/>
      <c r="L232" s="130"/>
      <c r="M232" s="130"/>
      <c r="N232" s="130"/>
      <c r="O232" s="131"/>
      <c r="P232" s="132">
        <f t="shared" si="61"/>
        <v>0</v>
      </c>
      <c r="Q232" s="133">
        <f t="shared" si="62"/>
        <v>0</v>
      </c>
      <c r="R232" s="132"/>
    </row>
    <row r="233" spans="1:18" ht="39.4" outlineLevel="1">
      <c r="B233" s="9"/>
      <c r="C233" s="55" t="s">
        <v>366</v>
      </c>
      <c r="D233" s="93" t="s">
        <v>367</v>
      </c>
      <c r="E233" s="94" t="s">
        <v>40</v>
      </c>
      <c r="F233" s="95"/>
      <c r="G233" s="96"/>
      <c r="H233" s="95">
        <v>0.05</v>
      </c>
      <c r="I233" s="97">
        <f t="shared" si="109"/>
        <v>5.2499999999999995E-3</v>
      </c>
      <c r="J233" s="98"/>
      <c r="K233" s="129"/>
      <c r="L233" s="130"/>
      <c r="M233" s="130"/>
      <c r="N233" s="130"/>
      <c r="O233" s="131"/>
      <c r="P233" s="132">
        <f t="shared" ref="P233:P297" si="110">IF(E233="","",IF(E233="I","",IF(E233="A",IF(N233="x","Ausschluss",0),IF(K233="x",$K$8,IF(E233="B",IF(K233="x",$K$8,IF(L233="x",$L$8,IF(M233="x",$M$8,IF(K233="x",$N$8,0)))))))))</f>
        <v>0</v>
      </c>
      <c r="Q233" s="133">
        <f t="shared" si="62"/>
        <v>0</v>
      </c>
      <c r="R233" s="132"/>
    </row>
    <row r="234" spans="1:18" ht="39.4" outlineLevel="1">
      <c r="B234" s="9"/>
      <c r="C234" s="55" t="s">
        <v>368</v>
      </c>
      <c r="D234" s="93" t="s">
        <v>369</v>
      </c>
      <c r="E234" s="94" t="s">
        <v>40</v>
      </c>
      <c r="F234" s="95"/>
      <c r="G234" s="96"/>
      <c r="H234" s="95">
        <v>0.05</v>
      </c>
      <c r="I234" s="97">
        <f t="shared" si="109"/>
        <v>5.2499999999999995E-3</v>
      </c>
      <c r="J234" s="98"/>
      <c r="K234" s="129"/>
      <c r="L234" s="130"/>
      <c r="M234" s="130"/>
      <c r="N234" s="130"/>
      <c r="O234" s="131"/>
      <c r="P234" s="132">
        <f t="shared" si="110"/>
        <v>0</v>
      </c>
      <c r="Q234" s="133">
        <f t="shared" si="62"/>
        <v>0</v>
      </c>
      <c r="R234" s="132"/>
    </row>
    <row r="235" spans="1:18" ht="65.25" outlineLevel="1">
      <c r="B235" s="9"/>
      <c r="C235" s="55" t="s">
        <v>370</v>
      </c>
      <c r="D235" s="93" t="s">
        <v>371</v>
      </c>
      <c r="E235" s="94" t="s">
        <v>40</v>
      </c>
      <c r="F235" s="95"/>
      <c r="G235" s="96"/>
      <c r="H235" s="95">
        <v>0.15</v>
      </c>
      <c r="I235" s="97">
        <f t="shared" si="109"/>
        <v>1.575E-2</v>
      </c>
      <c r="J235" s="98"/>
      <c r="K235" s="129"/>
      <c r="L235" s="130"/>
      <c r="M235" s="130"/>
      <c r="N235" s="130"/>
      <c r="O235" s="131"/>
      <c r="P235" s="132">
        <f t="shared" si="110"/>
        <v>0</v>
      </c>
      <c r="Q235" s="133">
        <f t="shared" si="62"/>
        <v>0</v>
      </c>
      <c r="R235" s="132"/>
    </row>
    <row r="236" spans="1:18" ht="39.4" outlineLevel="1">
      <c r="B236" s="9"/>
      <c r="C236" s="55" t="s">
        <v>372</v>
      </c>
      <c r="D236" s="111" t="s">
        <v>373</v>
      </c>
      <c r="E236" s="94" t="s">
        <v>40</v>
      </c>
      <c r="F236" s="95"/>
      <c r="G236" s="96"/>
      <c r="H236" s="95">
        <v>0.1</v>
      </c>
      <c r="I236" s="97">
        <f t="shared" si="109"/>
        <v>1.0499999999999999E-2</v>
      </c>
      <c r="J236" s="98"/>
      <c r="K236" s="129"/>
      <c r="L236" s="130"/>
      <c r="M236" s="130"/>
      <c r="N236" s="130"/>
      <c r="O236" s="131"/>
      <c r="P236" s="132">
        <f t="shared" si="110"/>
        <v>0</v>
      </c>
      <c r="Q236" s="133">
        <f t="shared" ref="Q236:Q297" si="111">IF(P236="Ausschluss",0,IF(I236="","",I236*P236*1000))</f>
        <v>0</v>
      </c>
      <c r="R236" s="132"/>
    </row>
    <row r="237" spans="1:18" ht="52.3" outlineLevel="1">
      <c r="B237" s="9"/>
      <c r="C237" s="55" t="s">
        <v>374</v>
      </c>
      <c r="D237" s="93" t="s">
        <v>375</v>
      </c>
      <c r="E237" s="94" t="s">
        <v>44</v>
      </c>
      <c r="F237" s="95"/>
      <c r="G237" s="96"/>
      <c r="H237" s="95"/>
      <c r="I237" s="97" t="str">
        <f t="shared" si="109"/>
        <v/>
      </c>
      <c r="J237" s="98"/>
      <c r="K237" s="129"/>
      <c r="L237" s="130"/>
      <c r="M237" s="130"/>
      <c r="N237" s="130"/>
      <c r="O237" s="131"/>
      <c r="P237" s="132">
        <f t="shared" si="110"/>
        <v>0</v>
      </c>
      <c r="Q237" s="133" t="str">
        <f t="shared" si="111"/>
        <v/>
      </c>
      <c r="R237" s="132"/>
    </row>
    <row r="238" spans="1:18" ht="39.4" outlineLevel="1">
      <c r="B238" s="9"/>
      <c r="C238" s="55" t="s">
        <v>376</v>
      </c>
      <c r="D238" s="93" t="s">
        <v>377</v>
      </c>
      <c r="E238" s="94" t="s">
        <v>44</v>
      </c>
      <c r="F238" s="95"/>
      <c r="G238" s="96"/>
      <c r="H238" s="95"/>
      <c r="I238" s="97" t="str">
        <f t="shared" si="109"/>
        <v/>
      </c>
      <c r="J238" s="98"/>
      <c r="K238" s="129"/>
      <c r="L238" s="130"/>
      <c r="M238" s="130"/>
      <c r="N238" s="130"/>
      <c r="O238" s="131"/>
      <c r="P238" s="132">
        <f t="shared" si="110"/>
        <v>0</v>
      </c>
      <c r="Q238" s="133" t="str">
        <f t="shared" si="111"/>
        <v/>
      </c>
      <c r="R238" s="132"/>
    </row>
    <row r="239" spans="1:18" ht="52.3" outlineLevel="1">
      <c r="B239" s="9"/>
      <c r="C239" s="55" t="s">
        <v>378</v>
      </c>
      <c r="D239" s="93" t="s">
        <v>379</v>
      </c>
      <c r="E239" s="94" t="s">
        <v>44</v>
      </c>
      <c r="F239" s="95"/>
      <c r="G239" s="96"/>
      <c r="H239" s="95"/>
      <c r="I239" s="97" t="str">
        <f t="shared" si="109"/>
        <v/>
      </c>
      <c r="J239" s="98"/>
      <c r="K239" s="129"/>
      <c r="L239" s="130"/>
      <c r="M239" s="130"/>
      <c r="N239" s="130"/>
      <c r="O239" s="131"/>
      <c r="P239" s="132">
        <f t="shared" si="110"/>
        <v>0</v>
      </c>
      <c r="Q239" s="133" t="str">
        <f t="shared" si="111"/>
        <v/>
      </c>
      <c r="R239" s="132"/>
    </row>
    <row r="240" spans="1:18" ht="39.4" outlineLevel="1">
      <c r="B240" s="9"/>
      <c r="C240" s="55" t="s">
        <v>380</v>
      </c>
      <c r="D240" s="93" t="s">
        <v>381</v>
      </c>
      <c r="E240" s="94" t="s">
        <v>44</v>
      </c>
      <c r="F240" s="95"/>
      <c r="G240" s="96"/>
      <c r="H240" s="95"/>
      <c r="I240" s="97" t="str">
        <f t="shared" si="109"/>
        <v/>
      </c>
      <c r="J240" s="98"/>
      <c r="K240" s="129"/>
      <c r="L240" s="130"/>
      <c r="M240" s="130"/>
      <c r="N240" s="130"/>
      <c r="O240" s="131"/>
      <c r="P240" s="132">
        <f t="shared" si="110"/>
        <v>0</v>
      </c>
      <c r="Q240" s="133" t="str">
        <f t="shared" si="111"/>
        <v/>
      </c>
      <c r="R240" s="132"/>
    </row>
    <row r="241" spans="1:18" ht="65.25" outlineLevel="1">
      <c r="B241" s="9"/>
      <c r="C241" s="55" t="s">
        <v>382</v>
      </c>
      <c r="D241" s="93" t="s">
        <v>383</v>
      </c>
      <c r="E241" s="94" t="s">
        <v>40</v>
      </c>
      <c r="F241" s="95"/>
      <c r="G241" s="96"/>
      <c r="H241" s="95">
        <v>0.1</v>
      </c>
      <c r="I241" s="97">
        <f t="shared" si="109"/>
        <v>1.0499999999999999E-2</v>
      </c>
      <c r="J241" s="98"/>
      <c r="K241" s="129"/>
      <c r="L241" s="130"/>
      <c r="M241" s="130"/>
      <c r="N241" s="130"/>
      <c r="O241" s="131"/>
      <c r="P241" s="132">
        <f t="shared" si="110"/>
        <v>0</v>
      </c>
      <c r="Q241" s="133">
        <f t="shared" si="111"/>
        <v>0</v>
      </c>
      <c r="R241" s="132"/>
    </row>
    <row r="242" spans="1:18" ht="128.25" customHeight="1" outlineLevel="1">
      <c r="B242" s="9"/>
      <c r="C242" s="55" t="s">
        <v>384</v>
      </c>
      <c r="D242" s="93" t="s">
        <v>385</v>
      </c>
      <c r="E242" s="94" t="s">
        <v>40</v>
      </c>
      <c r="F242" s="95"/>
      <c r="G242" s="96"/>
      <c r="H242" s="95">
        <v>0.1</v>
      </c>
      <c r="I242" s="97">
        <f t="shared" si="109"/>
        <v>1.0499999999999999E-2</v>
      </c>
      <c r="J242" s="98"/>
      <c r="K242" s="129"/>
      <c r="L242" s="130"/>
      <c r="M242" s="130"/>
      <c r="N242" s="130"/>
      <c r="O242" s="131"/>
      <c r="P242" s="132">
        <f t="shared" si="110"/>
        <v>0</v>
      </c>
      <c r="Q242" s="133">
        <f t="shared" si="111"/>
        <v>0</v>
      </c>
      <c r="R242" s="132"/>
    </row>
    <row r="243" spans="1:18" outlineLevel="1">
      <c r="B243" s="9"/>
      <c r="C243" s="55"/>
      <c r="D243" s="93"/>
      <c r="E243" s="94"/>
      <c r="F243" s="95"/>
      <c r="G243" s="96"/>
      <c r="H243" s="95"/>
      <c r="I243" s="97"/>
      <c r="J243" s="98"/>
      <c r="K243" s="134"/>
      <c r="L243" s="135"/>
      <c r="M243" s="135"/>
      <c r="N243" s="135"/>
      <c r="O243" s="136"/>
      <c r="P243" s="132"/>
      <c r="Q243" s="133"/>
      <c r="R243" s="132"/>
    </row>
    <row r="244" spans="1:18" collapsed="1">
      <c r="A244" s="26" t="s">
        <v>386</v>
      </c>
      <c r="B244" s="26" t="s">
        <v>387</v>
      </c>
      <c r="C244" s="57"/>
      <c r="D244" s="115"/>
      <c r="E244" s="116"/>
      <c r="F244" s="117">
        <v>0.06</v>
      </c>
      <c r="G244" s="118">
        <f>SUM(G245:G262)</f>
        <v>1</v>
      </c>
      <c r="H244" s="119"/>
      <c r="I244" s="120"/>
      <c r="J244" s="121"/>
      <c r="K244" s="122"/>
      <c r="L244" s="122"/>
      <c r="M244" s="122"/>
      <c r="N244" s="122"/>
      <c r="O244" s="123"/>
      <c r="P244" s="124"/>
      <c r="Q244" s="125"/>
      <c r="R244" s="156"/>
    </row>
    <row r="245" spans="1:18">
      <c r="A245" s="22"/>
      <c r="B245" s="22" t="s">
        <v>36</v>
      </c>
      <c r="C245" s="56" t="s">
        <v>388</v>
      </c>
      <c r="D245" s="100"/>
      <c r="E245" s="101"/>
      <c r="F245" s="102"/>
      <c r="G245" s="103">
        <v>0</v>
      </c>
      <c r="H245" s="104">
        <f>SUM(H246)</f>
        <v>0</v>
      </c>
      <c r="I245" s="105"/>
      <c r="J245" s="106"/>
      <c r="K245" s="107"/>
      <c r="L245" s="107"/>
      <c r="M245" s="107"/>
      <c r="N245" s="107"/>
      <c r="O245" s="108"/>
      <c r="P245" s="109"/>
      <c r="Q245" s="110"/>
      <c r="R245" s="157"/>
    </row>
    <row r="246" spans="1:18" ht="91.05" outlineLevel="1">
      <c r="B246" s="9"/>
      <c r="C246" s="55" t="s">
        <v>38</v>
      </c>
      <c r="D246" s="93" t="s">
        <v>389</v>
      </c>
      <c r="E246" s="94" t="s">
        <v>44</v>
      </c>
      <c r="F246" s="95"/>
      <c r="G246" s="96"/>
      <c r="H246" s="95"/>
      <c r="I246" s="97" t="str">
        <f>IF($H246="","",$H246*$G$245*$F$244)</f>
        <v/>
      </c>
      <c r="J246" s="98"/>
      <c r="K246" s="129"/>
      <c r="L246" s="130"/>
      <c r="M246" s="130"/>
      <c r="N246" s="130"/>
      <c r="O246" s="131"/>
      <c r="P246" s="132">
        <f t="shared" si="110"/>
        <v>0</v>
      </c>
      <c r="Q246" s="133" t="str">
        <f t="shared" si="111"/>
        <v/>
      </c>
      <c r="R246" s="132"/>
    </row>
    <row r="247" spans="1:18" outlineLevel="1">
      <c r="B247" s="9"/>
      <c r="C247" s="55"/>
      <c r="D247" s="93"/>
      <c r="E247" s="94"/>
      <c r="F247" s="95"/>
      <c r="G247" s="96"/>
      <c r="H247" s="95"/>
      <c r="I247" s="97"/>
      <c r="J247" s="98"/>
      <c r="K247" s="134"/>
      <c r="L247" s="135"/>
      <c r="M247" s="135"/>
      <c r="N247" s="135"/>
      <c r="O247" s="136"/>
      <c r="P247" s="132"/>
      <c r="Q247" s="133"/>
      <c r="R247" s="132"/>
    </row>
    <row r="248" spans="1:18">
      <c r="A248" s="22"/>
      <c r="B248" s="22" t="s">
        <v>89</v>
      </c>
      <c r="C248" s="56" t="s">
        <v>390</v>
      </c>
      <c r="D248" s="100"/>
      <c r="E248" s="101"/>
      <c r="F248" s="102"/>
      <c r="G248" s="103">
        <v>0.3</v>
      </c>
      <c r="H248" s="104">
        <f>SUM(H249:H251)</f>
        <v>1</v>
      </c>
      <c r="I248" s="105"/>
      <c r="J248" s="106"/>
      <c r="K248" s="107"/>
      <c r="L248" s="107"/>
      <c r="M248" s="107"/>
      <c r="N248" s="107"/>
      <c r="O248" s="108"/>
      <c r="P248" s="109"/>
      <c r="Q248" s="110"/>
      <c r="R248" s="157"/>
    </row>
    <row r="249" spans="1:18" ht="103.95" outlineLevel="1">
      <c r="B249" s="9"/>
      <c r="C249" s="55" t="s">
        <v>91</v>
      </c>
      <c r="D249" s="93" t="s">
        <v>391</v>
      </c>
      <c r="E249" s="94" t="s">
        <v>40</v>
      </c>
      <c r="F249" s="95"/>
      <c r="G249" s="96"/>
      <c r="H249" s="95">
        <v>0.25</v>
      </c>
      <c r="I249" s="97">
        <f t="shared" ref="I249:I250" si="112">IF($H249="","",$H249*$G$248*$F$244)</f>
        <v>4.4999999999999997E-3</v>
      </c>
      <c r="J249" s="98" t="s">
        <v>41</v>
      </c>
      <c r="K249" s="129"/>
      <c r="L249" s="130"/>
      <c r="M249" s="130"/>
      <c r="N249" s="130"/>
      <c r="O249" s="131"/>
      <c r="P249" s="132">
        <f t="shared" si="110"/>
        <v>0</v>
      </c>
      <c r="Q249" s="133">
        <f t="shared" si="111"/>
        <v>0</v>
      </c>
      <c r="R249" s="132"/>
    </row>
    <row r="250" spans="1:18" ht="39.4" outlineLevel="1">
      <c r="B250" s="9"/>
      <c r="C250" s="55" t="s">
        <v>93</v>
      </c>
      <c r="D250" s="93" t="s">
        <v>392</v>
      </c>
      <c r="E250" s="94" t="s">
        <v>40</v>
      </c>
      <c r="F250" s="95"/>
      <c r="G250" s="96"/>
      <c r="H250" s="95">
        <v>0.15</v>
      </c>
      <c r="I250" s="97">
        <f t="shared" si="112"/>
        <v>2.6999999999999997E-3</v>
      </c>
      <c r="J250" s="98" t="s">
        <v>41</v>
      </c>
      <c r="K250" s="129"/>
      <c r="L250" s="130"/>
      <c r="M250" s="130"/>
      <c r="N250" s="130"/>
      <c r="O250" s="131"/>
      <c r="P250" s="132">
        <f t="shared" si="110"/>
        <v>0</v>
      </c>
      <c r="Q250" s="133">
        <f t="shared" si="111"/>
        <v>0</v>
      </c>
      <c r="R250" s="132"/>
    </row>
    <row r="251" spans="1:18" ht="65.25" outlineLevel="1">
      <c r="B251" s="9"/>
      <c r="C251" s="55" t="s">
        <v>95</v>
      </c>
      <c r="D251" s="93" t="s">
        <v>393</v>
      </c>
      <c r="E251" s="94" t="s">
        <v>40</v>
      </c>
      <c r="F251" s="95"/>
      <c r="G251" s="96"/>
      <c r="H251" s="95">
        <v>0.6</v>
      </c>
      <c r="I251" s="97">
        <f>IF($H251="","",$H251*$G$248*$F$244)</f>
        <v>1.0799999999999999E-2</v>
      </c>
      <c r="J251" s="98" t="s">
        <v>41</v>
      </c>
      <c r="K251" s="129"/>
      <c r="L251" s="130"/>
      <c r="M251" s="130"/>
      <c r="N251" s="130"/>
      <c r="O251" s="131"/>
      <c r="P251" s="132">
        <f t="shared" si="110"/>
        <v>0</v>
      </c>
      <c r="Q251" s="133">
        <f t="shared" si="111"/>
        <v>0</v>
      </c>
      <c r="R251" s="132"/>
    </row>
    <row r="252" spans="1:18" outlineLevel="1">
      <c r="B252" s="9"/>
      <c r="C252" s="55"/>
      <c r="D252" s="93"/>
      <c r="E252" s="94"/>
      <c r="F252" s="95"/>
      <c r="G252" s="96"/>
      <c r="H252" s="95"/>
      <c r="I252" s="97"/>
      <c r="J252" s="98"/>
      <c r="K252" s="134"/>
      <c r="L252" s="135"/>
      <c r="M252" s="135"/>
      <c r="N252" s="135"/>
      <c r="O252" s="136"/>
      <c r="P252" s="132"/>
      <c r="Q252" s="133"/>
      <c r="R252" s="132"/>
    </row>
    <row r="253" spans="1:18">
      <c r="A253" s="22"/>
      <c r="B253" s="22" t="s">
        <v>127</v>
      </c>
      <c r="C253" s="56" t="s">
        <v>394</v>
      </c>
      <c r="D253" s="100"/>
      <c r="E253" s="101"/>
      <c r="F253" s="102"/>
      <c r="G253" s="103">
        <v>0</v>
      </c>
      <c r="H253" s="104">
        <f>SUM(H254:H255)</f>
        <v>0</v>
      </c>
      <c r="I253" s="105"/>
      <c r="J253" s="106"/>
      <c r="K253" s="107"/>
      <c r="L253" s="107"/>
      <c r="M253" s="107"/>
      <c r="N253" s="107"/>
      <c r="O253" s="108"/>
      <c r="P253" s="109"/>
      <c r="Q253" s="110"/>
      <c r="R253" s="157"/>
    </row>
    <row r="254" spans="1:18" ht="103.95" outlineLevel="1">
      <c r="B254" s="9"/>
      <c r="C254" s="55" t="s">
        <v>129</v>
      </c>
      <c r="D254" s="126" t="s">
        <v>395</v>
      </c>
      <c r="E254" s="94" t="s">
        <v>44</v>
      </c>
      <c r="F254" s="95"/>
      <c r="G254" s="96"/>
      <c r="H254" s="95"/>
      <c r="I254" s="97" t="str">
        <f>IF($H254="","",$H254*$G$253*$F$244)</f>
        <v/>
      </c>
      <c r="J254" s="98"/>
      <c r="K254" s="129"/>
      <c r="L254" s="130"/>
      <c r="M254" s="130"/>
      <c r="N254" s="130"/>
      <c r="O254" s="131"/>
      <c r="P254" s="132">
        <f t="shared" si="110"/>
        <v>0</v>
      </c>
      <c r="Q254" s="133" t="str">
        <f t="shared" si="111"/>
        <v/>
      </c>
      <c r="R254" s="132"/>
    </row>
    <row r="255" spans="1:18" ht="245.9" outlineLevel="1">
      <c r="B255" s="9"/>
      <c r="C255" s="55" t="s">
        <v>131</v>
      </c>
      <c r="D255" s="126" t="s">
        <v>396</v>
      </c>
      <c r="E255" s="94" t="s">
        <v>44</v>
      </c>
      <c r="F255" s="95"/>
      <c r="G255" s="96"/>
      <c r="H255" s="95"/>
      <c r="I255" s="97" t="str">
        <f>IF($H255="","",$H255*$G$253*$F$244)</f>
        <v/>
      </c>
      <c r="J255" s="98"/>
      <c r="K255" s="129"/>
      <c r="L255" s="130"/>
      <c r="M255" s="130"/>
      <c r="N255" s="130"/>
      <c r="O255" s="131"/>
      <c r="P255" s="132">
        <f t="shared" si="110"/>
        <v>0</v>
      </c>
      <c r="Q255" s="133" t="str">
        <f t="shared" si="111"/>
        <v/>
      </c>
      <c r="R255" s="132"/>
    </row>
    <row r="256" spans="1:18" outlineLevel="1">
      <c r="B256" s="9"/>
      <c r="C256" s="55"/>
      <c r="D256" s="126"/>
      <c r="E256" s="94"/>
      <c r="F256" s="95"/>
      <c r="G256" s="96"/>
      <c r="H256" s="95"/>
      <c r="I256" s="97"/>
      <c r="J256" s="98"/>
      <c r="K256" s="134"/>
      <c r="L256" s="135"/>
      <c r="M256" s="135"/>
      <c r="N256" s="135"/>
      <c r="O256" s="136"/>
      <c r="P256" s="132"/>
      <c r="Q256" s="133"/>
      <c r="R256" s="132"/>
    </row>
    <row r="257" spans="1:18">
      <c r="A257" s="22"/>
      <c r="B257" s="22" t="s">
        <v>153</v>
      </c>
      <c r="C257" s="56" t="s">
        <v>397</v>
      </c>
      <c r="D257" s="100"/>
      <c r="E257" s="101"/>
      <c r="F257" s="102"/>
      <c r="G257" s="103">
        <v>0.5</v>
      </c>
      <c r="H257" s="104">
        <f>SUM(H258:H259)</f>
        <v>1</v>
      </c>
      <c r="I257" s="105"/>
      <c r="J257" s="106"/>
      <c r="K257" s="107"/>
      <c r="L257" s="107"/>
      <c r="M257" s="107"/>
      <c r="N257" s="107"/>
      <c r="O257" s="108"/>
      <c r="P257" s="109"/>
      <c r="Q257" s="110"/>
      <c r="R257" s="157"/>
    </row>
    <row r="258" spans="1:18" ht="103.95" outlineLevel="1">
      <c r="B258" s="9"/>
      <c r="C258" s="55" t="s">
        <v>155</v>
      </c>
      <c r="D258" s="93" t="s">
        <v>398</v>
      </c>
      <c r="E258" s="94" t="s">
        <v>40</v>
      </c>
      <c r="F258" s="95"/>
      <c r="G258" s="96"/>
      <c r="H258" s="95">
        <v>0.75</v>
      </c>
      <c r="I258" s="97">
        <f>IF($H258="","",$H258*$G$257*$F$244)</f>
        <v>2.2499999999999999E-2</v>
      </c>
      <c r="J258" s="98" t="s">
        <v>41</v>
      </c>
      <c r="K258" s="129"/>
      <c r="L258" s="130"/>
      <c r="M258" s="130"/>
      <c r="N258" s="130"/>
      <c r="O258" s="131"/>
      <c r="P258" s="132">
        <f t="shared" si="110"/>
        <v>0</v>
      </c>
      <c r="Q258" s="133">
        <f t="shared" si="111"/>
        <v>0</v>
      </c>
      <c r="R258" s="132"/>
    </row>
    <row r="259" spans="1:18" ht="116.85" outlineLevel="1">
      <c r="B259" s="9"/>
      <c r="C259" s="55" t="s">
        <v>157</v>
      </c>
      <c r="D259" s="93" t="s">
        <v>399</v>
      </c>
      <c r="E259" s="94" t="s">
        <v>40</v>
      </c>
      <c r="F259" s="95"/>
      <c r="G259" s="96"/>
      <c r="H259" s="95">
        <v>0.25</v>
      </c>
      <c r="I259" s="97">
        <f>IF($H259="","",$H259*$G$257*$F$244)</f>
        <v>7.4999999999999997E-3</v>
      </c>
      <c r="J259" s="98" t="s">
        <v>41</v>
      </c>
      <c r="K259" s="129"/>
      <c r="L259" s="130"/>
      <c r="M259" s="130"/>
      <c r="N259" s="130"/>
      <c r="O259" s="131"/>
      <c r="P259" s="132">
        <f t="shared" si="110"/>
        <v>0</v>
      </c>
      <c r="Q259" s="133">
        <f t="shared" si="111"/>
        <v>0</v>
      </c>
      <c r="R259" s="132"/>
    </row>
    <row r="260" spans="1:18" outlineLevel="1">
      <c r="B260" s="9"/>
      <c r="C260" s="55"/>
      <c r="D260" s="93"/>
      <c r="E260" s="94"/>
      <c r="F260" s="95"/>
      <c r="G260" s="96"/>
      <c r="H260" s="95"/>
      <c r="I260" s="97"/>
      <c r="J260" s="98"/>
      <c r="K260" s="134"/>
      <c r="L260" s="135"/>
      <c r="M260" s="135"/>
      <c r="N260" s="135"/>
      <c r="O260" s="136"/>
      <c r="P260" s="132"/>
      <c r="Q260" s="133"/>
      <c r="R260" s="132"/>
    </row>
    <row r="261" spans="1:18">
      <c r="A261" s="22"/>
      <c r="B261" s="22" t="s">
        <v>188</v>
      </c>
      <c r="C261" s="56" t="s">
        <v>400</v>
      </c>
      <c r="D261" s="100"/>
      <c r="E261" s="101"/>
      <c r="F261" s="102"/>
      <c r="G261" s="103">
        <v>0.2</v>
      </c>
      <c r="H261" s="104">
        <f>SUM(H262)</f>
        <v>1</v>
      </c>
      <c r="I261" s="105"/>
      <c r="J261" s="106"/>
      <c r="K261" s="107"/>
      <c r="L261" s="107"/>
      <c r="M261" s="107"/>
      <c r="N261" s="107"/>
      <c r="O261" s="108"/>
      <c r="P261" s="109"/>
      <c r="Q261" s="110"/>
      <c r="R261" s="157"/>
    </row>
    <row r="262" spans="1:18" ht="78.150000000000006" outlineLevel="1">
      <c r="B262" s="9"/>
      <c r="C262" s="55" t="s">
        <v>190</v>
      </c>
      <c r="D262" s="93" t="s">
        <v>401</v>
      </c>
      <c r="E262" s="94" t="s">
        <v>40</v>
      </c>
      <c r="F262" s="95"/>
      <c r="G262" s="96"/>
      <c r="H262" s="95">
        <v>1</v>
      </c>
      <c r="I262" s="97">
        <f>IF($H262="","",$H262*$G$261*$F$244)</f>
        <v>1.2E-2</v>
      </c>
      <c r="J262" s="98" t="s">
        <v>41</v>
      </c>
      <c r="K262" s="129"/>
      <c r="L262" s="130"/>
      <c r="M262" s="130"/>
      <c r="N262" s="130"/>
      <c r="O262" s="131"/>
      <c r="P262" s="132">
        <f t="shared" si="110"/>
        <v>0</v>
      </c>
      <c r="Q262" s="133">
        <f t="shared" si="111"/>
        <v>0</v>
      </c>
      <c r="R262" s="132"/>
    </row>
    <row r="263" spans="1:18" outlineLevel="1">
      <c r="B263" s="9"/>
      <c r="C263" s="55"/>
      <c r="D263" s="93"/>
      <c r="E263" s="94"/>
      <c r="F263" s="95"/>
      <c r="G263" s="96"/>
      <c r="H263" s="95"/>
      <c r="I263" s="97"/>
      <c r="J263" s="98"/>
      <c r="K263" s="134"/>
      <c r="L263" s="135"/>
      <c r="M263" s="135"/>
      <c r="N263" s="135"/>
      <c r="O263" s="136"/>
      <c r="P263" s="132"/>
      <c r="Q263" s="133"/>
      <c r="R263" s="132"/>
    </row>
    <row r="264" spans="1:18" collapsed="1">
      <c r="A264" s="26" t="s">
        <v>402</v>
      </c>
      <c r="B264" s="26" t="s">
        <v>403</v>
      </c>
      <c r="C264" s="57"/>
      <c r="D264" s="115"/>
      <c r="E264" s="116"/>
      <c r="F264" s="117">
        <v>0.05</v>
      </c>
      <c r="G264" s="118">
        <f>SUM(G265:G286)</f>
        <v>1</v>
      </c>
      <c r="H264" s="119"/>
      <c r="I264" s="120"/>
      <c r="J264" s="121"/>
      <c r="K264" s="122"/>
      <c r="L264" s="122"/>
      <c r="M264" s="122"/>
      <c r="N264" s="122"/>
      <c r="O264" s="123"/>
      <c r="P264" s="124"/>
      <c r="Q264" s="125"/>
      <c r="R264" s="156"/>
    </row>
    <row r="265" spans="1:18">
      <c r="A265" s="22"/>
      <c r="B265" s="22" t="s">
        <v>36</v>
      </c>
      <c r="C265" s="56" t="s">
        <v>404</v>
      </c>
      <c r="D265" s="100"/>
      <c r="E265" s="101"/>
      <c r="F265" s="102"/>
      <c r="G265" s="103">
        <v>0.5</v>
      </c>
      <c r="H265" s="104">
        <f>SUM(H266)</f>
        <v>1</v>
      </c>
      <c r="I265" s="105"/>
      <c r="J265" s="106"/>
      <c r="K265" s="107"/>
      <c r="L265" s="107"/>
      <c r="M265" s="107"/>
      <c r="N265" s="107"/>
      <c r="O265" s="108"/>
      <c r="P265" s="109"/>
      <c r="Q265" s="110"/>
      <c r="R265" s="157"/>
    </row>
    <row r="266" spans="1:18" ht="91.05" outlineLevel="1">
      <c r="B266" s="9"/>
      <c r="C266" s="55" t="s">
        <v>38</v>
      </c>
      <c r="D266" s="93" t="s">
        <v>405</v>
      </c>
      <c r="E266" s="94" t="s">
        <v>40</v>
      </c>
      <c r="F266" s="95"/>
      <c r="G266" s="96"/>
      <c r="H266" s="95">
        <v>1</v>
      </c>
      <c r="I266" s="97">
        <f>IF($H266="","",$H266*$G$265*$F$264)</f>
        <v>2.5000000000000001E-2</v>
      </c>
      <c r="J266" s="98"/>
      <c r="K266" s="129"/>
      <c r="L266" s="130"/>
      <c r="M266" s="130"/>
      <c r="N266" s="130"/>
      <c r="O266" s="131"/>
      <c r="P266" s="132">
        <f t="shared" si="110"/>
        <v>0</v>
      </c>
      <c r="Q266" s="133">
        <f t="shared" si="111"/>
        <v>0</v>
      </c>
      <c r="R266" s="132"/>
    </row>
    <row r="267" spans="1:18" outlineLevel="1">
      <c r="B267" s="9"/>
      <c r="C267" s="55"/>
      <c r="D267" s="93"/>
      <c r="E267" s="94"/>
      <c r="F267" s="95"/>
      <c r="G267" s="96"/>
      <c r="H267" s="95"/>
      <c r="I267" s="97"/>
      <c r="J267" s="98"/>
      <c r="K267" s="134"/>
      <c r="L267" s="135"/>
      <c r="M267" s="135"/>
      <c r="N267" s="135"/>
      <c r="O267" s="136"/>
      <c r="P267" s="132"/>
      <c r="Q267" s="133"/>
      <c r="R267" s="132"/>
    </row>
    <row r="268" spans="1:18">
      <c r="A268" s="22"/>
      <c r="B268" s="22" t="s">
        <v>89</v>
      </c>
      <c r="C268" s="56" t="s">
        <v>406</v>
      </c>
      <c r="D268" s="100"/>
      <c r="E268" s="101"/>
      <c r="F268" s="102"/>
      <c r="G268" s="103">
        <v>0.1</v>
      </c>
      <c r="H268" s="104">
        <f>SUM(H269:H270)</f>
        <v>1</v>
      </c>
      <c r="I268" s="105"/>
      <c r="J268" s="106"/>
      <c r="K268" s="107"/>
      <c r="L268" s="107"/>
      <c r="M268" s="107"/>
      <c r="N268" s="107"/>
      <c r="O268" s="108"/>
      <c r="P268" s="109"/>
      <c r="Q268" s="110"/>
      <c r="R268" s="157"/>
    </row>
    <row r="269" spans="1:18" ht="52.3" outlineLevel="1">
      <c r="B269" s="9"/>
      <c r="C269" s="55" t="s">
        <v>91</v>
      </c>
      <c r="D269" s="93" t="s">
        <v>407</v>
      </c>
      <c r="E269" s="94" t="s">
        <v>44</v>
      </c>
      <c r="F269" s="95"/>
      <c r="G269" s="96"/>
      <c r="H269" s="95"/>
      <c r="I269" s="97" t="str">
        <f>IF($H269="","",$H269*$G$268*$F$264)</f>
        <v/>
      </c>
      <c r="J269" s="98"/>
      <c r="K269" s="129"/>
      <c r="L269" s="130"/>
      <c r="M269" s="130"/>
      <c r="N269" s="130"/>
      <c r="O269" s="131"/>
      <c r="P269" s="132">
        <f t="shared" si="110"/>
        <v>0</v>
      </c>
      <c r="Q269" s="133" t="str">
        <f t="shared" si="111"/>
        <v/>
      </c>
      <c r="R269" s="132"/>
    </row>
    <row r="270" spans="1:18" ht="65.25" outlineLevel="1">
      <c r="B270" s="9"/>
      <c r="C270" s="55" t="s">
        <v>93</v>
      </c>
      <c r="D270" s="93" t="s">
        <v>408</v>
      </c>
      <c r="E270" s="94" t="s">
        <v>40</v>
      </c>
      <c r="F270" s="95"/>
      <c r="G270" s="96"/>
      <c r="H270" s="95">
        <v>1</v>
      </c>
      <c r="I270" s="97">
        <f>IF($H270="","",$H270*$G$268*$F$264)</f>
        <v>5.000000000000001E-3</v>
      </c>
      <c r="J270" s="98" t="s">
        <v>41</v>
      </c>
      <c r="K270" s="129"/>
      <c r="L270" s="130"/>
      <c r="M270" s="130"/>
      <c r="N270" s="130"/>
      <c r="O270" s="131"/>
      <c r="P270" s="132">
        <f t="shared" si="110"/>
        <v>0</v>
      </c>
      <c r="Q270" s="133">
        <f t="shared" si="111"/>
        <v>0</v>
      </c>
      <c r="R270" s="132"/>
    </row>
    <row r="271" spans="1:18" outlineLevel="1">
      <c r="B271" s="9"/>
      <c r="C271" s="55"/>
      <c r="D271" s="93"/>
      <c r="E271" s="94"/>
      <c r="F271" s="95"/>
      <c r="G271" s="96"/>
      <c r="H271" s="95"/>
      <c r="I271" s="97"/>
      <c r="J271" s="98"/>
      <c r="K271" s="134"/>
      <c r="L271" s="135"/>
      <c r="M271" s="135"/>
      <c r="N271" s="135"/>
      <c r="O271" s="136"/>
      <c r="P271" s="132"/>
      <c r="Q271" s="133"/>
      <c r="R271" s="132"/>
    </row>
    <row r="272" spans="1:18">
      <c r="A272" s="22"/>
      <c r="B272" s="22" t="s">
        <v>127</v>
      </c>
      <c r="C272" s="56" t="s">
        <v>409</v>
      </c>
      <c r="D272" s="100"/>
      <c r="E272" s="101"/>
      <c r="F272" s="102"/>
      <c r="G272" s="103">
        <v>0.2</v>
      </c>
      <c r="H272" s="104">
        <f>SUM(H273:H276)</f>
        <v>1</v>
      </c>
      <c r="I272" s="105"/>
      <c r="J272" s="106"/>
      <c r="K272" s="107"/>
      <c r="L272" s="107"/>
      <c r="M272" s="107"/>
      <c r="N272" s="107"/>
      <c r="O272" s="108"/>
      <c r="P272" s="109"/>
      <c r="Q272" s="110"/>
      <c r="R272" s="157"/>
    </row>
    <row r="273" spans="1:18" ht="39.4" outlineLevel="1">
      <c r="B273" s="9"/>
      <c r="C273" s="55" t="s">
        <v>129</v>
      </c>
      <c r="D273" s="93" t="s">
        <v>410</v>
      </c>
      <c r="E273" s="94" t="s">
        <v>40</v>
      </c>
      <c r="F273" s="95"/>
      <c r="G273" s="96"/>
      <c r="H273" s="95">
        <v>0.2</v>
      </c>
      <c r="I273" s="97">
        <f>IF($H273="","",$H273*$G$272*$F$264)</f>
        <v>2.0000000000000005E-3</v>
      </c>
      <c r="J273" s="98"/>
      <c r="K273" s="129"/>
      <c r="L273" s="130"/>
      <c r="M273" s="130"/>
      <c r="N273" s="130"/>
      <c r="O273" s="131"/>
      <c r="P273" s="132">
        <f t="shared" si="110"/>
        <v>0</v>
      </c>
      <c r="Q273" s="133">
        <f t="shared" si="111"/>
        <v>0</v>
      </c>
      <c r="R273" s="132"/>
    </row>
    <row r="274" spans="1:18" ht="78.150000000000006" outlineLevel="1">
      <c r="B274" s="9"/>
      <c r="C274" s="55" t="s">
        <v>131</v>
      </c>
      <c r="D274" s="93" t="s">
        <v>411</v>
      </c>
      <c r="E274" s="94" t="s">
        <v>40</v>
      </c>
      <c r="F274" s="95"/>
      <c r="G274" s="96"/>
      <c r="H274" s="95">
        <v>0.6</v>
      </c>
      <c r="I274" s="97">
        <f>IF($H274="","",$H274*$G$272*$F$264)</f>
        <v>6.0000000000000001E-3</v>
      </c>
      <c r="J274" s="98"/>
      <c r="K274" s="129"/>
      <c r="L274" s="130"/>
      <c r="M274" s="130"/>
      <c r="N274" s="130"/>
      <c r="O274" s="131"/>
      <c r="P274" s="132">
        <f t="shared" si="110"/>
        <v>0</v>
      </c>
      <c r="Q274" s="133">
        <f t="shared" si="111"/>
        <v>0</v>
      </c>
      <c r="R274" s="132"/>
    </row>
    <row r="275" spans="1:18" ht="52.3" outlineLevel="1">
      <c r="B275" s="9"/>
      <c r="C275" s="55" t="s">
        <v>133</v>
      </c>
      <c r="D275" s="93" t="s">
        <v>412</v>
      </c>
      <c r="E275" s="94" t="s">
        <v>40</v>
      </c>
      <c r="F275" s="95"/>
      <c r="G275" s="96"/>
      <c r="H275" s="95">
        <v>0.2</v>
      </c>
      <c r="I275" s="97">
        <f>IF($H275="","",$H275*$G$272*$F$264)</f>
        <v>2.0000000000000005E-3</v>
      </c>
      <c r="J275" s="98"/>
      <c r="K275" s="129"/>
      <c r="L275" s="130"/>
      <c r="M275" s="130"/>
      <c r="N275" s="130"/>
      <c r="O275" s="131"/>
      <c r="P275" s="132">
        <f t="shared" si="110"/>
        <v>0</v>
      </c>
      <c r="Q275" s="133">
        <f t="shared" si="111"/>
        <v>0</v>
      </c>
      <c r="R275" s="132"/>
    </row>
    <row r="276" spans="1:18" ht="26.5" outlineLevel="1">
      <c r="B276" s="9"/>
      <c r="C276" s="55" t="s">
        <v>135</v>
      </c>
      <c r="D276" s="93" t="s">
        <v>413</v>
      </c>
      <c r="E276" s="94" t="s">
        <v>44</v>
      </c>
      <c r="F276" s="95"/>
      <c r="G276" s="96"/>
      <c r="H276" s="95"/>
      <c r="I276" s="97" t="str">
        <f>IF($H276="","",$H276*$G$272*$F$264)</f>
        <v/>
      </c>
      <c r="J276" s="98"/>
      <c r="K276" s="129"/>
      <c r="L276" s="130"/>
      <c r="M276" s="130"/>
      <c r="N276" s="130"/>
      <c r="O276" s="131"/>
      <c r="P276" s="132">
        <f t="shared" si="110"/>
        <v>0</v>
      </c>
      <c r="Q276" s="133" t="str">
        <f t="shared" si="111"/>
        <v/>
      </c>
      <c r="R276" s="132"/>
    </row>
    <row r="277" spans="1:18" outlineLevel="1">
      <c r="B277" s="9"/>
      <c r="C277" s="55"/>
      <c r="D277" s="93"/>
      <c r="E277" s="94"/>
      <c r="F277" s="95"/>
      <c r="G277" s="96"/>
      <c r="H277" s="95"/>
      <c r="I277" s="97"/>
      <c r="J277" s="98"/>
      <c r="K277" s="134"/>
      <c r="L277" s="135"/>
      <c r="M277" s="135"/>
      <c r="N277" s="135"/>
      <c r="O277" s="136"/>
      <c r="P277" s="132"/>
      <c r="Q277" s="133"/>
      <c r="R277" s="132"/>
    </row>
    <row r="278" spans="1:18">
      <c r="A278" s="22"/>
      <c r="B278" s="22" t="s">
        <v>153</v>
      </c>
      <c r="C278" s="56" t="s">
        <v>414</v>
      </c>
      <c r="D278" s="100"/>
      <c r="E278" s="101"/>
      <c r="F278" s="102"/>
      <c r="G278" s="103">
        <v>0.1</v>
      </c>
      <c r="H278" s="104">
        <f>SUM(H279:H281)</f>
        <v>1</v>
      </c>
      <c r="I278" s="105"/>
      <c r="J278" s="106"/>
      <c r="K278" s="107"/>
      <c r="L278" s="107"/>
      <c r="M278" s="107"/>
      <c r="N278" s="107"/>
      <c r="O278" s="108"/>
      <c r="P278" s="109"/>
      <c r="Q278" s="110"/>
      <c r="R278" s="157"/>
    </row>
    <row r="279" spans="1:18" ht="65.25" outlineLevel="1">
      <c r="B279" s="9"/>
      <c r="C279" s="55" t="s">
        <v>155</v>
      </c>
      <c r="D279" s="93" t="s">
        <v>415</v>
      </c>
      <c r="E279" s="94" t="s">
        <v>40</v>
      </c>
      <c r="F279" s="95"/>
      <c r="G279" s="96"/>
      <c r="H279" s="95">
        <v>0.4</v>
      </c>
      <c r="I279" s="97">
        <f>IF($H279="","",$H279*$G$278*$F$264)</f>
        <v>2.0000000000000005E-3</v>
      </c>
      <c r="J279" s="98"/>
      <c r="K279" s="129"/>
      <c r="L279" s="130"/>
      <c r="M279" s="130"/>
      <c r="N279" s="130"/>
      <c r="O279" s="131"/>
      <c r="P279" s="132">
        <f t="shared" si="110"/>
        <v>0</v>
      </c>
      <c r="Q279" s="133">
        <f t="shared" si="111"/>
        <v>0</v>
      </c>
      <c r="R279" s="132"/>
    </row>
    <row r="280" spans="1:18" ht="39.4" outlineLevel="1">
      <c r="B280" s="9"/>
      <c r="C280" s="55" t="s">
        <v>157</v>
      </c>
      <c r="D280" s="93" t="s">
        <v>416</v>
      </c>
      <c r="E280" s="94" t="s">
        <v>40</v>
      </c>
      <c r="F280" s="95"/>
      <c r="G280" s="96"/>
      <c r="H280" s="95">
        <v>0.3</v>
      </c>
      <c r="I280" s="97">
        <f>IF($H280="","",$H280*$G$278*$F$264)</f>
        <v>1.5E-3</v>
      </c>
      <c r="J280" s="98"/>
      <c r="K280" s="129"/>
      <c r="L280" s="130"/>
      <c r="M280" s="130"/>
      <c r="N280" s="130"/>
      <c r="O280" s="131"/>
      <c r="P280" s="132">
        <f t="shared" si="110"/>
        <v>0</v>
      </c>
      <c r="Q280" s="133">
        <f t="shared" si="111"/>
        <v>0</v>
      </c>
      <c r="R280" s="132"/>
    </row>
    <row r="281" spans="1:18" ht="52.3" outlineLevel="1">
      <c r="B281" s="9"/>
      <c r="C281" s="55" t="s">
        <v>159</v>
      </c>
      <c r="D281" s="93" t="s">
        <v>417</v>
      </c>
      <c r="E281" s="94" t="s">
        <v>40</v>
      </c>
      <c r="F281" s="95"/>
      <c r="G281" s="96"/>
      <c r="H281" s="95">
        <v>0.3</v>
      </c>
      <c r="I281" s="97">
        <f>IF($H281="","",$H281*$G$278*$F$264)</f>
        <v>1.5E-3</v>
      </c>
      <c r="J281" s="98"/>
      <c r="K281" s="129"/>
      <c r="L281" s="130"/>
      <c r="M281" s="130"/>
      <c r="N281" s="130"/>
      <c r="O281" s="131"/>
      <c r="P281" s="132">
        <f t="shared" si="110"/>
        <v>0</v>
      </c>
      <c r="Q281" s="133">
        <f t="shared" si="111"/>
        <v>0</v>
      </c>
      <c r="R281" s="132"/>
    </row>
    <row r="282" spans="1:18" outlineLevel="1">
      <c r="B282" s="9"/>
      <c r="C282" s="55"/>
      <c r="D282" s="93"/>
      <c r="E282" s="94"/>
      <c r="F282" s="95"/>
      <c r="G282" s="96"/>
      <c r="H282" s="95"/>
      <c r="I282" s="97"/>
      <c r="J282" s="98"/>
      <c r="K282" s="134"/>
      <c r="L282" s="135"/>
      <c r="M282" s="135"/>
      <c r="N282" s="135"/>
      <c r="O282" s="136"/>
      <c r="P282" s="132"/>
      <c r="Q282" s="133"/>
      <c r="R282" s="132"/>
    </row>
    <row r="283" spans="1:18">
      <c r="A283" s="22"/>
      <c r="B283" s="22" t="s">
        <v>188</v>
      </c>
      <c r="C283" s="56" t="s">
        <v>418</v>
      </c>
      <c r="D283" s="100"/>
      <c r="E283" s="101"/>
      <c r="F283" s="102"/>
      <c r="G283" s="103">
        <v>0.1</v>
      </c>
      <c r="H283" s="104">
        <f>SUM(H284:H286)</f>
        <v>1</v>
      </c>
      <c r="I283" s="105"/>
      <c r="J283" s="106"/>
      <c r="K283" s="107"/>
      <c r="L283" s="107"/>
      <c r="M283" s="107"/>
      <c r="N283" s="107"/>
      <c r="O283" s="108"/>
      <c r="P283" s="109"/>
      <c r="Q283" s="110"/>
      <c r="R283" s="157"/>
    </row>
    <row r="284" spans="1:18" ht="39.4" outlineLevel="1">
      <c r="B284" s="9"/>
      <c r="C284" s="55" t="s">
        <v>190</v>
      </c>
      <c r="D284" s="93" t="s">
        <v>419</v>
      </c>
      <c r="E284" s="94" t="s">
        <v>40</v>
      </c>
      <c r="F284" s="95"/>
      <c r="G284" s="96"/>
      <c r="H284" s="95">
        <v>0.4</v>
      </c>
      <c r="I284" s="97">
        <f>IF($H284="","",$H284*$G$283*$F$264)</f>
        <v>2.0000000000000005E-3</v>
      </c>
      <c r="J284" s="98"/>
      <c r="K284" s="129"/>
      <c r="L284" s="130"/>
      <c r="M284" s="130"/>
      <c r="N284" s="130"/>
      <c r="O284" s="131"/>
      <c r="P284" s="132">
        <f t="shared" si="110"/>
        <v>0</v>
      </c>
      <c r="Q284" s="133">
        <f t="shared" si="111"/>
        <v>0</v>
      </c>
      <c r="R284" s="132"/>
    </row>
    <row r="285" spans="1:18" ht="52.3" outlineLevel="1">
      <c r="B285" s="9"/>
      <c r="C285" s="55" t="s">
        <v>192</v>
      </c>
      <c r="D285" s="93" t="s">
        <v>420</v>
      </c>
      <c r="E285" s="94" t="s">
        <v>40</v>
      </c>
      <c r="F285" s="95"/>
      <c r="G285" s="96"/>
      <c r="H285" s="95">
        <v>0.4</v>
      </c>
      <c r="I285" s="97">
        <f>IF($H285="","",$H285*$G$283*$F$264)</f>
        <v>2.0000000000000005E-3</v>
      </c>
      <c r="J285" s="98"/>
      <c r="K285" s="129"/>
      <c r="L285" s="130"/>
      <c r="M285" s="130"/>
      <c r="N285" s="130"/>
      <c r="O285" s="131"/>
      <c r="P285" s="132">
        <f t="shared" si="110"/>
        <v>0</v>
      </c>
      <c r="Q285" s="133">
        <f t="shared" si="111"/>
        <v>0</v>
      </c>
      <c r="R285" s="132"/>
    </row>
    <row r="286" spans="1:18" ht="39.4" outlineLevel="1">
      <c r="B286" s="9"/>
      <c r="C286" s="55" t="s">
        <v>337</v>
      </c>
      <c r="D286" s="93" t="s">
        <v>421</v>
      </c>
      <c r="E286" s="94" t="s">
        <v>40</v>
      </c>
      <c r="F286" s="95"/>
      <c r="G286" s="96"/>
      <c r="H286" s="95">
        <v>0.2</v>
      </c>
      <c r="I286" s="97">
        <f>IF($H286="","",$H286*$G$283*$F$264)</f>
        <v>1.0000000000000002E-3</v>
      </c>
      <c r="J286" s="98"/>
      <c r="K286" s="129"/>
      <c r="L286" s="130"/>
      <c r="M286" s="130"/>
      <c r="N286" s="130"/>
      <c r="O286" s="131"/>
      <c r="P286" s="132">
        <f t="shared" si="110"/>
        <v>0</v>
      </c>
      <c r="Q286" s="133">
        <f t="shared" si="111"/>
        <v>0</v>
      </c>
      <c r="R286" s="132"/>
    </row>
    <row r="287" spans="1:18" outlineLevel="1">
      <c r="B287" s="9"/>
      <c r="C287" s="55"/>
      <c r="D287" s="93"/>
      <c r="E287" s="94"/>
      <c r="F287" s="95"/>
      <c r="G287" s="96"/>
      <c r="H287" s="95"/>
      <c r="I287" s="97"/>
      <c r="J287" s="98"/>
      <c r="K287" s="134"/>
      <c r="L287" s="135"/>
      <c r="M287" s="135"/>
      <c r="N287" s="135"/>
      <c r="O287" s="136"/>
      <c r="P287" s="132"/>
      <c r="Q287" s="133"/>
      <c r="R287" s="132"/>
    </row>
    <row r="288" spans="1:18" collapsed="1">
      <c r="A288" s="26" t="s">
        <v>422</v>
      </c>
      <c r="B288" s="26" t="s">
        <v>423</v>
      </c>
      <c r="C288" s="57"/>
      <c r="D288" s="115"/>
      <c r="E288" s="116"/>
      <c r="F288" s="117">
        <v>0.05</v>
      </c>
      <c r="G288" s="118">
        <f>SUM(G289:G297)</f>
        <v>1</v>
      </c>
      <c r="H288" s="119"/>
      <c r="I288" s="120"/>
      <c r="J288" s="121"/>
      <c r="K288" s="122"/>
      <c r="L288" s="122"/>
      <c r="M288" s="122"/>
      <c r="N288" s="122"/>
      <c r="O288" s="123"/>
      <c r="P288" s="124"/>
      <c r="Q288" s="125"/>
      <c r="R288" s="156"/>
    </row>
    <row r="289" spans="1:18">
      <c r="A289" s="22"/>
      <c r="B289" s="22" t="s">
        <v>36</v>
      </c>
      <c r="C289" s="56" t="s">
        <v>423</v>
      </c>
      <c r="D289" s="100"/>
      <c r="E289" s="101"/>
      <c r="F289" s="102"/>
      <c r="G289" s="103">
        <v>1</v>
      </c>
      <c r="H289" s="104">
        <f>SUM(H290:H297)</f>
        <v>1</v>
      </c>
      <c r="I289" s="105"/>
      <c r="J289" s="106"/>
      <c r="K289" s="107"/>
      <c r="L289" s="107"/>
      <c r="M289" s="107"/>
      <c r="N289" s="107"/>
      <c r="O289" s="108"/>
      <c r="P289" s="109"/>
      <c r="Q289" s="110"/>
      <c r="R289" s="157"/>
    </row>
    <row r="290" spans="1:18" ht="39.4" outlineLevel="1">
      <c r="B290" s="9"/>
      <c r="C290" s="55" t="s">
        <v>38</v>
      </c>
      <c r="D290" s="93" t="s">
        <v>424</v>
      </c>
      <c r="E290" s="94" t="s">
        <v>44</v>
      </c>
      <c r="F290" s="95"/>
      <c r="G290" s="96"/>
      <c r="H290" s="95"/>
      <c r="I290" s="97" t="str">
        <f t="shared" ref="I290:I296" si="113">IF($H290="","",$H290*$G$289*$F$288)</f>
        <v/>
      </c>
      <c r="J290" s="98"/>
      <c r="K290" s="129"/>
      <c r="L290" s="130"/>
      <c r="M290" s="130"/>
      <c r="N290" s="130"/>
      <c r="O290" s="131"/>
      <c r="P290" s="132">
        <f t="shared" si="110"/>
        <v>0</v>
      </c>
      <c r="Q290" s="133" t="str">
        <f t="shared" si="111"/>
        <v/>
      </c>
      <c r="R290" s="132"/>
    </row>
    <row r="291" spans="1:18" ht="52.3" outlineLevel="1">
      <c r="B291" s="9"/>
      <c r="C291" s="55" t="s">
        <v>42</v>
      </c>
      <c r="D291" s="93" t="s">
        <v>425</v>
      </c>
      <c r="E291" s="94" t="s">
        <v>44</v>
      </c>
      <c r="F291" s="95"/>
      <c r="G291" s="96"/>
      <c r="H291" s="95"/>
      <c r="I291" s="97" t="str">
        <f t="shared" si="113"/>
        <v/>
      </c>
      <c r="J291" s="98"/>
      <c r="K291" s="129"/>
      <c r="L291" s="130"/>
      <c r="M291" s="130"/>
      <c r="N291" s="130"/>
      <c r="O291" s="131"/>
      <c r="P291" s="132">
        <f t="shared" si="110"/>
        <v>0</v>
      </c>
      <c r="Q291" s="133" t="str">
        <f t="shared" si="111"/>
        <v/>
      </c>
      <c r="R291" s="132"/>
    </row>
    <row r="292" spans="1:18" ht="168.8" customHeight="1" outlineLevel="1">
      <c r="B292" s="9"/>
      <c r="C292" s="55" t="s">
        <v>45</v>
      </c>
      <c r="D292" s="93" t="s">
        <v>426</v>
      </c>
      <c r="E292" s="94" t="s">
        <v>44</v>
      </c>
      <c r="F292" s="95"/>
      <c r="G292" s="96"/>
      <c r="H292" s="95"/>
      <c r="I292" s="97" t="str">
        <f t="shared" si="113"/>
        <v/>
      </c>
      <c r="J292" s="98"/>
      <c r="K292" s="129"/>
      <c r="L292" s="130"/>
      <c r="M292" s="130"/>
      <c r="N292" s="130"/>
      <c r="O292" s="131"/>
      <c r="P292" s="132">
        <f t="shared" si="110"/>
        <v>0</v>
      </c>
      <c r="Q292" s="133" t="str">
        <f t="shared" si="111"/>
        <v/>
      </c>
      <c r="R292" s="132"/>
    </row>
    <row r="293" spans="1:18" ht="52.3" outlineLevel="1">
      <c r="B293" s="9"/>
      <c r="C293" s="55" t="s">
        <v>47</v>
      </c>
      <c r="D293" s="93" t="s">
        <v>427</v>
      </c>
      <c r="E293" s="94" t="s">
        <v>40</v>
      </c>
      <c r="F293" s="95"/>
      <c r="G293" s="96"/>
      <c r="H293" s="95">
        <v>0.2</v>
      </c>
      <c r="I293" s="97">
        <f t="shared" si="113"/>
        <v>1.0000000000000002E-2</v>
      </c>
      <c r="J293" s="98"/>
      <c r="K293" s="129"/>
      <c r="L293" s="130"/>
      <c r="M293" s="130"/>
      <c r="N293" s="130"/>
      <c r="O293" s="131"/>
      <c r="P293" s="132">
        <f t="shared" si="110"/>
        <v>0</v>
      </c>
      <c r="Q293" s="133">
        <f t="shared" si="111"/>
        <v>0</v>
      </c>
      <c r="R293" s="132"/>
    </row>
    <row r="294" spans="1:18" ht="52.3" outlineLevel="1">
      <c r="B294" s="9"/>
      <c r="C294" s="55" t="s">
        <v>49</v>
      </c>
      <c r="D294" s="93" t="s">
        <v>428</v>
      </c>
      <c r="E294" s="94" t="s">
        <v>40</v>
      </c>
      <c r="F294" s="95"/>
      <c r="G294" s="96"/>
      <c r="H294" s="95">
        <v>0.2</v>
      </c>
      <c r="I294" s="97">
        <f t="shared" si="113"/>
        <v>1.0000000000000002E-2</v>
      </c>
      <c r="J294" s="98"/>
      <c r="K294" s="129"/>
      <c r="L294" s="130"/>
      <c r="M294" s="130"/>
      <c r="N294" s="130"/>
      <c r="O294" s="131"/>
      <c r="P294" s="132">
        <f t="shared" si="110"/>
        <v>0</v>
      </c>
      <c r="Q294" s="133">
        <f t="shared" si="111"/>
        <v>0</v>
      </c>
      <c r="R294" s="132"/>
    </row>
    <row r="295" spans="1:18" ht="78.150000000000006" outlineLevel="1">
      <c r="B295" s="9"/>
      <c r="C295" s="55" t="s">
        <v>51</v>
      </c>
      <c r="D295" s="93" t="s">
        <v>429</v>
      </c>
      <c r="E295" s="94" t="s">
        <v>40</v>
      </c>
      <c r="F295" s="95"/>
      <c r="G295" s="96"/>
      <c r="H295" s="95">
        <v>0.2</v>
      </c>
      <c r="I295" s="97">
        <f t="shared" si="113"/>
        <v>1.0000000000000002E-2</v>
      </c>
      <c r="J295" s="98"/>
      <c r="K295" s="129"/>
      <c r="L295" s="130"/>
      <c r="M295" s="130"/>
      <c r="N295" s="130"/>
      <c r="O295" s="131"/>
      <c r="P295" s="132">
        <f t="shared" si="110"/>
        <v>0</v>
      </c>
      <c r="Q295" s="133">
        <f t="shared" si="111"/>
        <v>0</v>
      </c>
      <c r="R295" s="132"/>
    </row>
    <row r="296" spans="1:18" ht="65.25" outlineLevel="1">
      <c r="B296" s="9"/>
      <c r="C296" s="55" t="s">
        <v>53</v>
      </c>
      <c r="D296" s="93" t="s">
        <v>430</v>
      </c>
      <c r="E296" s="94" t="s">
        <v>40</v>
      </c>
      <c r="F296" s="95"/>
      <c r="G296" s="96"/>
      <c r="H296" s="95">
        <v>0.2</v>
      </c>
      <c r="I296" s="97">
        <f t="shared" si="113"/>
        <v>1.0000000000000002E-2</v>
      </c>
      <c r="J296" s="98"/>
      <c r="K296" s="129"/>
      <c r="L296" s="130"/>
      <c r="M296" s="130"/>
      <c r="N296" s="130"/>
      <c r="O296" s="131"/>
      <c r="P296" s="132">
        <f t="shared" si="110"/>
        <v>0</v>
      </c>
      <c r="Q296" s="133">
        <f t="shared" si="111"/>
        <v>0</v>
      </c>
      <c r="R296" s="132"/>
    </row>
    <row r="297" spans="1:18" ht="39.4" outlineLevel="1">
      <c r="B297" s="9"/>
      <c r="C297" s="55" t="s">
        <v>55</v>
      </c>
      <c r="D297" s="93" t="s">
        <v>431</v>
      </c>
      <c r="E297" s="94" t="s">
        <v>40</v>
      </c>
      <c r="F297" s="95"/>
      <c r="G297" s="96"/>
      <c r="H297" s="95">
        <v>0.2</v>
      </c>
      <c r="I297" s="97">
        <f>IF($H297="","",$H297*$G$289*$F$288)</f>
        <v>1.0000000000000002E-2</v>
      </c>
      <c r="J297" s="98"/>
      <c r="K297" s="129"/>
      <c r="L297" s="130"/>
      <c r="M297" s="130"/>
      <c r="N297" s="130"/>
      <c r="O297" s="131"/>
      <c r="P297" s="132">
        <f t="shared" si="110"/>
        <v>0</v>
      </c>
      <c r="Q297" s="133">
        <f t="shared" si="111"/>
        <v>0</v>
      </c>
      <c r="R297" s="132"/>
    </row>
    <row r="298" spans="1:18" outlineLevel="1">
      <c r="B298" s="9"/>
      <c r="C298" s="55"/>
      <c r="D298" s="93"/>
      <c r="E298" s="94"/>
      <c r="F298" s="95"/>
      <c r="G298" s="96"/>
      <c r="H298" s="95"/>
      <c r="I298" s="97"/>
      <c r="J298" s="98"/>
      <c r="K298" s="134"/>
      <c r="L298" s="135"/>
      <c r="M298" s="135"/>
      <c r="N298" s="135"/>
      <c r="O298" s="136"/>
      <c r="P298" s="132"/>
      <c r="Q298" s="133"/>
      <c r="R298" s="132"/>
    </row>
    <row r="299" spans="1:18" collapsed="1">
      <c r="A299" s="26" t="s">
        <v>432</v>
      </c>
      <c r="B299" s="26" t="s">
        <v>433</v>
      </c>
      <c r="C299" s="57"/>
      <c r="D299" s="115"/>
      <c r="E299" s="116"/>
      <c r="F299" s="117">
        <v>0.02</v>
      </c>
      <c r="G299" s="118">
        <f>SUM(G300:G304)</f>
        <v>1</v>
      </c>
      <c r="H299" s="119"/>
      <c r="I299" s="120"/>
      <c r="J299" s="121"/>
      <c r="K299" s="122"/>
      <c r="L299" s="122"/>
      <c r="M299" s="122"/>
      <c r="N299" s="122"/>
      <c r="O299" s="123"/>
      <c r="P299" s="124"/>
      <c r="Q299" s="125"/>
      <c r="R299" s="156"/>
    </row>
    <row r="300" spans="1:18">
      <c r="A300" s="22"/>
      <c r="B300" s="22" t="s">
        <v>36</v>
      </c>
      <c r="C300" s="56" t="s">
        <v>433</v>
      </c>
      <c r="D300" s="100"/>
      <c r="E300" s="101"/>
      <c r="F300" s="102"/>
      <c r="G300" s="103">
        <v>1</v>
      </c>
      <c r="H300" s="104">
        <f>SUM(H301:H304)</f>
        <v>1</v>
      </c>
      <c r="I300" s="105"/>
      <c r="J300" s="106"/>
      <c r="K300" s="107"/>
      <c r="L300" s="107"/>
      <c r="M300" s="107"/>
      <c r="N300" s="107"/>
      <c r="O300" s="108"/>
      <c r="P300" s="109"/>
      <c r="Q300" s="110"/>
      <c r="R300" s="157"/>
    </row>
    <row r="301" spans="1:18" ht="103.95" outlineLevel="1">
      <c r="B301" s="9"/>
      <c r="C301" s="55" t="s">
        <v>38</v>
      </c>
      <c r="D301" s="126" t="s">
        <v>500</v>
      </c>
      <c r="E301" s="94" t="s">
        <v>40</v>
      </c>
      <c r="F301" s="95"/>
      <c r="G301" s="96"/>
      <c r="H301" s="95">
        <v>0.4</v>
      </c>
      <c r="I301" s="97">
        <f t="shared" ref="I301:I303" si="114">IF($H301="","",$H301*$G$300*$F$299)</f>
        <v>8.0000000000000002E-3</v>
      </c>
      <c r="J301" s="98"/>
      <c r="K301" s="129"/>
      <c r="L301" s="130"/>
      <c r="M301" s="130"/>
      <c r="N301" s="130"/>
      <c r="O301" s="131"/>
      <c r="P301" s="132">
        <f t="shared" ref="P301" si="115">IF(E301="","",IF(E301="I","",IF(E301="A",IF(N301="x","Ausschluss",0),IF(K301="x",$K$8,IF(E301="B",IF(K301="x",$K$8,IF(L301="x",$L$8,IF(M301="x",$M$8,IF(K301="x",$N$8,0)))))))))</f>
        <v>0</v>
      </c>
      <c r="Q301" s="133">
        <f t="shared" ref="Q301" si="116">IF(P301="Ausschluss",0,IF(I301="","",I301*P301*1000))</f>
        <v>0</v>
      </c>
      <c r="R301" s="132"/>
    </row>
    <row r="302" spans="1:18" ht="116.85" outlineLevel="1">
      <c r="B302" s="9"/>
      <c r="C302" s="55" t="s">
        <v>42</v>
      </c>
      <c r="D302" s="126" t="s">
        <v>501</v>
      </c>
      <c r="E302" s="94" t="s">
        <v>40</v>
      </c>
      <c r="F302" s="95"/>
      <c r="G302" s="96"/>
      <c r="H302" s="95">
        <v>0.3</v>
      </c>
      <c r="I302" s="97">
        <f t="shared" si="114"/>
        <v>6.0000000000000001E-3</v>
      </c>
      <c r="J302" s="98"/>
      <c r="K302" s="129"/>
      <c r="L302" s="130"/>
      <c r="M302" s="130"/>
      <c r="N302" s="130"/>
      <c r="O302" s="131"/>
      <c r="P302" s="132">
        <f t="shared" ref="P302:P308" si="117">IF(E302="","",IF(E302="I","",IF(E302="A",IF(N302="x","Ausschluss",0),IF(K302="x",$K$8,IF(E302="B",IF(K302="x",$K$8,IF(L302="x",$L$8,IF(M302="x",$M$8,IF(K302="x",$N$8,0)))))))))</f>
        <v>0</v>
      </c>
      <c r="Q302" s="133">
        <f t="shared" ref="Q302:Q308" si="118">IF(P302="Ausschluss",0,IF(I302="","",I302*P302*1000))</f>
        <v>0</v>
      </c>
      <c r="R302" s="132"/>
    </row>
    <row r="303" spans="1:18" ht="103.95" outlineLevel="1">
      <c r="B303" s="9"/>
      <c r="C303" s="55" t="s">
        <v>45</v>
      </c>
      <c r="D303" s="93" t="s">
        <v>502</v>
      </c>
      <c r="E303" s="94" t="s">
        <v>40</v>
      </c>
      <c r="F303" s="95"/>
      <c r="G303" s="96"/>
      <c r="H303" s="95">
        <v>0.3</v>
      </c>
      <c r="I303" s="97">
        <f t="shared" si="114"/>
        <v>6.0000000000000001E-3</v>
      </c>
      <c r="J303" s="98"/>
      <c r="K303" s="129"/>
      <c r="L303" s="130"/>
      <c r="M303" s="130"/>
      <c r="N303" s="130"/>
      <c r="O303" s="131"/>
      <c r="P303" s="132">
        <f t="shared" ref="P303" si="119">IF(E303="","",IF(E303="I","",IF(E303="A",IF(N303="x","Ausschluss",0),IF(K303="x",$K$8,IF(E303="B",IF(K303="x",$K$8,IF(L303="x",$L$8,IF(M303="x",$M$8,IF(K303="x",$N$8,0)))))))))</f>
        <v>0</v>
      </c>
      <c r="Q303" s="133">
        <f t="shared" ref="Q303" si="120">IF(P303="Ausschluss",0,IF(I303="","",I303*P303*1000))</f>
        <v>0</v>
      </c>
      <c r="R303" s="132"/>
    </row>
    <row r="304" spans="1:18" outlineLevel="1">
      <c r="B304" s="9"/>
      <c r="C304" s="55"/>
      <c r="D304" s="93"/>
      <c r="E304" s="94"/>
      <c r="F304" s="95"/>
      <c r="G304" s="96"/>
      <c r="H304" s="95"/>
      <c r="I304" s="97" t="str">
        <f>IF($H304="","",$H304*$G$300*$F$299)</f>
        <v/>
      </c>
      <c r="J304" s="98"/>
      <c r="K304" s="134"/>
      <c r="L304" s="135"/>
      <c r="M304" s="135"/>
      <c r="N304" s="135"/>
      <c r="O304" s="136"/>
      <c r="P304" s="132" t="str">
        <f t="shared" si="117"/>
        <v/>
      </c>
      <c r="Q304" s="133" t="str">
        <f t="shared" si="118"/>
        <v/>
      </c>
      <c r="R304" s="132"/>
    </row>
    <row r="305" spans="1:18" outlineLevel="1">
      <c r="B305" s="9"/>
      <c r="C305" s="55"/>
      <c r="D305" s="93"/>
      <c r="E305" s="94"/>
      <c r="F305" s="95"/>
      <c r="G305" s="96"/>
      <c r="H305" s="95"/>
      <c r="I305" s="97"/>
      <c r="J305" s="98"/>
      <c r="K305" s="134"/>
      <c r="L305" s="135"/>
      <c r="M305" s="135"/>
      <c r="N305" s="135"/>
      <c r="O305" s="136"/>
      <c r="P305" s="132"/>
      <c r="Q305" s="133"/>
      <c r="R305" s="132"/>
    </row>
    <row r="306" spans="1:18" collapsed="1">
      <c r="A306" s="26" t="s">
        <v>434</v>
      </c>
      <c r="B306" s="26" t="s">
        <v>435</v>
      </c>
      <c r="C306" s="57"/>
      <c r="D306" s="115"/>
      <c r="E306" s="116"/>
      <c r="F306" s="117">
        <v>0.1</v>
      </c>
      <c r="G306" s="118">
        <f>SUM(G307:G366)</f>
        <v>1</v>
      </c>
      <c r="H306" s="119"/>
      <c r="I306" s="120"/>
      <c r="J306" s="121"/>
      <c r="K306" s="122"/>
      <c r="L306" s="122"/>
      <c r="M306" s="122"/>
      <c r="N306" s="122"/>
      <c r="O306" s="123"/>
      <c r="P306" s="124"/>
      <c r="Q306" s="125"/>
      <c r="R306" s="156"/>
    </row>
    <row r="307" spans="1:18">
      <c r="A307" s="22"/>
      <c r="B307" s="22" t="s">
        <v>36</v>
      </c>
      <c r="C307" s="56" t="s">
        <v>406</v>
      </c>
      <c r="D307" s="100"/>
      <c r="E307" s="101"/>
      <c r="F307" s="102"/>
      <c r="G307" s="103">
        <v>0.05</v>
      </c>
      <c r="H307" s="104">
        <f>SUM(H308:H310)</f>
        <v>1</v>
      </c>
      <c r="I307" s="105"/>
      <c r="J307" s="106"/>
      <c r="K307" s="107"/>
      <c r="L307" s="107"/>
      <c r="M307" s="107"/>
      <c r="N307" s="107"/>
      <c r="O307" s="108"/>
      <c r="P307" s="109"/>
      <c r="Q307" s="110"/>
      <c r="R307" s="157"/>
    </row>
    <row r="308" spans="1:18" ht="168.45" outlineLevel="1">
      <c r="B308" s="9"/>
      <c r="C308" s="55" t="s">
        <v>38</v>
      </c>
      <c r="D308" s="93" t="s">
        <v>436</v>
      </c>
      <c r="E308" s="94" t="s">
        <v>286</v>
      </c>
      <c r="F308" s="95"/>
      <c r="G308" s="128"/>
      <c r="H308" s="95"/>
      <c r="I308" s="97" t="str">
        <f>IF($H308="","",$H308*$G$307*$F$306)</f>
        <v/>
      </c>
      <c r="J308" s="98"/>
      <c r="K308" s="134"/>
      <c r="L308" s="135"/>
      <c r="M308" s="135"/>
      <c r="N308" s="135"/>
      <c r="O308" s="137"/>
      <c r="P308" s="132" t="str">
        <f t="shared" si="117"/>
        <v/>
      </c>
      <c r="Q308" s="133" t="str">
        <f t="shared" si="118"/>
        <v/>
      </c>
      <c r="R308" s="132"/>
    </row>
    <row r="309" spans="1:18" ht="65.25" outlineLevel="1">
      <c r="B309" s="9"/>
      <c r="C309" s="55" t="s">
        <v>42</v>
      </c>
      <c r="D309" s="126" t="s">
        <v>437</v>
      </c>
      <c r="E309" s="94" t="s">
        <v>40</v>
      </c>
      <c r="F309" s="95"/>
      <c r="G309" s="128"/>
      <c r="H309" s="95">
        <v>1</v>
      </c>
      <c r="I309" s="97">
        <f>IF($H309="","",$H309*$G$307*$F$306)</f>
        <v>5.000000000000001E-3</v>
      </c>
      <c r="J309" s="98"/>
      <c r="K309" s="134"/>
      <c r="L309" s="135"/>
      <c r="M309" s="135"/>
      <c r="N309" s="135"/>
      <c r="O309" s="137" t="s">
        <v>438</v>
      </c>
      <c r="P309" s="132">
        <f t="shared" ref="P309:P310" si="121">IF(E309="","",IF(E309="I","",IF(E309="A",IF(N309="x","Ausschluss",0),IF(K309="x",$K$8,IF(E309="B",IF(K309="x",$K$8,IF(L309="x",$L$8,IF(M309="x",$M$8,IF(K309="x",$N$8,0)))))))))</f>
        <v>0</v>
      </c>
      <c r="Q309" s="133">
        <f t="shared" ref="Q309:Q310" si="122">IF(P309="Ausschluss",0,IF(I309="","",I309*P309*1000))</f>
        <v>0</v>
      </c>
      <c r="R309" s="132"/>
    </row>
    <row r="310" spans="1:18" outlineLevel="1">
      <c r="B310" s="9"/>
      <c r="C310" s="55"/>
      <c r="D310" s="93"/>
      <c r="E310" s="94"/>
      <c r="F310" s="95"/>
      <c r="G310" s="128"/>
      <c r="H310" s="95"/>
      <c r="I310" s="97" t="str">
        <f>IF($H310="","",$H310*$G$307*$F$306)</f>
        <v/>
      </c>
      <c r="J310" s="98"/>
      <c r="K310" s="134"/>
      <c r="L310" s="135"/>
      <c r="M310" s="135"/>
      <c r="N310" s="135"/>
      <c r="O310" s="137"/>
      <c r="P310" s="132" t="str">
        <f t="shared" si="121"/>
        <v/>
      </c>
      <c r="Q310" s="133" t="str">
        <f t="shared" si="122"/>
        <v/>
      </c>
      <c r="R310" s="132"/>
    </row>
    <row r="311" spans="1:18">
      <c r="A311" s="22"/>
      <c r="B311" s="22" t="s">
        <v>89</v>
      </c>
      <c r="C311" s="56" t="s">
        <v>439</v>
      </c>
      <c r="D311" s="100"/>
      <c r="E311" s="101"/>
      <c r="F311" s="102"/>
      <c r="G311" s="103">
        <v>0.1</v>
      </c>
      <c r="H311" s="104">
        <f>SUM(H312:H314)</f>
        <v>1</v>
      </c>
      <c r="I311" s="105"/>
      <c r="J311" s="106"/>
      <c r="K311" s="107"/>
      <c r="L311" s="107"/>
      <c r="M311" s="107"/>
      <c r="N311" s="107"/>
      <c r="O311" s="108"/>
      <c r="P311" s="109"/>
      <c r="Q311" s="110"/>
      <c r="R311" s="157"/>
    </row>
    <row r="312" spans="1:18" ht="39.4" outlineLevel="1">
      <c r="B312" s="9"/>
      <c r="C312" s="55" t="s">
        <v>91</v>
      </c>
      <c r="D312" s="93" t="s">
        <v>440</v>
      </c>
      <c r="E312" s="94" t="s">
        <v>40</v>
      </c>
      <c r="F312" s="95"/>
      <c r="G312" s="128"/>
      <c r="H312" s="95">
        <v>0.6</v>
      </c>
      <c r="I312" s="97">
        <f>IF($H312="","",$H312*$G$311*$F$306)</f>
        <v>6.0000000000000001E-3</v>
      </c>
      <c r="J312" s="98"/>
      <c r="K312" s="134"/>
      <c r="L312" s="135"/>
      <c r="M312" s="135"/>
      <c r="N312" s="135"/>
      <c r="O312" s="137" t="s">
        <v>438</v>
      </c>
      <c r="P312" s="132">
        <f t="shared" ref="P312" si="123">IF(E312="","",IF(E312="I","",IF(E312="A",IF(N312="x","Ausschluss",0),IF(K312="x",$K$8,IF(E312="B",IF(K312="x",$K$8,IF(L312="x",$L$8,IF(M312="x",$M$8,IF(K312="x",$N$8,0)))))))))</f>
        <v>0</v>
      </c>
      <c r="Q312" s="133">
        <f t="shared" ref="Q312" si="124">IF(P312="Ausschluss",0,IF(I312="","",I312*P312*1000))</f>
        <v>0</v>
      </c>
      <c r="R312" s="132"/>
    </row>
    <row r="313" spans="1:18" ht="26.5" outlineLevel="1">
      <c r="B313" s="9"/>
      <c r="C313" s="55" t="s">
        <v>93</v>
      </c>
      <c r="D313" s="93" t="s">
        <v>441</v>
      </c>
      <c r="E313" s="94" t="s">
        <v>40</v>
      </c>
      <c r="F313" s="95"/>
      <c r="G313" s="128"/>
      <c r="H313" s="95">
        <v>0.4</v>
      </c>
      <c r="I313" s="97">
        <f t="shared" ref="I313:I314" si="125">IF($H313="","",$H313*$G$311*$F$306)</f>
        <v>4.000000000000001E-3</v>
      </c>
      <c r="J313" s="98"/>
      <c r="K313" s="134"/>
      <c r="L313" s="135"/>
      <c r="M313" s="135"/>
      <c r="N313" s="135"/>
      <c r="O313" s="137" t="s">
        <v>438</v>
      </c>
      <c r="P313" s="132">
        <f t="shared" ref="P313:P314" si="126">IF(E313="","",IF(E313="I","",IF(E313="A",IF(N313="x","Ausschluss",0),IF(K313="x",$K$8,IF(E313="B",IF(K313="x",$K$8,IF(L313="x",$L$8,IF(M313="x",$M$8,IF(K313="x",$N$8,0)))))))))</f>
        <v>0</v>
      </c>
      <c r="Q313" s="133">
        <f t="shared" ref="Q313:Q314" si="127">IF(P313="Ausschluss",0,IF(I313="","",I313*P313*1000))</f>
        <v>0</v>
      </c>
      <c r="R313" s="132"/>
    </row>
    <row r="314" spans="1:18" outlineLevel="1">
      <c r="B314" s="9"/>
      <c r="C314" s="55"/>
      <c r="D314" s="93"/>
      <c r="E314" s="94"/>
      <c r="F314" s="95"/>
      <c r="G314" s="128"/>
      <c r="H314" s="95"/>
      <c r="I314" s="97" t="str">
        <f t="shared" si="125"/>
        <v/>
      </c>
      <c r="J314" s="98"/>
      <c r="K314" s="134"/>
      <c r="L314" s="135"/>
      <c r="M314" s="135"/>
      <c r="N314" s="135"/>
      <c r="O314" s="137"/>
      <c r="P314" s="132" t="str">
        <f t="shared" si="126"/>
        <v/>
      </c>
      <c r="Q314" s="133" t="str">
        <f t="shared" si="127"/>
        <v/>
      </c>
      <c r="R314" s="132"/>
    </row>
    <row r="315" spans="1:18">
      <c r="A315" s="22"/>
      <c r="B315" s="22" t="s">
        <v>127</v>
      </c>
      <c r="C315" s="56" t="s">
        <v>442</v>
      </c>
      <c r="D315" s="100"/>
      <c r="E315" s="101"/>
      <c r="F315" s="102"/>
      <c r="G315" s="103">
        <v>0.4</v>
      </c>
      <c r="H315" s="104">
        <f>SUM(H316:H329)</f>
        <v>1</v>
      </c>
      <c r="I315" s="105"/>
      <c r="J315" s="106"/>
      <c r="K315" s="107"/>
      <c r="L315" s="107"/>
      <c r="M315" s="107"/>
      <c r="N315" s="107"/>
      <c r="O315" s="108"/>
      <c r="P315" s="109"/>
      <c r="Q315" s="110"/>
      <c r="R315" s="157"/>
    </row>
    <row r="316" spans="1:18" ht="103.95" outlineLevel="1">
      <c r="B316" s="9"/>
      <c r="C316" s="55" t="s">
        <v>503</v>
      </c>
      <c r="D316" s="93" t="s">
        <v>443</v>
      </c>
      <c r="E316" s="94" t="s">
        <v>40</v>
      </c>
      <c r="F316" s="95"/>
      <c r="G316" s="128"/>
      <c r="H316" s="95">
        <v>0.1</v>
      </c>
      <c r="I316" s="97">
        <f t="shared" ref="I316:I329" si="128">IF($H316="","",$H316*$G$315*$F$306)</f>
        <v>4.000000000000001E-3</v>
      </c>
      <c r="J316" s="98"/>
      <c r="K316" s="134"/>
      <c r="L316" s="135"/>
      <c r="M316" s="135"/>
      <c r="N316" s="135"/>
      <c r="O316" s="137" t="s">
        <v>438</v>
      </c>
      <c r="P316" s="132">
        <f t="shared" ref="P316" si="129">IF(E316="","",IF(E316="I","",IF(E316="A",IF(N316="x","Ausschluss",0),IF(K316="x",$K$8,IF(E316="B",IF(K316="x",$K$8,IF(L316="x",$L$8,IF(M316="x",$M$8,IF(K316="x",$N$8,0)))))))))</f>
        <v>0</v>
      </c>
      <c r="Q316" s="133">
        <f t="shared" ref="Q316" si="130">IF(P316="Ausschluss",0,IF(I316="","",I316*P316*1000))</f>
        <v>0</v>
      </c>
      <c r="R316" s="132"/>
    </row>
    <row r="317" spans="1:18" ht="91.05" outlineLevel="1">
      <c r="B317" s="9"/>
      <c r="C317" s="55" t="s">
        <v>131</v>
      </c>
      <c r="D317" s="93" t="s">
        <v>444</v>
      </c>
      <c r="E317" s="94" t="s">
        <v>40</v>
      </c>
      <c r="F317" s="95"/>
      <c r="G317" s="128"/>
      <c r="H317" s="95">
        <v>0.1</v>
      </c>
      <c r="I317" s="97">
        <f t="shared" si="128"/>
        <v>4.000000000000001E-3</v>
      </c>
      <c r="J317" s="98"/>
      <c r="K317" s="134"/>
      <c r="L317" s="135"/>
      <c r="M317" s="135"/>
      <c r="N317" s="135"/>
      <c r="O317" s="137" t="s">
        <v>438</v>
      </c>
      <c r="P317" s="132">
        <f t="shared" ref="P317:P328" si="131">IF(E317="","",IF(E317="I","",IF(E317="A",IF(N317="x","Ausschluss",0),IF(K317="x",$K$8,IF(E317="B",IF(K317="x",$K$8,IF(L317="x",$L$8,IF(M317="x",$M$8,IF(K317="x",$N$8,0)))))))))</f>
        <v>0</v>
      </c>
      <c r="Q317" s="133">
        <f t="shared" ref="Q317:Q328" si="132">IF(P317="Ausschluss",0,IF(I317="","",I317*P317*1000))</f>
        <v>0</v>
      </c>
      <c r="R317" s="132"/>
    </row>
    <row r="318" spans="1:18" ht="65.25" outlineLevel="1">
      <c r="B318" s="9"/>
      <c r="C318" s="55" t="s">
        <v>133</v>
      </c>
      <c r="D318" s="93" t="s">
        <v>445</v>
      </c>
      <c r="E318" s="94" t="s">
        <v>40</v>
      </c>
      <c r="F318" s="95"/>
      <c r="G318" s="128"/>
      <c r="H318" s="95">
        <v>0.1</v>
      </c>
      <c r="I318" s="97">
        <f t="shared" si="128"/>
        <v>4.000000000000001E-3</v>
      </c>
      <c r="J318" s="98"/>
      <c r="K318" s="134"/>
      <c r="L318" s="135"/>
      <c r="M318" s="135"/>
      <c r="N318" s="135"/>
      <c r="O318" s="137" t="s">
        <v>438</v>
      </c>
      <c r="P318" s="132">
        <f t="shared" si="131"/>
        <v>0</v>
      </c>
      <c r="Q318" s="133">
        <f t="shared" si="132"/>
        <v>0</v>
      </c>
      <c r="R318" s="132"/>
    </row>
    <row r="319" spans="1:18" ht="65.25" outlineLevel="1">
      <c r="B319" s="9"/>
      <c r="C319" s="55" t="s">
        <v>135</v>
      </c>
      <c r="D319" s="93" t="s">
        <v>446</v>
      </c>
      <c r="E319" s="94" t="s">
        <v>40</v>
      </c>
      <c r="F319" s="95"/>
      <c r="G319" s="128"/>
      <c r="H319" s="95">
        <v>0.1</v>
      </c>
      <c r="I319" s="97">
        <f t="shared" si="128"/>
        <v>4.000000000000001E-3</v>
      </c>
      <c r="J319" s="98"/>
      <c r="K319" s="134"/>
      <c r="L319" s="135"/>
      <c r="M319" s="135"/>
      <c r="N319" s="135"/>
      <c r="O319" s="137" t="s">
        <v>438</v>
      </c>
      <c r="P319" s="132">
        <f t="shared" ref="P319" si="133">IF(E319="","",IF(E319="I","",IF(E319="A",IF(N319="x","Ausschluss",0),IF(K319="x",$K$8,IF(E319="B",IF(K319="x",$K$8,IF(L319="x",$L$8,IF(M319="x",$M$8,IF(K319="x",$N$8,0)))))))))</f>
        <v>0</v>
      </c>
      <c r="Q319" s="133">
        <f t="shared" ref="Q319" si="134">IF(P319="Ausschluss",0,IF(I319="","",I319*P319*1000))</f>
        <v>0</v>
      </c>
      <c r="R319" s="132"/>
    </row>
    <row r="320" spans="1:18" ht="65.25" outlineLevel="1">
      <c r="B320" s="9"/>
      <c r="C320" s="55" t="s">
        <v>137</v>
      </c>
      <c r="D320" s="93" t="s">
        <v>447</v>
      </c>
      <c r="E320" s="94" t="s">
        <v>40</v>
      </c>
      <c r="F320" s="95"/>
      <c r="G320" s="128"/>
      <c r="H320" s="95">
        <v>0.05</v>
      </c>
      <c r="I320" s="97">
        <f t="shared" si="128"/>
        <v>2.0000000000000005E-3</v>
      </c>
      <c r="J320" s="98"/>
      <c r="K320" s="134"/>
      <c r="L320" s="135"/>
      <c r="M320" s="135"/>
      <c r="N320" s="135"/>
      <c r="O320" s="137" t="s">
        <v>438</v>
      </c>
      <c r="P320" s="132">
        <f t="shared" si="131"/>
        <v>0</v>
      </c>
      <c r="Q320" s="133">
        <f t="shared" si="132"/>
        <v>0</v>
      </c>
      <c r="R320" s="132"/>
    </row>
    <row r="321" spans="1:18" ht="52.3" outlineLevel="1">
      <c r="B321" s="9"/>
      <c r="C321" s="55" t="s">
        <v>139</v>
      </c>
      <c r="D321" s="93" t="s">
        <v>448</v>
      </c>
      <c r="E321" s="94" t="s">
        <v>40</v>
      </c>
      <c r="F321" s="95"/>
      <c r="G321" s="128"/>
      <c r="H321" s="95">
        <v>0.1</v>
      </c>
      <c r="I321" s="97">
        <f t="shared" si="128"/>
        <v>4.000000000000001E-3</v>
      </c>
      <c r="J321" s="98"/>
      <c r="K321" s="134"/>
      <c r="L321" s="135"/>
      <c r="M321" s="135"/>
      <c r="N321" s="135"/>
      <c r="O321" s="137" t="s">
        <v>438</v>
      </c>
      <c r="P321" s="132">
        <f t="shared" si="131"/>
        <v>0</v>
      </c>
      <c r="Q321" s="133">
        <f t="shared" si="132"/>
        <v>0</v>
      </c>
      <c r="R321" s="132"/>
    </row>
    <row r="322" spans="1:18" ht="78.150000000000006" outlineLevel="1">
      <c r="B322" s="9"/>
      <c r="C322" s="55" t="s">
        <v>141</v>
      </c>
      <c r="D322" s="93" t="s">
        <v>449</v>
      </c>
      <c r="E322" s="94" t="s">
        <v>40</v>
      </c>
      <c r="F322" s="95"/>
      <c r="G322" s="128"/>
      <c r="H322" s="95">
        <v>0.1</v>
      </c>
      <c r="I322" s="97">
        <f t="shared" si="128"/>
        <v>4.000000000000001E-3</v>
      </c>
      <c r="J322" s="98"/>
      <c r="K322" s="134"/>
      <c r="L322" s="135"/>
      <c r="M322" s="135"/>
      <c r="N322" s="135"/>
      <c r="O322" s="137" t="s">
        <v>438</v>
      </c>
      <c r="P322" s="132">
        <f t="shared" si="131"/>
        <v>0</v>
      </c>
      <c r="Q322" s="133">
        <f t="shared" si="132"/>
        <v>0</v>
      </c>
      <c r="R322" s="132"/>
    </row>
    <row r="323" spans="1:18" ht="52.3" outlineLevel="1">
      <c r="B323" s="9"/>
      <c r="C323" s="55" t="s">
        <v>143</v>
      </c>
      <c r="D323" s="93" t="s">
        <v>450</v>
      </c>
      <c r="E323" s="94" t="s">
        <v>40</v>
      </c>
      <c r="F323" s="95"/>
      <c r="G323" s="128"/>
      <c r="H323" s="95">
        <v>0.1</v>
      </c>
      <c r="I323" s="97">
        <f t="shared" si="128"/>
        <v>4.000000000000001E-3</v>
      </c>
      <c r="J323" s="98"/>
      <c r="K323" s="134"/>
      <c r="L323" s="135"/>
      <c r="M323" s="135"/>
      <c r="N323" s="135"/>
      <c r="O323" s="137" t="s">
        <v>438</v>
      </c>
      <c r="P323" s="132">
        <f t="shared" si="131"/>
        <v>0</v>
      </c>
      <c r="Q323" s="133">
        <f t="shared" si="132"/>
        <v>0</v>
      </c>
      <c r="R323" s="132"/>
    </row>
    <row r="324" spans="1:18" ht="78.150000000000006" outlineLevel="1">
      <c r="B324" s="9"/>
      <c r="C324" s="55" t="s">
        <v>145</v>
      </c>
      <c r="D324" s="93" t="s">
        <v>451</v>
      </c>
      <c r="E324" s="94" t="s">
        <v>40</v>
      </c>
      <c r="F324" s="95"/>
      <c r="G324" s="128"/>
      <c r="H324" s="95">
        <v>0.1</v>
      </c>
      <c r="I324" s="97">
        <f t="shared" si="128"/>
        <v>4.000000000000001E-3</v>
      </c>
      <c r="J324" s="98"/>
      <c r="K324" s="134"/>
      <c r="L324" s="135"/>
      <c r="M324" s="135"/>
      <c r="N324" s="135"/>
      <c r="O324" s="137" t="s">
        <v>438</v>
      </c>
      <c r="P324" s="132">
        <f t="shared" si="131"/>
        <v>0</v>
      </c>
      <c r="Q324" s="133">
        <f t="shared" si="132"/>
        <v>0</v>
      </c>
      <c r="R324" s="132"/>
    </row>
    <row r="325" spans="1:18" ht="39.4" outlineLevel="1">
      <c r="B325" s="9"/>
      <c r="C325" s="55" t="s">
        <v>147</v>
      </c>
      <c r="D325" s="93" t="s">
        <v>452</v>
      </c>
      <c r="E325" s="94" t="s">
        <v>40</v>
      </c>
      <c r="F325" s="95"/>
      <c r="G325" s="128"/>
      <c r="H325" s="95">
        <v>0.05</v>
      </c>
      <c r="I325" s="97">
        <f t="shared" si="128"/>
        <v>2.0000000000000005E-3</v>
      </c>
      <c r="J325" s="98"/>
      <c r="K325" s="134"/>
      <c r="L325" s="135"/>
      <c r="M325" s="135"/>
      <c r="N325" s="135"/>
      <c r="O325" s="137" t="s">
        <v>438</v>
      </c>
      <c r="P325" s="132">
        <f t="shared" si="131"/>
        <v>0</v>
      </c>
      <c r="Q325" s="133">
        <f t="shared" si="132"/>
        <v>0</v>
      </c>
      <c r="R325" s="132"/>
    </row>
    <row r="326" spans="1:18" ht="65.25" outlineLevel="1">
      <c r="B326" s="9"/>
      <c r="C326" s="55" t="s">
        <v>149</v>
      </c>
      <c r="D326" s="93" t="s">
        <v>453</v>
      </c>
      <c r="E326" s="94" t="s">
        <v>40</v>
      </c>
      <c r="F326" s="95"/>
      <c r="G326" s="128"/>
      <c r="H326" s="95">
        <v>0.05</v>
      </c>
      <c r="I326" s="97">
        <f t="shared" si="128"/>
        <v>2.0000000000000005E-3</v>
      </c>
      <c r="J326" s="98"/>
      <c r="K326" s="134"/>
      <c r="L326" s="135"/>
      <c r="M326" s="135"/>
      <c r="N326" s="135"/>
      <c r="O326" s="137" t="s">
        <v>438</v>
      </c>
      <c r="P326" s="132">
        <f t="shared" si="131"/>
        <v>0</v>
      </c>
      <c r="Q326" s="133">
        <f t="shared" si="132"/>
        <v>0</v>
      </c>
      <c r="R326" s="132"/>
    </row>
    <row r="327" spans="1:18" ht="65.25" outlineLevel="1">
      <c r="B327" s="9"/>
      <c r="C327" s="55" t="s">
        <v>151</v>
      </c>
      <c r="D327" s="93" t="s">
        <v>454</v>
      </c>
      <c r="E327" s="94" t="s">
        <v>40</v>
      </c>
      <c r="F327" s="95"/>
      <c r="G327" s="128"/>
      <c r="H327" s="95">
        <v>0.05</v>
      </c>
      <c r="I327" s="97">
        <f t="shared" si="128"/>
        <v>2.0000000000000005E-3</v>
      </c>
      <c r="J327" s="98"/>
      <c r="K327" s="134"/>
      <c r="L327" s="135"/>
      <c r="M327" s="135"/>
      <c r="N327" s="135"/>
      <c r="O327" s="137" t="s">
        <v>438</v>
      </c>
      <c r="P327" s="132">
        <f t="shared" si="131"/>
        <v>0</v>
      </c>
      <c r="Q327" s="133">
        <f t="shared" si="132"/>
        <v>0</v>
      </c>
      <c r="R327" s="132"/>
    </row>
    <row r="328" spans="1:18" outlineLevel="1">
      <c r="B328" s="9"/>
      <c r="C328" s="55"/>
      <c r="D328" s="93"/>
      <c r="E328" s="94"/>
      <c r="F328" s="95"/>
      <c r="G328" s="128"/>
      <c r="H328" s="95"/>
      <c r="I328" s="97" t="str">
        <f t="shared" si="128"/>
        <v/>
      </c>
      <c r="J328" s="98"/>
      <c r="K328" s="134"/>
      <c r="L328" s="135"/>
      <c r="M328" s="135"/>
      <c r="N328" s="135"/>
      <c r="O328" s="137"/>
      <c r="P328" s="132" t="str">
        <f t="shared" si="131"/>
        <v/>
      </c>
      <c r="Q328" s="133" t="str">
        <f t="shared" si="132"/>
        <v/>
      </c>
      <c r="R328" s="132"/>
    </row>
    <row r="329" spans="1:18" outlineLevel="1">
      <c r="B329" s="9"/>
      <c r="C329" s="55"/>
      <c r="D329" s="93"/>
      <c r="E329" s="94"/>
      <c r="F329" s="95"/>
      <c r="G329" s="128"/>
      <c r="H329" s="95"/>
      <c r="I329" s="97" t="str">
        <f t="shared" si="128"/>
        <v/>
      </c>
      <c r="J329" s="98"/>
      <c r="K329" s="134"/>
      <c r="L329" s="135"/>
      <c r="M329" s="135"/>
      <c r="N329" s="135"/>
      <c r="O329" s="137"/>
      <c r="P329" s="132" t="str">
        <f t="shared" ref="P329" si="135">IF(E329="","",IF(E329="I","",IF(E329="A",IF(N329="x","Ausschluss",0),IF(K329="x",$K$8,IF(E329="B",IF(K329="x",$K$8,IF(L329="x",$L$8,IF(M329="x",$M$8,IF(K329="x",$N$8,0)))))))))</f>
        <v/>
      </c>
      <c r="Q329" s="133" t="str">
        <f t="shared" ref="Q329" si="136">IF(P329="Ausschluss",0,IF(I329="","",I329*P329*1000))</f>
        <v/>
      </c>
      <c r="R329" s="132"/>
    </row>
    <row r="330" spans="1:18">
      <c r="A330" s="22"/>
      <c r="B330" s="22" t="s">
        <v>153</v>
      </c>
      <c r="C330" s="56" t="s">
        <v>387</v>
      </c>
      <c r="D330" s="100"/>
      <c r="E330" s="101"/>
      <c r="F330" s="102"/>
      <c r="G330" s="103">
        <v>0.25</v>
      </c>
      <c r="H330" s="104">
        <f>SUM(H331:H340)</f>
        <v>0.99999999999999989</v>
      </c>
      <c r="I330" s="105"/>
      <c r="J330" s="106"/>
      <c r="K330" s="107"/>
      <c r="L330" s="107"/>
      <c r="M330" s="107"/>
      <c r="N330" s="107"/>
      <c r="O330" s="108"/>
      <c r="P330" s="109"/>
      <c r="Q330" s="110"/>
      <c r="R330" s="157"/>
    </row>
    <row r="331" spans="1:18" ht="65.25" outlineLevel="1">
      <c r="B331" s="9"/>
      <c r="C331" s="55" t="s">
        <v>155</v>
      </c>
      <c r="D331" s="93" t="s">
        <v>455</v>
      </c>
      <c r="E331" s="94" t="s">
        <v>40</v>
      </c>
      <c r="F331" s="95"/>
      <c r="G331" s="128"/>
      <c r="H331" s="95">
        <v>0.1</v>
      </c>
      <c r="I331" s="97">
        <f t="shared" ref="I331:I340" si="137">IF($H331="","",$H331*$G$330*$F$306)</f>
        <v>2.5000000000000005E-3</v>
      </c>
      <c r="J331" s="98"/>
      <c r="K331" s="134"/>
      <c r="L331" s="135"/>
      <c r="M331" s="135"/>
      <c r="N331" s="135"/>
      <c r="O331" s="137" t="s">
        <v>438</v>
      </c>
      <c r="P331" s="132">
        <f t="shared" ref="P331" si="138">IF(E331="","",IF(E331="I","",IF(E331="A",IF(N331="x","Ausschluss",0),IF(K331="x",$K$8,IF(E331="B",IF(K331="x",$K$8,IF(L331="x",$L$8,IF(M331="x",$M$8,IF(K331="x",$N$8,0)))))))))</f>
        <v>0</v>
      </c>
      <c r="Q331" s="133">
        <f t="shared" ref="Q331" si="139">IF(P331="Ausschluss",0,IF(I331="","",I331*P331*1000))</f>
        <v>0</v>
      </c>
      <c r="R331" s="132"/>
    </row>
    <row r="332" spans="1:18" ht="39.4" outlineLevel="1">
      <c r="B332" s="9"/>
      <c r="C332" s="55" t="s">
        <v>157</v>
      </c>
      <c r="D332" s="93" t="s">
        <v>456</v>
      </c>
      <c r="E332" s="94" t="s">
        <v>40</v>
      </c>
      <c r="F332" s="95"/>
      <c r="G332" s="128"/>
      <c r="H332" s="95">
        <v>0.1</v>
      </c>
      <c r="I332" s="97">
        <f t="shared" si="137"/>
        <v>2.5000000000000005E-3</v>
      </c>
      <c r="J332" s="98"/>
      <c r="K332" s="134"/>
      <c r="L332" s="135"/>
      <c r="M332" s="135"/>
      <c r="N332" s="135"/>
      <c r="O332" s="137" t="s">
        <v>438</v>
      </c>
      <c r="P332" s="132">
        <f t="shared" ref="P332" si="140">IF(E332="","",IF(E332="I","",IF(E332="A",IF(N332="x","Ausschluss",0),IF(K332="x",$K$8,IF(E332="B",IF(K332="x",$K$8,IF(L332="x",$L$8,IF(M332="x",$M$8,IF(K332="x",$N$8,0)))))))))</f>
        <v>0</v>
      </c>
      <c r="Q332" s="133">
        <f t="shared" ref="Q332" si="141">IF(P332="Ausschluss",0,IF(I332="","",I332*P332*1000))</f>
        <v>0</v>
      </c>
      <c r="R332" s="132"/>
    </row>
    <row r="333" spans="1:18" ht="26.5" outlineLevel="1">
      <c r="B333" s="9"/>
      <c r="C333" s="55" t="s">
        <v>159</v>
      </c>
      <c r="D333" s="93" t="s">
        <v>457</v>
      </c>
      <c r="E333" s="94" t="s">
        <v>40</v>
      </c>
      <c r="F333" s="95"/>
      <c r="G333" s="128"/>
      <c r="H333" s="95">
        <v>0.2</v>
      </c>
      <c r="I333" s="97">
        <f t="shared" si="137"/>
        <v>5.000000000000001E-3</v>
      </c>
      <c r="J333" s="98"/>
      <c r="K333" s="134"/>
      <c r="L333" s="135"/>
      <c r="M333" s="135"/>
      <c r="N333" s="135"/>
      <c r="O333" s="137" t="s">
        <v>438</v>
      </c>
      <c r="P333" s="132">
        <f t="shared" ref="P333:P340" si="142">IF(E333="","",IF(E333="I","",IF(E333="A",IF(N333="x","Ausschluss",0),IF(K333="x",$K$8,IF(E333="B",IF(K333="x",$K$8,IF(L333="x",$L$8,IF(M333="x",$M$8,IF(K333="x",$N$8,0)))))))))</f>
        <v>0</v>
      </c>
      <c r="Q333" s="133">
        <f t="shared" ref="Q333:Q340" si="143">IF(P333="Ausschluss",0,IF(I333="","",I333*P333*1000))</f>
        <v>0</v>
      </c>
      <c r="R333" s="132"/>
    </row>
    <row r="334" spans="1:18" ht="39.4" outlineLevel="1">
      <c r="B334" s="9"/>
      <c r="C334" s="55" t="s">
        <v>161</v>
      </c>
      <c r="D334" s="126" t="s">
        <v>458</v>
      </c>
      <c r="E334" s="94" t="s">
        <v>40</v>
      </c>
      <c r="F334" s="95"/>
      <c r="G334" s="128"/>
      <c r="H334" s="95">
        <v>0.1</v>
      </c>
      <c r="I334" s="97">
        <f t="shared" si="137"/>
        <v>2.5000000000000005E-3</v>
      </c>
      <c r="J334" s="98"/>
      <c r="K334" s="134"/>
      <c r="L334" s="135"/>
      <c r="M334" s="135"/>
      <c r="N334" s="135"/>
      <c r="O334" s="137" t="s">
        <v>438</v>
      </c>
      <c r="P334" s="132">
        <f t="shared" si="142"/>
        <v>0</v>
      </c>
      <c r="Q334" s="133">
        <f t="shared" si="143"/>
        <v>0</v>
      </c>
      <c r="R334" s="132"/>
    </row>
    <row r="335" spans="1:18" ht="52.3" outlineLevel="1">
      <c r="B335" s="9"/>
      <c r="C335" s="55" t="s">
        <v>163</v>
      </c>
      <c r="D335" s="93" t="s">
        <v>459</v>
      </c>
      <c r="E335" s="94" t="s">
        <v>40</v>
      </c>
      <c r="F335" s="95"/>
      <c r="G335" s="128"/>
      <c r="H335" s="95">
        <v>0.1</v>
      </c>
      <c r="I335" s="97">
        <f t="shared" si="137"/>
        <v>2.5000000000000005E-3</v>
      </c>
      <c r="J335" s="98"/>
      <c r="K335" s="134"/>
      <c r="L335" s="135"/>
      <c r="M335" s="135"/>
      <c r="N335" s="135"/>
      <c r="O335" s="137" t="s">
        <v>438</v>
      </c>
      <c r="P335" s="132">
        <f t="shared" si="142"/>
        <v>0</v>
      </c>
      <c r="Q335" s="133">
        <f t="shared" si="143"/>
        <v>0</v>
      </c>
      <c r="R335" s="132"/>
    </row>
    <row r="336" spans="1:18" ht="26.5" outlineLevel="1">
      <c r="B336" s="9"/>
      <c r="C336" s="55" t="s">
        <v>165</v>
      </c>
      <c r="D336" s="93" t="s">
        <v>460</v>
      </c>
      <c r="E336" s="94" t="s">
        <v>40</v>
      </c>
      <c r="F336" s="95"/>
      <c r="G336" s="128"/>
      <c r="H336" s="95">
        <v>0.1</v>
      </c>
      <c r="I336" s="97">
        <f t="shared" si="137"/>
        <v>2.5000000000000005E-3</v>
      </c>
      <c r="J336" s="98"/>
      <c r="K336" s="134"/>
      <c r="L336" s="135"/>
      <c r="M336" s="135"/>
      <c r="N336" s="135"/>
      <c r="O336" s="137" t="s">
        <v>438</v>
      </c>
      <c r="P336" s="132">
        <f t="shared" si="142"/>
        <v>0</v>
      </c>
      <c r="Q336" s="133">
        <f t="shared" si="143"/>
        <v>0</v>
      </c>
      <c r="R336" s="132"/>
    </row>
    <row r="337" spans="1:18" ht="26.5" outlineLevel="1">
      <c r="B337" s="9"/>
      <c r="C337" s="55" t="s">
        <v>167</v>
      </c>
      <c r="D337" s="111" t="s">
        <v>461</v>
      </c>
      <c r="E337" s="94" t="s">
        <v>40</v>
      </c>
      <c r="F337" s="95"/>
      <c r="G337" s="128"/>
      <c r="H337" s="95">
        <v>0.2</v>
      </c>
      <c r="I337" s="97">
        <f t="shared" si="137"/>
        <v>5.000000000000001E-3</v>
      </c>
      <c r="J337" s="98"/>
      <c r="K337" s="134"/>
      <c r="L337" s="135"/>
      <c r="M337" s="135"/>
      <c r="N337" s="135"/>
      <c r="O337" s="137" t="s">
        <v>438</v>
      </c>
      <c r="P337" s="132">
        <f t="shared" si="142"/>
        <v>0</v>
      </c>
      <c r="Q337" s="133">
        <f t="shared" si="143"/>
        <v>0</v>
      </c>
      <c r="R337" s="132"/>
    </row>
    <row r="338" spans="1:18" ht="39.4" outlineLevel="1">
      <c r="B338" s="9"/>
      <c r="C338" s="55" t="s">
        <v>169</v>
      </c>
      <c r="D338" s="126" t="s">
        <v>462</v>
      </c>
      <c r="E338" s="94" t="s">
        <v>40</v>
      </c>
      <c r="F338" s="95"/>
      <c r="G338" s="128"/>
      <c r="H338" s="95">
        <v>0.1</v>
      </c>
      <c r="I338" s="97">
        <f t="shared" si="137"/>
        <v>2.5000000000000005E-3</v>
      </c>
      <c r="J338" s="98"/>
      <c r="K338" s="134"/>
      <c r="L338" s="135"/>
      <c r="M338" s="135"/>
      <c r="N338" s="135"/>
      <c r="O338" s="137" t="s">
        <v>438</v>
      </c>
      <c r="P338" s="132">
        <f t="shared" ref="P338" si="144">IF(E338="","",IF(E338="I","",IF(E338="A",IF(N338="x","Ausschluss",0),IF(K338="x",$K$8,IF(E338="B",IF(K338="x",$K$8,IF(L338="x",$L$8,IF(M338="x",$M$8,IF(K338="x",$N$8,0)))))))))</f>
        <v>0</v>
      </c>
      <c r="Q338" s="133">
        <f t="shared" ref="Q338" si="145">IF(P338="Ausschluss",0,IF(I338="","",I338*P338*1000))</f>
        <v>0</v>
      </c>
      <c r="R338" s="132"/>
    </row>
    <row r="339" spans="1:18" outlineLevel="1">
      <c r="B339" s="9"/>
      <c r="C339" s="55"/>
      <c r="D339" s="93"/>
      <c r="E339" s="94"/>
      <c r="F339" s="95"/>
      <c r="G339" s="128"/>
      <c r="H339" s="95"/>
      <c r="I339" s="97" t="str">
        <f t="shared" si="137"/>
        <v/>
      </c>
      <c r="J339" s="98"/>
      <c r="K339" s="134"/>
      <c r="L339" s="135"/>
      <c r="M339" s="135"/>
      <c r="N339" s="135"/>
      <c r="O339" s="137"/>
      <c r="P339" s="132" t="str">
        <f t="shared" si="142"/>
        <v/>
      </c>
      <c r="Q339" s="133" t="str">
        <f t="shared" si="143"/>
        <v/>
      </c>
      <c r="R339" s="132"/>
    </row>
    <row r="340" spans="1:18" outlineLevel="1">
      <c r="B340" s="9"/>
      <c r="C340" s="55"/>
      <c r="D340" s="93"/>
      <c r="E340" s="94"/>
      <c r="F340" s="95"/>
      <c r="G340" s="128"/>
      <c r="H340" s="95"/>
      <c r="I340" s="97" t="str">
        <f t="shared" si="137"/>
        <v/>
      </c>
      <c r="J340" s="98"/>
      <c r="K340" s="134"/>
      <c r="L340" s="135"/>
      <c r="M340" s="135"/>
      <c r="N340" s="135"/>
      <c r="O340" s="137"/>
      <c r="P340" s="132" t="str">
        <f t="shared" si="142"/>
        <v/>
      </c>
      <c r="Q340" s="133" t="str">
        <f t="shared" si="143"/>
        <v/>
      </c>
      <c r="R340" s="132"/>
    </row>
    <row r="341" spans="1:18">
      <c r="A341" s="22"/>
      <c r="B341" s="22" t="s">
        <v>188</v>
      </c>
      <c r="C341" s="56" t="s">
        <v>463</v>
      </c>
      <c r="D341" s="100"/>
      <c r="E341" s="101"/>
      <c r="F341" s="102"/>
      <c r="G341" s="103">
        <v>0.2</v>
      </c>
      <c r="H341" s="104">
        <f>SUM(H342:H350)</f>
        <v>0.99999999999999989</v>
      </c>
      <c r="I341" s="105"/>
      <c r="J341" s="106"/>
      <c r="K341" s="107"/>
      <c r="L341" s="107"/>
      <c r="M341" s="107"/>
      <c r="N341" s="107"/>
      <c r="O341" s="108"/>
      <c r="P341" s="109"/>
      <c r="Q341" s="110"/>
      <c r="R341" s="157"/>
    </row>
    <row r="342" spans="1:18" ht="26.5" outlineLevel="1">
      <c r="B342" s="9"/>
      <c r="C342" s="55" t="s">
        <v>190</v>
      </c>
      <c r="D342" s="93" t="s">
        <v>464</v>
      </c>
      <c r="E342" s="94" t="s">
        <v>40</v>
      </c>
      <c r="F342" s="95"/>
      <c r="G342" s="128"/>
      <c r="H342" s="95">
        <v>0.3</v>
      </c>
      <c r="I342" s="97">
        <f t="shared" ref="I342:I350" si="146">IF($H342="","",$H342*$G$341*$F$306)</f>
        <v>6.0000000000000001E-3</v>
      </c>
      <c r="J342" s="98"/>
      <c r="K342" s="134"/>
      <c r="L342" s="135"/>
      <c r="M342" s="135"/>
      <c r="N342" s="135"/>
      <c r="O342" s="137" t="s">
        <v>438</v>
      </c>
      <c r="P342" s="132">
        <f t="shared" ref="P342" si="147">IF(E342="","",IF(E342="I","",IF(E342="A",IF(N342="x","Ausschluss",0),IF(K342="x",$K$8,IF(E342="B",IF(K342="x",$K$8,IF(L342="x",$L$8,IF(M342="x",$M$8,IF(K342="x",$N$8,0)))))))))</f>
        <v>0</v>
      </c>
      <c r="Q342" s="133">
        <f t="shared" ref="Q342" si="148">IF(P342="Ausschluss",0,IF(I342="","",I342*P342*1000))</f>
        <v>0</v>
      </c>
      <c r="R342" s="132"/>
    </row>
    <row r="343" spans="1:18" ht="39.4" outlineLevel="1">
      <c r="B343" s="9"/>
      <c r="C343" s="55" t="s">
        <v>192</v>
      </c>
      <c r="D343" s="93" t="s">
        <v>465</v>
      </c>
      <c r="E343" s="94" t="s">
        <v>40</v>
      </c>
      <c r="F343" s="95"/>
      <c r="G343" s="128"/>
      <c r="H343" s="95">
        <v>0.1</v>
      </c>
      <c r="I343" s="97">
        <f t="shared" si="146"/>
        <v>2.0000000000000005E-3</v>
      </c>
      <c r="J343" s="98"/>
      <c r="K343" s="134"/>
      <c r="L343" s="135"/>
      <c r="M343" s="135"/>
      <c r="N343" s="135"/>
      <c r="O343" s="137" t="s">
        <v>438</v>
      </c>
      <c r="P343" s="132">
        <f t="shared" ref="P343:P350" si="149">IF(E343="","",IF(E343="I","",IF(E343="A",IF(N343="x","Ausschluss",0),IF(K343="x",$K$8,IF(E343="B",IF(K343="x",$K$8,IF(L343="x",$L$8,IF(M343="x",$M$8,IF(K343="x",$N$8,0)))))))))</f>
        <v>0</v>
      </c>
      <c r="Q343" s="133">
        <f t="shared" ref="Q343:Q350" si="150">IF(P343="Ausschluss",0,IF(I343="","",I343*P343*1000))</f>
        <v>0</v>
      </c>
      <c r="R343" s="132"/>
    </row>
    <row r="344" spans="1:18" ht="26.5" outlineLevel="1">
      <c r="B344" s="9"/>
      <c r="C344" s="55" t="s">
        <v>337</v>
      </c>
      <c r="D344" s="93" t="s">
        <v>466</v>
      </c>
      <c r="E344" s="94" t="s">
        <v>40</v>
      </c>
      <c r="F344" s="95"/>
      <c r="G344" s="128"/>
      <c r="H344" s="95">
        <v>0.1</v>
      </c>
      <c r="I344" s="97">
        <f t="shared" si="146"/>
        <v>2.0000000000000005E-3</v>
      </c>
      <c r="J344" s="98"/>
      <c r="K344" s="134"/>
      <c r="L344" s="135"/>
      <c r="M344" s="135"/>
      <c r="N344" s="135"/>
      <c r="O344" s="137" t="s">
        <v>438</v>
      </c>
      <c r="P344" s="132">
        <f t="shared" ref="P344" si="151">IF(E344="","",IF(E344="I","",IF(E344="A",IF(N344="x","Ausschluss",0),IF(K344="x",$K$8,IF(E344="B",IF(K344="x",$K$8,IF(L344="x",$L$8,IF(M344="x",$M$8,IF(K344="x",$N$8,0)))))))))</f>
        <v>0</v>
      </c>
      <c r="Q344" s="133">
        <f t="shared" ref="Q344" si="152">IF(P344="Ausschluss",0,IF(I344="","",I344*P344*1000))</f>
        <v>0</v>
      </c>
      <c r="R344" s="132"/>
    </row>
    <row r="345" spans="1:18" ht="39.4" outlineLevel="1">
      <c r="B345" s="9"/>
      <c r="C345" s="55" t="s">
        <v>194</v>
      </c>
      <c r="D345" s="93" t="s">
        <v>467</v>
      </c>
      <c r="E345" s="94" t="s">
        <v>40</v>
      </c>
      <c r="F345" s="95"/>
      <c r="G345" s="128"/>
      <c r="H345" s="95">
        <v>0.2</v>
      </c>
      <c r="I345" s="97">
        <f t="shared" si="146"/>
        <v>4.000000000000001E-3</v>
      </c>
      <c r="J345" s="98"/>
      <c r="K345" s="134"/>
      <c r="L345" s="135"/>
      <c r="M345" s="135"/>
      <c r="N345" s="135"/>
      <c r="O345" s="137" t="s">
        <v>438</v>
      </c>
      <c r="P345" s="132">
        <f t="shared" si="149"/>
        <v>0</v>
      </c>
      <c r="Q345" s="133">
        <f t="shared" si="150"/>
        <v>0</v>
      </c>
      <c r="R345" s="132"/>
    </row>
    <row r="346" spans="1:18" ht="26.5" outlineLevel="1">
      <c r="B346" s="9"/>
      <c r="C346" s="55" t="s">
        <v>196</v>
      </c>
      <c r="D346" s="93" t="s">
        <v>468</v>
      </c>
      <c r="E346" s="94" t="s">
        <v>40</v>
      </c>
      <c r="F346" s="95"/>
      <c r="G346" s="128"/>
      <c r="H346" s="95">
        <v>0.1</v>
      </c>
      <c r="I346" s="97">
        <f t="shared" si="146"/>
        <v>2.0000000000000005E-3</v>
      </c>
      <c r="J346" s="98"/>
      <c r="K346" s="134"/>
      <c r="L346" s="135"/>
      <c r="M346" s="135"/>
      <c r="N346" s="135"/>
      <c r="O346" s="137" t="s">
        <v>438</v>
      </c>
      <c r="P346" s="132">
        <f t="shared" ref="P346" si="153">IF(E346="","",IF(E346="I","",IF(E346="A",IF(N346="x","Ausschluss",0),IF(K346="x",$K$8,IF(E346="B",IF(K346="x",$K$8,IF(L346="x",$L$8,IF(M346="x",$M$8,IF(K346="x",$N$8,0)))))))))</f>
        <v>0</v>
      </c>
      <c r="Q346" s="133">
        <f t="shared" ref="Q346" si="154">IF(P346="Ausschluss",0,IF(I346="","",I346*P346*1000))</f>
        <v>0</v>
      </c>
      <c r="R346" s="132"/>
    </row>
    <row r="347" spans="1:18" ht="52.3" outlineLevel="1">
      <c r="B347" s="9"/>
      <c r="C347" s="55" t="s">
        <v>198</v>
      </c>
      <c r="D347" s="126" t="s">
        <v>469</v>
      </c>
      <c r="E347" s="94" t="s">
        <v>40</v>
      </c>
      <c r="F347" s="95"/>
      <c r="G347" s="128"/>
      <c r="H347" s="95">
        <v>0.1</v>
      </c>
      <c r="I347" s="97">
        <f t="shared" si="146"/>
        <v>2.0000000000000005E-3</v>
      </c>
      <c r="J347" s="98"/>
      <c r="K347" s="134"/>
      <c r="L347" s="135"/>
      <c r="M347" s="135"/>
      <c r="N347" s="135"/>
      <c r="O347" s="137" t="s">
        <v>438</v>
      </c>
      <c r="P347" s="132">
        <f t="shared" si="149"/>
        <v>0</v>
      </c>
      <c r="Q347" s="133">
        <f t="shared" si="150"/>
        <v>0</v>
      </c>
      <c r="R347" s="132"/>
    </row>
    <row r="348" spans="1:18" ht="26.5" outlineLevel="1">
      <c r="B348" s="9"/>
      <c r="C348" s="55" t="s">
        <v>200</v>
      </c>
      <c r="D348" s="93" t="s">
        <v>470</v>
      </c>
      <c r="E348" s="94" t="s">
        <v>40</v>
      </c>
      <c r="F348" s="95"/>
      <c r="G348" s="128"/>
      <c r="H348" s="95">
        <v>0.1</v>
      </c>
      <c r="I348" s="97">
        <f t="shared" si="146"/>
        <v>2.0000000000000005E-3</v>
      </c>
      <c r="J348" s="98"/>
      <c r="K348" s="134"/>
      <c r="L348" s="135"/>
      <c r="M348" s="135"/>
      <c r="N348" s="135"/>
      <c r="O348" s="137" t="s">
        <v>438</v>
      </c>
      <c r="P348" s="132">
        <f t="shared" si="149"/>
        <v>0</v>
      </c>
      <c r="Q348" s="133">
        <f t="shared" si="150"/>
        <v>0</v>
      </c>
      <c r="R348" s="132"/>
    </row>
    <row r="349" spans="1:18" outlineLevel="1">
      <c r="B349" s="9"/>
      <c r="C349" s="55"/>
      <c r="D349" s="93"/>
      <c r="E349" s="94"/>
      <c r="F349" s="95"/>
      <c r="G349" s="128"/>
      <c r="H349" s="95"/>
      <c r="I349" s="97" t="str">
        <f t="shared" si="146"/>
        <v/>
      </c>
      <c r="J349" s="98"/>
      <c r="K349" s="134"/>
      <c r="L349" s="135"/>
      <c r="M349" s="135"/>
      <c r="N349" s="135"/>
      <c r="O349" s="137"/>
      <c r="P349" s="132" t="str">
        <f t="shared" si="149"/>
        <v/>
      </c>
      <c r="Q349" s="133" t="str">
        <f t="shared" si="150"/>
        <v/>
      </c>
      <c r="R349" s="132"/>
    </row>
    <row r="350" spans="1:18" outlineLevel="1">
      <c r="B350" s="9"/>
      <c r="C350" s="55"/>
      <c r="D350" s="93"/>
      <c r="E350" s="94"/>
      <c r="F350" s="95"/>
      <c r="G350" s="128"/>
      <c r="H350" s="95"/>
      <c r="I350" s="97" t="str">
        <f t="shared" si="146"/>
        <v/>
      </c>
      <c r="J350" s="98"/>
      <c r="K350" s="134"/>
      <c r="L350" s="135"/>
      <c r="M350" s="135"/>
      <c r="N350" s="135"/>
      <c r="O350" s="137"/>
      <c r="P350" s="132" t="str">
        <f t="shared" si="149"/>
        <v/>
      </c>
      <c r="Q350" s="133" t="str">
        <f t="shared" si="150"/>
        <v/>
      </c>
      <c r="R350" s="132"/>
    </row>
    <row r="351" spans="1:18">
      <c r="A351" s="22"/>
      <c r="B351" s="22" t="s">
        <v>220</v>
      </c>
      <c r="C351" s="56" t="s">
        <v>471</v>
      </c>
      <c r="D351" s="100"/>
      <c r="E351" s="101"/>
      <c r="F351" s="102"/>
      <c r="G351" s="103"/>
      <c r="H351" s="104">
        <f>SUM(H352:H354)</f>
        <v>0</v>
      </c>
      <c r="I351" s="105"/>
      <c r="J351" s="106"/>
      <c r="K351" s="107"/>
      <c r="L351" s="107"/>
      <c r="M351" s="107"/>
      <c r="N351" s="107"/>
      <c r="O351" s="108"/>
      <c r="P351" s="109"/>
      <c r="Q351" s="110"/>
      <c r="R351" s="157"/>
    </row>
    <row r="352" spans="1:18" ht="154.9" outlineLevel="1">
      <c r="B352" s="9"/>
      <c r="C352" s="55" t="s">
        <v>222</v>
      </c>
      <c r="D352" s="93" t="s">
        <v>472</v>
      </c>
      <c r="E352" s="94" t="s">
        <v>286</v>
      </c>
      <c r="F352" s="95"/>
      <c r="G352" s="128"/>
      <c r="H352" s="95"/>
      <c r="I352" s="97" t="str">
        <f>IF($H352="","",$H352*$G$351*$F$306)</f>
        <v/>
      </c>
      <c r="J352" s="98"/>
      <c r="K352" s="134"/>
      <c r="L352" s="135"/>
      <c r="M352" s="135"/>
      <c r="N352" s="135"/>
      <c r="O352" s="137"/>
      <c r="P352" s="132" t="str">
        <f t="shared" ref="P352" si="155">IF(E352="","",IF(E352="I","",IF(E352="A",IF(N352="x","Ausschluss",0),IF(K352="x",$K$8,IF(E352="B",IF(K352="x",$K$8,IF(L352="x",$L$8,IF(M352="x",$M$8,IF(K352="x",$N$8,0)))))))))</f>
        <v/>
      </c>
      <c r="Q352" s="133" t="str">
        <f t="shared" ref="Q352" si="156">IF(P352="Ausschluss",0,IF(I352="","",I352*P352*1000))</f>
        <v/>
      </c>
      <c r="R352" s="132"/>
    </row>
    <row r="353" spans="1:18" outlineLevel="1">
      <c r="B353" s="9"/>
      <c r="C353" s="55"/>
      <c r="D353" s="93"/>
      <c r="E353" s="94"/>
      <c r="F353" s="95"/>
      <c r="G353" s="128"/>
      <c r="H353" s="95"/>
      <c r="I353" s="97" t="str">
        <f>IF($H353="","",$H353*$G$351*$F$306)</f>
        <v/>
      </c>
      <c r="J353" s="98"/>
      <c r="K353" s="134"/>
      <c r="L353" s="135"/>
      <c r="M353" s="135"/>
      <c r="N353" s="135"/>
      <c r="O353" s="137"/>
      <c r="P353" s="132" t="str">
        <f t="shared" ref="P353:P354" si="157">IF(E353="","",IF(E353="I","",IF(E353="A",IF(N353="x","Ausschluss",0),IF(K353="x",$K$8,IF(E353="B",IF(K353="x",$K$8,IF(L353="x",$L$8,IF(M353="x",$M$8,IF(K353="x",$N$8,0)))))))))</f>
        <v/>
      </c>
      <c r="Q353" s="133" t="str">
        <f t="shared" ref="Q353:Q354" si="158">IF(P353="Ausschluss",0,IF(I353="","",I353*P353*1000))</f>
        <v/>
      </c>
      <c r="R353" s="132"/>
    </row>
    <row r="354" spans="1:18" outlineLevel="1">
      <c r="B354" s="9"/>
      <c r="C354" s="55"/>
      <c r="D354" s="93"/>
      <c r="E354" s="94"/>
      <c r="F354" s="95"/>
      <c r="G354" s="128"/>
      <c r="H354" s="95"/>
      <c r="I354" s="97" t="str">
        <f>IF($H354="","",$H354*$G$351*$F$306)</f>
        <v/>
      </c>
      <c r="J354" s="98"/>
      <c r="K354" s="134"/>
      <c r="L354" s="135"/>
      <c r="M354" s="135"/>
      <c r="N354" s="135"/>
      <c r="O354" s="137"/>
      <c r="P354" s="132" t="str">
        <f t="shared" si="157"/>
        <v/>
      </c>
      <c r="Q354" s="133" t="str">
        <f t="shared" si="158"/>
        <v/>
      </c>
      <c r="R354" s="132"/>
    </row>
    <row r="355" spans="1:18">
      <c r="A355" s="22"/>
      <c r="B355" s="22" t="s">
        <v>242</v>
      </c>
      <c r="C355" s="56" t="s">
        <v>473</v>
      </c>
      <c r="D355" s="100"/>
      <c r="E355" s="101"/>
      <c r="F355" s="102"/>
      <c r="G355" s="103"/>
      <c r="H355" s="104">
        <f>SUM(H356:H366)</f>
        <v>0</v>
      </c>
      <c r="I355" s="105"/>
      <c r="J355" s="106"/>
      <c r="K355" s="107"/>
      <c r="L355" s="107"/>
      <c r="M355" s="107"/>
      <c r="N355" s="107"/>
      <c r="O355" s="108"/>
      <c r="P355" s="109"/>
      <c r="Q355" s="110"/>
      <c r="R355" s="157"/>
    </row>
    <row r="356" spans="1:18" outlineLevel="1">
      <c r="B356" s="9"/>
      <c r="C356" s="55" t="s">
        <v>244</v>
      </c>
      <c r="D356" s="93" t="s">
        <v>474</v>
      </c>
      <c r="E356" s="94" t="s">
        <v>286</v>
      </c>
      <c r="F356" s="95"/>
      <c r="G356" s="128"/>
      <c r="H356" s="95"/>
      <c r="I356" s="97" t="str">
        <f t="shared" ref="I356:I366" si="159">IF($H356="","",$H356*$G$355*$F$306)</f>
        <v/>
      </c>
      <c r="J356" s="98"/>
      <c r="K356" s="134"/>
      <c r="L356" s="135"/>
      <c r="M356" s="135"/>
      <c r="N356" s="135"/>
      <c r="O356" s="137"/>
      <c r="P356" s="132" t="str">
        <f t="shared" ref="P356" si="160">IF(E356="","",IF(E356="I","",IF(E356="A",IF(N356="x","Ausschluss",0),IF(K356="x",$K$8,IF(E356="B",IF(K356="x",$K$8,IF(L356="x",$L$8,IF(M356="x",$M$8,IF(K356="x",$N$8,0)))))))))</f>
        <v/>
      </c>
      <c r="Q356" s="133" t="str">
        <f t="shared" ref="Q356" si="161">IF(P356="Ausschluss",0,IF(I356="","",I356*P356*1000))</f>
        <v/>
      </c>
      <c r="R356" s="132"/>
    </row>
    <row r="357" spans="1:18" outlineLevel="1">
      <c r="B357" s="9"/>
      <c r="C357" s="55" t="s">
        <v>246</v>
      </c>
      <c r="D357" s="93" t="s">
        <v>475</v>
      </c>
      <c r="E357" s="94" t="s">
        <v>286</v>
      </c>
      <c r="F357" s="95"/>
      <c r="G357" s="128"/>
      <c r="H357" s="95"/>
      <c r="I357" s="97" t="str">
        <f t="shared" si="159"/>
        <v/>
      </c>
      <c r="J357" s="98"/>
      <c r="K357" s="134"/>
      <c r="L357" s="135"/>
      <c r="M357" s="135"/>
      <c r="N357" s="135"/>
      <c r="O357" s="137"/>
      <c r="P357" s="132" t="str">
        <f t="shared" ref="P357:P366" si="162">IF(E357="","",IF(E357="I","",IF(E357="A",IF(N357="x","Ausschluss",0),IF(K357="x",$K$8,IF(E357="B",IF(K357="x",$K$8,IF(L357="x",$L$8,IF(M357="x",$M$8,IF(K357="x",$N$8,0)))))))))</f>
        <v/>
      </c>
      <c r="Q357" s="133" t="str">
        <f t="shared" ref="Q357:Q366" si="163">IF(P357="Ausschluss",0,IF(I357="","",I357*P357*1000))</f>
        <v/>
      </c>
      <c r="R357" s="132"/>
    </row>
    <row r="358" spans="1:18" outlineLevel="1">
      <c r="B358" s="9"/>
      <c r="C358" s="55" t="s">
        <v>248</v>
      </c>
      <c r="D358" s="93" t="s">
        <v>476</v>
      </c>
      <c r="E358" s="94" t="s">
        <v>286</v>
      </c>
      <c r="F358" s="95"/>
      <c r="G358" s="128"/>
      <c r="H358" s="95"/>
      <c r="I358" s="97" t="str">
        <f t="shared" si="159"/>
        <v/>
      </c>
      <c r="J358" s="98"/>
      <c r="K358" s="134"/>
      <c r="L358" s="135"/>
      <c r="M358" s="135"/>
      <c r="N358" s="135"/>
      <c r="O358" s="137"/>
      <c r="P358" s="132" t="str">
        <f t="shared" si="162"/>
        <v/>
      </c>
      <c r="Q358" s="133" t="str">
        <f t="shared" si="163"/>
        <v/>
      </c>
      <c r="R358" s="132"/>
    </row>
    <row r="359" spans="1:18" outlineLevel="1">
      <c r="B359" s="9"/>
      <c r="C359" s="55"/>
      <c r="D359" s="93"/>
      <c r="E359" s="94"/>
      <c r="F359" s="95"/>
      <c r="G359" s="128"/>
      <c r="H359" s="95"/>
      <c r="I359" s="97" t="str">
        <f t="shared" si="159"/>
        <v/>
      </c>
      <c r="J359" s="98"/>
      <c r="K359" s="134"/>
      <c r="L359" s="135"/>
      <c r="M359" s="135"/>
      <c r="N359" s="135"/>
      <c r="O359" s="137"/>
      <c r="P359" s="132" t="str">
        <f t="shared" si="162"/>
        <v/>
      </c>
      <c r="Q359" s="133" t="str">
        <f t="shared" si="163"/>
        <v/>
      </c>
      <c r="R359" s="132"/>
    </row>
    <row r="360" spans="1:18" outlineLevel="1">
      <c r="B360" s="9"/>
      <c r="C360" s="55"/>
      <c r="G360" s="23"/>
      <c r="I360" s="64" t="str">
        <f t="shared" si="159"/>
        <v/>
      </c>
      <c r="J360" s="67"/>
      <c r="K360" s="138"/>
      <c r="L360" s="139"/>
      <c r="M360" s="139"/>
      <c r="N360" s="139"/>
      <c r="O360" s="140"/>
      <c r="P360" s="141" t="str">
        <f t="shared" si="162"/>
        <v/>
      </c>
      <c r="Q360" s="142" t="str">
        <f t="shared" si="163"/>
        <v/>
      </c>
      <c r="R360" s="141"/>
    </row>
    <row r="361" spans="1:18" outlineLevel="1">
      <c r="B361" s="9"/>
      <c r="C361" s="55"/>
      <c r="G361" s="23"/>
      <c r="I361" s="64" t="str">
        <f t="shared" si="159"/>
        <v/>
      </c>
      <c r="J361" s="67"/>
      <c r="K361" s="138"/>
      <c r="L361" s="139"/>
      <c r="M361" s="139"/>
      <c r="N361" s="139"/>
      <c r="O361" s="140"/>
      <c r="P361" s="141" t="str">
        <f t="shared" si="162"/>
        <v/>
      </c>
      <c r="Q361" s="142" t="str">
        <f t="shared" si="163"/>
        <v/>
      </c>
      <c r="R361" s="141"/>
    </row>
    <row r="362" spans="1:18" outlineLevel="1">
      <c r="B362" s="9"/>
      <c r="C362" s="55"/>
      <c r="G362" s="23"/>
      <c r="I362" s="64" t="str">
        <f t="shared" si="159"/>
        <v/>
      </c>
      <c r="J362" s="67"/>
      <c r="K362" s="138"/>
      <c r="L362" s="139"/>
      <c r="M362" s="139"/>
      <c r="N362" s="139"/>
      <c r="O362" s="140"/>
      <c r="P362" s="141" t="str">
        <f t="shared" si="162"/>
        <v/>
      </c>
      <c r="Q362" s="142" t="str">
        <f t="shared" si="163"/>
        <v/>
      </c>
      <c r="R362" s="141"/>
    </row>
    <row r="363" spans="1:18" outlineLevel="1">
      <c r="B363" s="9"/>
      <c r="C363" s="55"/>
      <c r="G363" s="23"/>
      <c r="I363" s="64" t="str">
        <f t="shared" si="159"/>
        <v/>
      </c>
      <c r="J363" s="67"/>
      <c r="K363" s="138"/>
      <c r="L363" s="139"/>
      <c r="M363" s="139"/>
      <c r="N363" s="139"/>
      <c r="O363" s="140"/>
      <c r="P363" s="141" t="str">
        <f t="shared" si="162"/>
        <v/>
      </c>
      <c r="Q363" s="142" t="str">
        <f t="shared" si="163"/>
        <v/>
      </c>
      <c r="R363" s="141"/>
    </row>
    <row r="364" spans="1:18" outlineLevel="1">
      <c r="B364" s="9"/>
      <c r="C364" s="55"/>
      <c r="G364" s="23"/>
      <c r="I364" s="64" t="str">
        <f t="shared" si="159"/>
        <v/>
      </c>
      <c r="J364" s="67"/>
      <c r="K364" s="138"/>
      <c r="L364" s="139"/>
      <c r="M364" s="139"/>
      <c r="N364" s="139"/>
      <c r="O364" s="140"/>
      <c r="P364" s="141" t="str">
        <f t="shared" si="162"/>
        <v/>
      </c>
      <c r="Q364" s="142" t="str">
        <f t="shared" si="163"/>
        <v/>
      </c>
      <c r="R364" s="141"/>
    </row>
    <row r="365" spans="1:18" outlineLevel="1">
      <c r="B365" s="9"/>
      <c r="C365" s="55"/>
      <c r="G365" s="23"/>
      <c r="I365" s="64" t="str">
        <f t="shared" si="159"/>
        <v/>
      </c>
      <c r="J365" s="67"/>
      <c r="K365" s="138"/>
      <c r="L365" s="139"/>
      <c r="M365" s="139"/>
      <c r="N365" s="139"/>
      <c r="O365" s="140"/>
      <c r="P365" s="141" t="str">
        <f t="shared" si="162"/>
        <v/>
      </c>
      <c r="Q365" s="142" t="str">
        <f t="shared" si="163"/>
        <v/>
      </c>
      <c r="R365" s="141"/>
    </row>
    <row r="366" spans="1:18" outlineLevel="1">
      <c r="B366" s="9"/>
      <c r="C366" s="55"/>
      <c r="G366" s="23"/>
      <c r="I366" s="64" t="str">
        <f t="shared" si="159"/>
        <v/>
      </c>
      <c r="J366" s="67"/>
      <c r="K366" s="138"/>
      <c r="L366" s="139"/>
      <c r="M366" s="139"/>
      <c r="N366" s="139"/>
      <c r="O366" s="140"/>
      <c r="P366" s="141" t="str">
        <f t="shared" si="162"/>
        <v/>
      </c>
      <c r="Q366" s="142" t="str">
        <f t="shared" si="163"/>
        <v/>
      </c>
      <c r="R366" s="141"/>
    </row>
    <row r="367" spans="1:18" collapsed="1">
      <c r="B367" s="9"/>
      <c r="C367" s="55"/>
      <c r="K367" s="143"/>
      <c r="L367" s="144"/>
      <c r="M367" s="144"/>
      <c r="N367" s="144"/>
      <c r="O367" s="145"/>
      <c r="P367" s="141"/>
      <c r="Q367" s="142"/>
      <c r="R367" s="141"/>
    </row>
    <row r="368" spans="1:18">
      <c r="B368" s="35"/>
      <c r="C368" s="58"/>
      <c r="K368" s="143"/>
      <c r="L368" s="144"/>
      <c r="M368" s="144"/>
      <c r="N368" s="144"/>
      <c r="O368" s="145"/>
      <c r="P368" s="141"/>
      <c r="Q368" s="142"/>
      <c r="R368" s="141"/>
    </row>
    <row r="369" spans="2:18">
      <c r="B369" s="35"/>
      <c r="C369" s="58"/>
      <c r="K369" s="143"/>
      <c r="L369" s="144"/>
      <c r="M369" s="144"/>
      <c r="N369" s="144"/>
      <c r="O369" s="145"/>
      <c r="P369" s="146" t="s">
        <v>477</v>
      </c>
      <c r="Q369" s="147">
        <f>SUM(Q11:Q366)</f>
        <v>0</v>
      </c>
      <c r="R369" s="141"/>
    </row>
    <row r="370" spans="2:18">
      <c r="B370" s="35"/>
      <c r="C370" s="58"/>
    </row>
  </sheetData>
  <sheetProtection algorithmName="SHA-512" hashValue="L9XyJPNYHdlxo3Zbk7SS4LtzRL4G7XcsRMqnd3LYRgGNnHbz4cONqrs3YgfoW+rO5wrJTp7YMGqV+PGNu5W+ig==" saltValue="+Y9LkHcxXqc7ahzSnnPdgg==" spinCount="100000" sheet="1" objects="1" scenarios="1" formatCells="0" formatRows="0"/>
  <protectedRanges>
    <protectedRange sqref="D4 K12:O303" name="Grüne Felder"/>
  </protectedRanges>
  <mergeCells count="8">
    <mergeCell ref="F7:I7"/>
    <mergeCell ref="K7:O7"/>
    <mergeCell ref="P7:R7"/>
    <mergeCell ref="K9:O9"/>
    <mergeCell ref="A2:C2"/>
    <mergeCell ref="A3:C3"/>
    <mergeCell ref="A4:C4"/>
    <mergeCell ref="A5:B5"/>
  </mergeCells>
  <phoneticPr fontId="11" type="noConversion"/>
  <conditionalFormatting sqref="O11:O106 L12:M36 L38:M56 L58:M70 L72:M89 L91:M106 L108:M118 O108:O468 L120:M125 L127:M133 L135:M140 L142:M143 L146:M163 L165:M184 L186:M189 L191:M197 L199:M205 L207:M215 L217:M218 L220:M227 L229:M243 L246:M247 L249:M252 L254:M256 L258:M260 L262:M263 L266:M267 L269:M271 L273:M277 L279:M282 L284:M287 L290:M298 L301:M305 L308:M468">
    <cfRule type="expression" dxfId="0" priority="2">
      <formula>$E11="A"</formula>
    </cfRule>
  </conditionalFormatting>
  <dataValidations count="1">
    <dataValidation type="list" allowBlank="1" showInputMessage="1" showErrorMessage="1" sqref="K1:N1 K10:N366">
      <formula1>$K$1:$N$1</formula1>
    </dataValidation>
  </dataValidations>
  <pageMargins left="0.7" right="0.7" top="0.78740157499999996" bottom="0.78740157499999996"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zoomScale="130" zoomScaleNormal="130" workbookViewId="0">
      <selection activeCell="E6" sqref="E6"/>
    </sheetView>
  </sheetViews>
  <sheetFormatPr baseColWidth="10" defaultColWidth="11.44140625" defaultRowHeight="12.9"/>
  <cols>
    <col min="1" max="1" width="5.5546875" style="54" customWidth="1"/>
    <col min="2" max="2" width="41.109375" style="54" customWidth="1"/>
    <col min="3" max="3" width="43.33203125" style="54" customWidth="1"/>
    <col min="4" max="4" width="43.44140625" style="54" customWidth="1"/>
    <col min="5" max="5" width="40.44140625" style="54" customWidth="1"/>
    <col min="6" max="16384" width="11.44140625" style="54"/>
  </cols>
  <sheetData>
    <row r="1" spans="1:5" ht="18.350000000000001">
      <c r="A1" s="158" t="s">
        <v>0</v>
      </c>
    </row>
    <row r="2" spans="1:5" ht="15.65">
      <c r="A2" s="168" t="s">
        <v>516</v>
      </c>
    </row>
    <row r="4" spans="1:5" s="50" customFormat="1" ht="49.6" customHeight="1">
      <c r="C4" s="51" t="s">
        <v>478</v>
      </c>
      <c r="D4" s="52" t="s">
        <v>479</v>
      </c>
      <c r="E4" s="53" t="s">
        <v>480</v>
      </c>
    </row>
    <row r="5" spans="1:5" ht="140.30000000000001" customHeight="1">
      <c r="B5" s="45" t="s">
        <v>481</v>
      </c>
      <c r="C5" s="49" t="s">
        <v>482</v>
      </c>
      <c r="D5" s="49" t="s">
        <v>483</v>
      </c>
      <c r="E5" s="49" t="s">
        <v>484</v>
      </c>
    </row>
    <row r="6" spans="1:5" ht="129.1">
      <c r="B6" s="45" t="s">
        <v>485</v>
      </c>
      <c r="C6" s="46" t="s">
        <v>486</v>
      </c>
      <c r="D6" s="46" t="s">
        <v>487</v>
      </c>
      <c r="E6" s="46" t="s">
        <v>488</v>
      </c>
    </row>
    <row r="7" spans="1:5" ht="116.15">
      <c r="B7" s="45" t="s">
        <v>489</v>
      </c>
      <c r="C7" s="46" t="s">
        <v>490</v>
      </c>
      <c r="D7" s="46" t="s">
        <v>491</v>
      </c>
      <c r="E7" s="46" t="s">
        <v>492</v>
      </c>
    </row>
    <row r="8" spans="1:5" ht="103.25">
      <c r="B8" s="47" t="s">
        <v>493</v>
      </c>
      <c r="C8" s="48" t="s">
        <v>494</v>
      </c>
      <c r="D8" s="48" t="s">
        <v>495</v>
      </c>
      <c r="E8" s="48" t="s">
        <v>496</v>
      </c>
    </row>
  </sheetData>
  <sheetProtection algorithmName="SHA-512" hashValue="jp6u9kW8lVB2gSJcW7nmInmR5s2r3M+wCwKesZwuYu5XYs98GlGBpC9SrY8z6FaVKIqNCTh9CMYTXuAPmjxwxA==" saltValue="uD/7GDyU1F44hraO5AEgVg==" spinCount="100000" sheet="1" objects="1" scenarios="1"/>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FB63A32390C01A419A2C8B511807098D" ma:contentTypeVersion="11" ma:contentTypeDescription="Ein neues Dokument erstellen." ma:contentTypeScope="" ma:versionID="d30ac4812a3b4dc068abc74f18968b25">
  <xsd:schema xmlns:xsd="http://www.w3.org/2001/XMLSchema" xmlns:xs="http://www.w3.org/2001/XMLSchema" xmlns:p="http://schemas.microsoft.com/office/2006/metadata/properties" xmlns:ns2="fd2ecc3f-c180-4390-af5e-5d8df7e650b6" xmlns:ns3="5e62e60a-defd-48a3-9efc-9bc5ccd83644" targetNamespace="http://schemas.microsoft.com/office/2006/metadata/properties" ma:root="true" ma:fieldsID="aafe808aa67e868ab9fcd1201ebb600e" ns2:_="" ns3:_="">
    <xsd:import namespace="fd2ecc3f-c180-4390-af5e-5d8df7e650b6"/>
    <xsd:import namespace="5e62e60a-defd-48a3-9efc-9bc5ccd8364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2ecc3f-c180-4390-af5e-5d8df7e650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ildmarkierungen" ma:readOnly="false" ma:fieldId="{5cf76f15-5ced-4ddc-b409-7134ff3c332f}" ma:taxonomyMulti="true" ma:sspId="f1815fd8-8154-4c40-8fa5-a9eba461685a"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e62e60a-defd-48a3-9efc-9bc5ccd8364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33a4319b-442b-4b5d-aa8a-200b8acc26c9}" ma:internalName="TaxCatchAll" ma:showField="CatchAllData" ma:web="5e62e60a-defd-48a3-9efc-9bc5ccd836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d2ecc3f-c180-4390-af5e-5d8df7e650b6">
      <Terms xmlns="http://schemas.microsoft.com/office/infopath/2007/PartnerControls"/>
    </lcf76f155ced4ddcb4097134ff3c332f>
    <TaxCatchAll xmlns="5e62e60a-defd-48a3-9efc-9bc5ccd83644" xsi:nil="true"/>
  </documentManagement>
</p:properties>
</file>

<file path=customXml/itemProps1.xml><?xml version="1.0" encoding="utf-8"?>
<ds:datastoreItem xmlns:ds="http://schemas.openxmlformats.org/officeDocument/2006/customXml" ds:itemID="{12DA9D35-2906-4A5E-9022-D9AF5C830D7C}">
  <ds:schemaRefs>
    <ds:schemaRef ds:uri="http://schemas.microsoft.com/sharepoint/v3/contenttype/forms"/>
  </ds:schemaRefs>
</ds:datastoreItem>
</file>

<file path=customXml/itemProps2.xml><?xml version="1.0" encoding="utf-8"?>
<ds:datastoreItem xmlns:ds="http://schemas.openxmlformats.org/officeDocument/2006/customXml" ds:itemID="{DEA608EE-E1C8-4723-AA43-5F73C48BBD5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d2ecc3f-c180-4390-af5e-5d8df7e650b6"/>
    <ds:schemaRef ds:uri="5e62e60a-defd-48a3-9efc-9bc5ccd836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DD0D36C-6492-4E16-BF9A-4D11552E5085}">
  <ds:schemaRefs>
    <ds:schemaRef ds:uri="http://schemas.microsoft.com/office/2006/metadata/properties"/>
    <ds:schemaRef ds:uri="http://schemas.microsoft.com/office/infopath/2007/PartnerControls"/>
    <ds:schemaRef ds:uri="fd2ecc3f-c180-4390-af5e-5d8df7e650b6"/>
    <ds:schemaRef ds:uri="5e62e60a-defd-48a3-9efc-9bc5ccd83644"/>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Regeln zum Ausfüllen</vt:lpstr>
      <vt:lpstr>Kriterienkatalog</vt:lpstr>
      <vt:lpstr>Bewertung des Erfüllungsgrads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Manzek Jan-Martin</dc:creator>
  <cp:keywords/>
  <dc:description/>
  <cp:lastModifiedBy>Michael Marx</cp:lastModifiedBy>
  <cp:revision/>
  <dcterms:created xsi:type="dcterms:W3CDTF">2024-08-19T13:12:14Z</dcterms:created>
  <dcterms:modified xsi:type="dcterms:W3CDTF">2025-05-15T13:05:12Z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0x010100FB63A32390C01A419A2C8B511807098D</vt:lpwstr>
  </property>
  <property fmtid="{D5CDD505-2E9C-101B-9397-08002B2CF9AE}" pid="3" name="MediaServiceImageTags">
    <vt:lpwstr/>
  </property>
</Properties>
</file>