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10_Stauanlagen\000_Allgemein\000_30_Unterhaltung\Bauwerksüberwachung_2026\06_Ausschr-Vergabe\Ausschreibungsunterlagen_Lose\Los 1 - STA OTH\"/>
    </mc:Choice>
  </mc:AlternateContent>
  <xr:revisionPtr revIDLastSave="0" documentId="13_ncr:1_{7E0E491E-5A72-45C8-9384-3A1A29A06395}" xr6:coauthVersionLast="47" xr6:coauthVersionMax="47" xr10:uidLastSave="{00000000-0000-0000-0000-000000000000}"/>
  <workbookProtection workbookPassword="9E4D" lockStructure="1"/>
  <bookViews>
    <workbookView xWindow="-120" yWindow="-120" windowWidth="38640" windowHeight="21120" xr2:uid="{00000000-000D-0000-FFFF-FFFF00000000}"/>
    <workbookView xWindow="38280" yWindow="-120" windowWidth="38640" windowHeight="21120" activeTab="1" xr2:uid="{3EB1963D-E0CD-409D-A760-E90038F5B357}"/>
  </bookViews>
  <sheets>
    <sheet name="Deckblatt" sheetId="18" r:id="rId1"/>
    <sheet name="Auma" sheetId="1" r:id="rId2"/>
    <sheet name="Weida" sheetId="4" r:id="rId3"/>
    <sheet name="Zeulenroda" sheetId="11" r:id="rId4"/>
    <sheet name="Triptis" sheetId="6" r:id="rId5"/>
    <sheet name="Hohenleuben" sheetId="12" r:id="rId6"/>
    <sheet name="Lössau" sheetId="8" r:id="rId7"/>
    <sheet name="Greiz-Dölau" sheetId="16" r:id="rId8"/>
    <sheet name="Zusammenfassung" sheetId="19" r:id="rId9"/>
  </sheets>
  <definedNames>
    <definedName name="_xlnm.Print_Area" localSheetId="1">Auma!$A$1:$AF$17</definedName>
    <definedName name="_xlnm.Print_Area" localSheetId="7">'Greiz-Dölau'!$B$2:$AC$14</definedName>
    <definedName name="_xlnm.Print_Area" localSheetId="5">Hohenleuben!$B$2:$AC$27</definedName>
    <definedName name="_xlnm.Print_Area" localSheetId="6">Lössau!$B$2:$AC$17</definedName>
    <definedName name="_xlnm.Print_Area" localSheetId="4">Triptis!$B$2:$AC$15</definedName>
    <definedName name="_xlnm.Print_Area" localSheetId="2">Weida!$B$2:$AC$31</definedName>
    <definedName name="_xlnm.Print_Area" localSheetId="3">Zeulenroda!$B$2:$AC$39</definedName>
    <definedName name="_xlnm.Print_Area" localSheetId="8">Zusammenfassung!$B$2:$M$28</definedName>
    <definedName name="_xlnm.Print_Titles" localSheetId="1">Auma!$1:$5</definedName>
    <definedName name="_xlnm.Print_Titles" localSheetId="5">Hohenleuben!$1:$5</definedName>
    <definedName name="_xlnm.Print_Titles" localSheetId="4">Triptis!$1:$5</definedName>
    <definedName name="_xlnm.Print_Titles" localSheetId="2">Weida!$1:$5</definedName>
    <definedName name="_xlnm.Print_Titles" localSheetId="3">Zeulenroda!$1:$5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9" l="1"/>
  <c r="J23" i="19" s="1"/>
  <c r="K23" i="19" s="1"/>
  <c r="L23" i="19" s="1"/>
  <c r="M23" i="19" s="1"/>
  <c r="I24" i="19"/>
  <c r="J24" i="19" s="1"/>
  <c r="K24" i="19" s="1"/>
  <c r="L24" i="19" s="1"/>
  <c r="M24" i="19" s="1"/>
  <c r="I25" i="19"/>
  <c r="J25" i="19" s="1"/>
  <c r="K25" i="19" s="1"/>
  <c r="L25" i="19" s="1"/>
  <c r="M25" i="19" s="1"/>
  <c r="I22" i="19"/>
  <c r="J22" i="19" s="1"/>
  <c r="K22" i="19" s="1"/>
  <c r="L22" i="19" s="1"/>
  <c r="M22" i="19" s="1"/>
  <c r="O7" i="16"/>
  <c r="Q7" i="16" s="1"/>
  <c r="O8" i="16"/>
  <c r="Q8" i="16" s="1"/>
  <c r="O9" i="16"/>
  <c r="R9" i="16" s="1"/>
  <c r="O6" i="16"/>
  <c r="R6" i="16" s="1"/>
  <c r="U6" i="16" s="1"/>
  <c r="R7" i="8"/>
  <c r="T7" i="8" s="1"/>
  <c r="R11" i="8"/>
  <c r="T11" i="8" s="1"/>
  <c r="R13" i="8"/>
  <c r="T13" i="8" s="1"/>
  <c r="Q7" i="8"/>
  <c r="Q10" i="8"/>
  <c r="Q11" i="8"/>
  <c r="Q13" i="8"/>
  <c r="O7" i="8"/>
  <c r="O8" i="8"/>
  <c r="Q8" i="8" s="1"/>
  <c r="O9" i="8"/>
  <c r="Q9" i="8" s="1"/>
  <c r="O10" i="8"/>
  <c r="R10" i="8" s="1"/>
  <c r="O11" i="8"/>
  <c r="O12" i="8"/>
  <c r="R12" i="8" s="1"/>
  <c r="T12" i="8" s="1"/>
  <c r="O13" i="8"/>
  <c r="O6" i="8"/>
  <c r="Q6" i="8" s="1"/>
  <c r="R9" i="12"/>
  <c r="U9" i="12" s="1"/>
  <c r="R10" i="12"/>
  <c r="U10" i="12" s="1"/>
  <c r="R11" i="12"/>
  <c r="T11" i="12" s="1"/>
  <c r="R12" i="12"/>
  <c r="U12" i="12" s="1"/>
  <c r="R14" i="12"/>
  <c r="U14" i="12" s="1"/>
  <c r="R15" i="12"/>
  <c r="T15" i="12" s="1"/>
  <c r="R19" i="12"/>
  <c r="T19" i="12" s="1"/>
  <c r="R22" i="12"/>
  <c r="U22" i="12" s="1"/>
  <c r="Q9" i="12"/>
  <c r="Q13" i="12"/>
  <c r="Q18" i="12"/>
  <c r="O7" i="12"/>
  <c r="R7" i="12" s="1"/>
  <c r="T7" i="12" s="1"/>
  <c r="O8" i="12"/>
  <c r="Q8" i="12" s="1"/>
  <c r="O9" i="12"/>
  <c r="O10" i="12"/>
  <c r="Q10" i="12" s="1"/>
  <c r="O11" i="12"/>
  <c r="Q11" i="12" s="1"/>
  <c r="O12" i="12"/>
  <c r="Q12" i="12" s="1"/>
  <c r="O13" i="12"/>
  <c r="R13" i="12" s="1"/>
  <c r="O14" i="12"/>
  <c r="Q14" i="12" s="1"/>
  <c r="O15" i="12"/>
  <c r="Q15" i="12" s="1"/>
  <c r="O16" i="12"/>
  <c r="Q16" i="12" s="1"/>
  <c r="O17" i="12"/>
  <c r="R17" i="12" s="1"/>
  <c r="O18" i="12"/>
  <c r="R18" i="12" s="1"/>
  <c r="O19" i="12"/>
  <c r="Q19" i="12" s="1"/>
  <c r="O20" i="12"/>
  <c r="Q20" i="12" s="1"/>
  <c r="O21" i="12"/>
  <c r="R21" i="12" s="1"/>
  <c r="O22" i="12"/>
  <c r="Q22" i="12" s="1"/>
  <c r="S7" i="12"/>
  <c r="V7" i="12"/>
  <c r="Y7" i="12"/>
  <c r="AB7" i="12"/>
  <c r="S8" i="12"/>
  <c r="V8" i="12"/>
  <c r="Y8" i="12"/>
  <c r="AB8" i="12"/>
  <c r="P9" i="12"/>
  <c r="S9" i="12"/>
  <c r="V9" i="12"/>
  <c r="Y9" i="12"/>
  <c r="AB9" i="12"/>
  <c r="P10" i="12"/>
  <c r="S10" i="12"/>
  <c r="V10" i="12"/>
  <c r="Y10" i="12"/>
  <c r="AB10" i="12"/>
  <c r="P11" i="12"/>
  <c r="S11" i="12"/>
  <c r="V11" i="12"/>
  <c r="Y11" i="12"/>
  <c r="AB11" i="12"/>
  <c r="P12" i="12"/>
  <c r="S12" i="12"/>
  <c r="V12" i="12"/>
  <c r="Y12" i="12"/>
  <c r="AB12" i="12"/>
  <c r="P13" i="12"/>
  <c r="S13" i="12"/>
  <c r="V13" i="12"/>
  <c r="Y13" i="12"/>
  <c r="AB13" i="12"/>
  <c r="P14" i="12"/>
  <c r="S14" i="12"/>
  <c r="V14" i="12"/>
  <c r="Y14" i="12"/>
  <c r="AB14" i="12"/>
  <c r="P15" i="12"/>
  <c r="S15" i="12"/>
  <c r="V15" i="12"/>
  <c r="Y15" i="12"/>
  <c r="AB15" i="12"/>
  <c r="P16" i="12"/>
  <c r="S16" i="12"/>
  <c r="V16" i="12"/>
  <c r="Y16" i="12"/>
  <c r="AB16" i="12"/>
  <c r="P17" i="12"/>
  <c r="S17" i="12"/>
  <c r="V17" i="12"/>
  <c r="Y17" i="12"/>
  <c r="AB17" i="12"/>
  <c r="P18" i="12"/>
  <c r="S18" i="12"/>
  <c r="V18" i="12"/>
  <c r="Y18" i="12"/>
  <c r="AB18" i="12"/>
  <c r="P19" i="12"/>
  <c r="S19" i="12"/>
  <c r="V19" i="12"/>
  <c r="Y19" i="12"/>
  <c r="AB19" i="12"/>
  <c r="P20" i="12"/>
  <c r="S20" i="12"/>
  <c r="V20" i="12"/>
  <c r="Y20" i="12"/>
  <c r="AB20" i="12"/>
  <c r="P21" i="12"/>
  <c r="S21" i="12"/>
  <c r="V21" i="12"/>
  <c r="Y21" i="12"/>
  <c r="AB21" i="12"/>
  <c r="P22" i="12"/>
  <c r="S22" i="12"/>
  <c r="V22" i="12"/>
  <c r="Y22" i="12"/>
  <c r="AB22" i="12"/>
  <c r="O6" i="12"/>
  <c r="Q6" i="12" s="1"/>
  <c r="Q7" i="6"/>
  <c r="Q10" i="6"/>
  <c r="R7" i="6"/>
  <c r="T7" i="6" s="1"/>
  <c r="O7" i="6"/>
  <c r="O8" i="6"/>
  <c r="Q8" i="6" s="1"/>
  <c r="O9" i="6"/>
  <c r="Q9" i="6" s="1"/>
  <c r="O10" i="6"/>
  <c r="R10" i="6" s="1"/>
  <c r="O6" i="6"/>
  <c r="Q6" i="6" s="1"/>
  <c r="U20" i="11"/>
  <c r="W20" i="11" s="1"/>
  <c r="R11" i="11"/>
  <c r="T11" i="11" s="1"/>
  <c r="R12" i="11"/>
  <c r="T12" i="11" s="1"/>
  <c r="R18" i="11"/>
  <c r="T18" i="11" s="1"/>
  <c r="R20" i="11"/>
  <c r="R27" i="11"/>
  <c r="T27" i="11" s="1"/>
  <c r="R28" i="11"/>
  <c r="T28" i="11" s="1"/>
  <c r="R30" i="11"/>
  <c r="T30" i="11" s="1"/>
  <c r="R33" i="11"/>
  <c r="T33" i="11" s="1"/>
  <c r="T20" i="11"/>
  <c r="Q13" i="11"/>
  <c r="Q15" i="11"/>
  <c r="Q18" i="11"/>
  <c r="Q20" i="11"/>
  <c r="Q21" i="11"/>
  <c r="Q25" i="11"/>
  <c r="Q26" i="11"/>
  <c r="Q28" i="11"/>
  <c r="Q29" i="11"/>
  <c r="Q30" i="11"/>
  <c r="Q33" i="11"/>
  <c r="O8" i="11"/>
  <c r="R8" i="11" s="1"/>
  <c r="T8" i="11" s="1"/>
  <c r="O9" i="11"/>
  <c r="Q9" i="11" s="1"/>
  <c r="O10" i="11"/>
  <c r="R10" i="11" s="1"/>
  <c r="O11" i="11"/>
  <c r="Q11" i="11" s="1"/>
  <c r="O12" i="11"/>
  <c r="Q12" i="11" s="1"/>
  <c r="O13" i="11"/>
  <c r="R13" i="11" s="1"/>
  <c r="T13" i="11" s="1"/>
  <c r="O14" i="11"/>
  <c r="Q14" i="11" s="1"/>
  <c r="O15" i="11"/>
  <c r="R15" i="11" s="1"/>
  <c r="O16" i="11"/>
  <c r="R16" i="11" s="1"/>
  <c r="T16" i="11" s="1"/>
  <c r="O17" i="11"/>
  <c r="R17" i="11" s="1"/>
  <c r="O18" i="11"/>
  <c r="O19" i="11"/>
  <c r="R19" i="11" s="1"/>
  <c r="U19" i="11" s="1"/>
  <c r="O20" i="11"/>
  <c r="O21" i="11"/>
  <c r="R21" i="11" s="1"/>
  <c r="T21" i="11" s="1"/>
  <c r="O22" i="11"/>
  <c r="R22" i="11" s="1"/>
  <c r="T22" i="11" s="1"/>
  <c r="O23" i="11"/>
  <c r="R23" i="11" s="1"/>
  <c r="T23" i="11" s="1"/>
  <c r="O24" i="11"/>
  <c r="Q24" i="11" s="1"/>
  <c r="O25" i="11"/>
  <c r="R25" i="11" s="1"/>
  <c r="U25" i="11" s="1"/>
  <c r="O26" i="11"/>
  <c r="R26" i="11" s="1"/>
  <c r="O27" i="11"/>
  <c r="Q27" i="11" s="1"/>
  <c r="O28" i="11"/>
  <c r="O29" i="11"/>
  <c r="R29" i="11" s="1"/>
  <c r="O30" i="11"/>
  <c r="O31" i="11"/>
  <c r="Q31" i="11" s="1"/>
  <c r="O32" i="11"/>
  <c r="R32" i="11" s="1"/>
  <c r="O33" i="11"/>
  <c r="O34" i="11"/>
  <c r="Q34" i="11" s="1"/>
  <c r="O7" i="11"/>
  <c r="Q7" i="11" s="1"/>
  <c r="R10" i="4"/>
  <c r="T10" i="4" s="1"/>
  <c r="R15" i="4"/>
  <c r="T15" i="4" s="1"/>
  <c r="R17" i="4"/>
  <c r="U17" i="4" s="1"/>
  <c r="R19" i="4"/>
  <c r="T19" i="4" s="1"/>
  <c r="R22" i="4"/>
  <c r="T22" i="4" s="1"/>
  <c r="Q10" i="4"/>
  <c r="Q12" i="4"/>
  <c r="Q19" i="4"/>
  <c r="Q25" i="4"/>
  <c r="O7" i="4"/>
  <c r="R7" i="4" s="1"/>
  <c r="O8" i="4"/>
  <c r="Q8" i="4" s="1"/>
  <c r="O9" i="4"/>
  <c r="Q9" i="4" s="1"/>
  <c r="O10" i="4"/>
  <c r="O11" i="4"/>
  <c r="Q11" i="4" s="1"/>
  <c r="O12" i="4"/>
  <c r="R12" i="4" s="1"/>
  <c r="O13" i="4"/>
  <c r="Q13" i="4" s="1"/>
  <c r="O14" i="4"/>
  <c r="Q14" i="4" s="1"/>
  <c r="O15" i="4"/>
  <c r="Q15" i="4" s="1"/>
  <c r="O16" i="4"/>
  <c r="Q16" i="4" s="1"/>
  <c r="O17" i="4"/>
  <c r="Q17" i="4" s="1"/>
  <c r="O18" i="4"/>
  <c r="R18" i="4" s="1"/>
  <c r="O19" i="4"/>
  <c r="O20" i="4"/>
  <c r="R20" i="4" s="1"/>
  <c r="O21" i="4"/>
  <c r="R21" i="4" s="1"/>
  <c r="U21" i="4" s="1"/>
  <c r="O22" i="4"/>
  <c r="Q22" i="4" s="1"/>
  <c r="O23" i="4"/>
  <c r="R23" i="4" s="1"/>
  <c r="O24" i="4"/>
  <c r="Q24" i="4" s="1"/>
  <c r="O25" i="4"/>
  <c r="R25" i="4" s="1"/>
  <c r="O6" i="4"/>
  <c r="Q6" i="4" s="1"/>
  <c r="D29" i="4"/>
  <c r="R7" i="1"/>
  <c r="T7" i="1" s="1"/>
  <c r="R9" i="1"/>
  <c r="T9" i="1" s="1"/>
  <c r="R10" i="1"/>
  <c r="U10" i="1" s="1"/>
  <c r="Q10" i="1"/>
  <c r="O7" i="1"/>
  <c r="Q7" i="1" s="1"/>
  <c r="O8" i="1"/>
  <c r="R8" i="1" s="1"/>
  <c r="U8" i="1" s="1"/>
  <c r="O9" i="1"/>
  <c r="Q9" i="1" s="1"/>
  <c r="O10" i="1"/>
  <c r="O11" i="1"/>
  <c r="Q11" i="1" s="1"/>
  <c r="T6" i="1"/>
  <c r="R6" i="1"/>
  <c r="Q6" i="1"/>
  <c r="O6" i="1"/>
  <c r="R11" i="1" l="1"/>
  <c r="U11" i="1" s="1"/>
  <c r="W11" i="1" s="1"/>
  <c r="U9" i="1"/>
  <c r="X9" i="1" s="1"/>
  <c r="Q8" i="1"/>
  <c r="U7" i="1"/>
  <c r="T25" i="4"/>
  <c r="U25" i="4"/>
  <c r="W25" i="4" s="1"/>
  <c r="R24" i="4"/>
  <c r="U24" i="4" s="1"/>
  <c r="W24" i="4" s="1"/>
  <c r="T23" i="4"/>
  <c r="U23" i="4"/>
  <c r="Q23" i="4"/>
  <c r="U22" i="4"/>
  <c r="X22" i="4" s="1"/>
  <c r="Q21" i="4"/>
  <c r="U20" i="4"/>
  <c r="X20" i="4" s="1"/>
  <c r="Z20" i="4" s="1"/>
  <c r="T20" i="4"/>
  <c r="Q20" i="4"/>
  <c r="U18" i="4"/>
  <c r="X18" i="4" s="1"/>
  <c r="T18" i="4"/>
  <c r="Q18" i="4"/>
  <c r="T17" i="4"/>
  <c r="R16" i="4"/>
  <c r="R14" i="4"/>
  <c r="R13" i="4"/>
  <c r="T12" i="4"/>
  <c r="U12" i="4"/>
  <c r="R11" i="4"/>
  <c r="R9" i="4"/>
  <c r="R8" i="4"/>
  <c r="U7" i="4"/>
  <c r="X7" i="4" s="1"/>
  <c r="T7" i="4"/>
  <c r="Q7" i="4"/>
  <c r="R6" i="4"/>
  <c r="R34" i="11"/>
  <c r="T32" i="11"/>
  <c r="U32" i="11"/>
  <c r="X32" i="11" s="1"/>
  <c r="Q32" i="11"/>
  <c r="R31" i="11"/>
  <c r="U30" i="11"/>
  <c r="W30" i="11" s="1"/>
  <c r="T29" i="11"/>
  <c r="U29" i="11"/>
  <c r="U27" i="11"/>
  <c r="X27" i="11" s="1"/>
  <c r="Z27" i="11" s="1"/>
  <c r="T26" i="11"/>
  <c r="U26" i="11"/>
  <c r="W26" i="11" s="1"/>
  <c r="R24" i="11"/>
  <c r="Q23" i="11"/>
  <c r="Q22" i="11"/>
  <c r="Q19" i="11"/>
  <c r="U18" i="11"/>
  <c r="T17" i="11"/>
  <c r="U17" i="11"/>
  <c r="W17" i="11" s="1"/>
  <c r="Q17" i="11"/>
  <c r="Q16" i="11"/>
  <c r="T15" i="11"/>
  <c r="U15" i="11"/>
  <c r="W15" i="11" s="1"/>
  <c r="R14" i="11"/>
  <c r="U14" i="11" s="1"/>
  <c r="T10" i="11"/>
  <c r="U10" i="11"/>
  <c r="Q10" i="11"/>
  <c r="R9" i="11"/>
  <c r="T9" i="11" s="1"/>
  <c r="Q8" i="11"/>
  <c r="R7" i="11"/>
  <c r="R6" i="6"/>
  <c r="T6" i="6" s="1"/>
  <c r="U10" i="6"/>
  <c r="W10" i="6" s="1"/>
  <c r="T10" i="6"/>
  <c r="R9" i="6"/>
  <c r="U9" i="6" s="1"/>
  <c r="X9" i="6" s="1"/>
  <c r="R8" i="6"/>
  <c r="U8" i="6" s="1"/>
  <c r="U7" i="6"/>
  <c r="R8" i="12"/>
  <c r="T8" i="12" s="1"/>
  <c r="U21" i="12"/>
  <c r="T21" i="12"/>
  <c r="Q21" i="12"/>
  <c r="R20" i="12"/>
  <c r="T20" i="12" s="1"/>
  <c r="T18" i="12"/>
  <c r="U18" i="12"/>
  <c r="T17" i="12"/>
  <c r="U17" i="12"/>
  <c r="W17" i="12" s="1"/>
  <c r="Q17" i="12"/>
  <c r="R16" i="12"/>
  <c r="U15" i="12"/>
  <c r="X15" i="12" s="1"/>
  <c r="T14" i="12"/>
  <c r="T13" i="12"/>
  <c r="U13" i="12"/>
  <c r="U11" i="12"/>
  <c r="W11" i="12" s="1"/>
  <c r="U8" i="12"/>
  <c r="X8" i="12" s="1"/>
  <c r="Q7" i="12"/>
  <c r="U13" i="8"/>
  <c r="X13" i="8" s="1"/>
  <c r="AA13" i="8" s="1"/>
  <c r="AC13" i="8" s="1"/>
  <c r="Q12" i="8"/>
  <c r="U11" i="8"/>
  <c r="X11" i="8" s="1"/>
  <c r="AA11" i="8" s="1"/>
  <c r="AC11" i="8" s="1"/>
  <c r="T10" i="8"/>
  <c r="U10" i="8"/>
  <c r="R9" i="8"/>
  <c r="U9" i="8" s="1"/>
  <c r="W9" i="8" s="1"/>
  <c r="R8" i="8"/>
  <c r="R6" i="8"/>
  <c r="U6" i="8" s="1"/>
  <c r="W6" i="8" s="1"/>
  <c r="Q6" i="16"/>
  <c r="T6" i="16"/>
  <c r="U9" i="16"/>
  <c r="T9" i="16"/>
  <c r="Q9" i="16"/>
  <c r="R8" i="16"/>
  <c r="R7" i="16"/>
  <c r="X6" i="16"/>
  <c r="W6" i="16"/>
  <c r="Z13" i="8"/>
  <c r="U12" i="8"/>
  <c r="U7" i="8"/>
  <c r="X22" i="12"/>
  <c r="W22" i="12"/>
  <c r="T22" i="12"/>
  <c r="X21" i="12"/>
  <c r="W21" i="12"/>
  <c r="U19" i="12"/>
  <c r="X17" i="12"/>
  <c r="Z15" i="12"/>
  <c r="AA15" i="12"/>
  <c r="AC15" i="12" s="1"/>
  <c r="W15" i="12"/>
  <c r="X14" i="12"/>
  <c r="W14" i="12"/>
  <c r="W12" i="12"/>
  <c r="X12" i="12"/>
  <c r="T12" i="12"/>
  <c r="X10" i="12"/>
  <c r="W10" i="12"/>
  <c r="T10" i="12"/>
  <c r="X9" i="12"/>
  <c r="W9" i="12"/>
  <c r="T9" i="12"/>
  <c r="Z8" i="12"/>
  <c r="AA8" i="12"/>
  <c r="AC8" i="12" s="1"/>
  <c r="W8" i="12"/>
  <c r="U7" i="12"/>
  <c r="R6" i="12"/>
  <c r="X8" i="6"/>
  <c r="W8" i="6"/>
  <c r="T8" i="6"/>
  <c r="U33" i="11"/>
  <c r="Z32" i="11"/>
  <c r="AA32" i="11"/>
  <c r="AC32" i="11" s="1"/>
  <c r="W32" i="11"/>
  <c r="X30" i="11"/>
  <c r="U28" i="11"/>
  <c r="X26" i="11"/>
  <c r="W25" i="11"/>
  <c r="X25" i="11"/>
  <c r="T25" i="11"/>
  <c r="U23" i="11"/>
  <c r="U22" i="11"/>
  <c r="U21" i="11"/>
  <c r="X20" i="11"/>
  <c r="W19" i="11"/>
  <c r="X19" i="11"/>
  <c r="T19" i="11"/>
  <c r="X17" i="11"/>
  <c r="U16" i="11"/>
  <c r="X15" i="11"/>
  <c r="W14" i="11"/>
  <c r="X14" i="11"/>
  <c r="T14" i="11"/>
  <c r="U13" i="11"/>
  <c r="U12" i="11"/>
  <c r="U11" i="11"/>
  <c r="U9" i="11"/>
  <c r="U8" i="11"/>
  <c r="X25" i="4"/>
  <c r="AA22" i="4"/>
  <c r="AC22" i="4" s="1"/>
  <c r="Z22" i="4"/>
  <c r="W22" i="4"/>
  <c r="W21" i="4"/>
  <c r="X21" i="4"/>
  <c r="T21" i="4"/>
  <c r="AA20" i="4"/>
  <c r="AC20" i="4" s="1"/>
  <c r="U19" i="4"/>
  <c r="X17" i="4"/>
  <c r="W17" i="4"/>
  <c r="U15" i="4"/>
  <c r="U10" i="4"/>
  <c r="AA7" i="4"/>
  <c r="AC7" i="4" s="1"/>
  <c r="Z7" i="4"/>
  <c r="W7" i="4"/>
  <c r="X10" i="1"/>
  <c r="W10" i="1"/>
  <c r="T10" i="1"/>
  <c r="AA9" i="1"/>
  <c r="AC9" i="1" s="1"/>
  <c r="Z9" i="1"/>
  <c r="W9" i="1"/>
  <c r="W8" i="1"/>
  <c r="X8" i="1"/>
  <c r="T8" i="1"/>
  <c r="U6" i="1"/>
  <c r="W6" i="1" s="1"/>
  <c r="T11" i="1" l="1"/>
  <c r="X11" i="1"/>
  <c r="Z11" i="1" s="1"/>
  <c r="W7" i="1"/>
  <c r="X7" i="1"/>
  <c r="X24" i="4"/>
  <c r="T24" i="4"/>
  <c r="X23" i="4"/>
  <c r="W23" i="4"/>
  <c r="W20" i="4"/>
  <c r="W18" i="4"/>
  <c r="U16" i="4"/>
  <c r="T16" i="4"/>
  <c r="T14" i="4"/>
  <c r="U14" i="4"/>
  <c r="T13" i="4"/>
  <c r="U13" i="4"/>
  <c r="W12" i="4"/>
  <c r="X12" i="4"/>
  <c r="U11" i="4"/>
  <c r="T11" i="4"/>
  <c r="U9" i="4"/>
  <c r="T9" i="4"/>
  <c r="U8" i="4"/>
  <c r="T8" i="4"/>
  <c r="U6" i="4"/>
  <c r="T6" i="4"/>
  <c r="U34" i="11"/>
  <c r="T34" i="11"/>
  <c r="T31" i="11"/>
  <c r="U31" i="11"/>
  <c r="W29" i="11"/>
  <c r="X29" i="11"/>
  <c r="W27" i="11"/>
  <c r="AA27" i="11"/>
  <c r="AC27" i="11" s="1"/>
  <c r="T24" i="11"/>
  <c r="U24" i="11"/>
  <c r="X18" i="11"/>
  <c r="W18" i="11"/>
  <c r="W10" i="11"/>
  <c r="X10" i="11"/>
  <c r="T7" i="11"/>
  <c r="U7" i="11"/>
  <c r="U6" i="6"/>
  <c r="X6" i="6" s="1"/>
  <c r="X10" i="6"/>
  <c r="W9" i="6"/>
  <c r="T9" i="6"/>
  <c r="W7" i="6"/>
  <c r="X7" i="6"/>
  <c r="U20" i="12"/>
  <c r="X20" i="12" s="1"/>
  <c r="X18" i="12"/>
  <c r="W18" i="12"/>
  <c r="U16" i="12"/>
  <c r="T16" i="12"/>
  <c r="X13" i="12"/>
  <c r="W13" i="12"/>
  <c r="X11" i="12"/>
  <c r="Z11" i="12" s="1"/>
  <c r="T6" i="12"/>
  <c r="U6" i="12"/>
  <c r="T6" i="8"/>
  <c r="X6" i="8"/>
  <c r="W13" i="8"/>
  <c r="Z11" i="8"/>
  <c r="W11" i="8"/>
  <c r="X10" i="8"/>
  <c r="W10" i="8"/>
  <c r="T9" i="8"/>
  <c r="X9" i="8"/>
  <c r="T8" i="8"/>
  <c r="U8" i="8"/>
  <c r="W9" i="16"/>
  <c r="X9" i="16"/>
  <c r="U8" i="16"/>
  <c r="T8" i="16"/>
  <c r="T7" i="16"/>
  <c r="U7" i="16"/>
  <c r="AA6" i="16"/>
  <c r="AC6" i="16" s="1"/>
  <c r="Z6" i="16"/>
  <c r="X12" i="8"/>
  <c r="W12" i="8"/>
  <c r="Z9" i="8"/>
  <c r="AA9" i="8"/>
  <c r="AC9" i="8" s="1"/>
  <c r="X7" i="8"/>
  <c r="W7" i="8"/>
  <c r="Z6" i="8"/>
  <c r="AA6" i="8"/>
  <c r="AC6" i="8" s="1"/>
  <c r="Z22" i="12"/>
  <c r="AA22" i="12"/>
  <c r="AC22" i="12" s="1"/>
  <c r="AA21" i="12"/>
  <c r="AC21" i="12" s="1"/>
  <c r="Z21" i="12"/>
  <c r="X19" i="12"/>
  <c r="W19" i="12"/>
  <c r="Z17" i="12"/>
  <c r="AA17" i="12"/>
  <c r="AC17" i="12" s="1"/>
  <c r="Z14" i="12"/>
  <c r="AA14" i="12"/>
  <c r="AC14" i="12" s="1"/>
  <c r="Z12" i="12"/>
  <c r="AA12" i="12"/>
  <c r="AC12" i="12" s="1"/>
  <c r="AA10" i="12"/>
  <c r="AC10" i="12" s="1"/>
  <c r="Z10" i="12"/>
  <c r="AA9" i="12"/>
  <c r="AC9" i="12" s="1"/>
  <c r="Z9" i="12"/>
  <c r="W7" i="12"/>
  <c r="X7" i="12"/>
  <c r="Z10" i="6"/>
  <c r="AA10" i="6"/>
  <c r="AC10" i="6" s="1"/>
  <c r="AA9" i="6"/>
  <c r="AC9" i="6" s="1"/>
  <c r="Z9" i="6"/>
  <c r="AA8" i="6"/>
  <c r="AC8" i="6" s="1"/>
  <c r="Z8" i="6"/>
  <c r="W33" i="11"/>
  <c r="X33" i="11"/>
  <c r="Z30" i="11"/>
  <c r="AA30" i="11"/>
  <c r="AC30" i="11" s="1"/>
  <c r="X28" i="11"/>
  <c r="W28" i="11"/>
  <c r="AA26" i="11"/>
  <c r="AC26" i="11" s="1"/>
  <c r="Z26" i="11"/>
  <c r="Z25" i="11"/>
  <c r="AA25" i="11"/>
  <c r="AC25" i="11" s="1"/>
  <c r="W23" i="11"/>
  <c r="X23" i="11"/>
  <c r="W22" i="11"/>
  <c r="X22" i="11"/>
  <c r="W21" i="11"/>
  <c r="X21" i="11"/>
  <c r="Z20" i="11"/>
  <c r="AA20" i="11"/>
  <c r="AC20" i="11" s="1"/>
  <c r="AA19" i="11"/>
  <c r="AC19" i="11" s="1"/>
  <c r="Z19" i="11"/>
  <c r="AA17" i="11"/>
  <c r="AC17" i="11" s="1"/>
  <c r="Z17" i="11"/>
  <c r="W16" i="11"/>
  <c r="X16" i="11"/>
  <c r="Z15" i="11"/>
  <c r="AA15" i="11"/>
  <c r="AC15" i="11" s="1"/>
  <c r="Z14" i="11"/>
  <c r="AA14" i="11"/>
  <c r="AC14" i="11" s="1"/>
  <c r="W13" i="11"/>
  <c r="X13" i="11"/>
  <c r="X12" i="11"/>
  <c r="W12" i="11"/>
  <c r="W11" i="11"/>
  <c r="X11" i="11"/>
  <c r="W9" i="11"/>
  <c r="X9" i="11"/>
  <c r="W8" i="11"/>
  <c r="X8" i="11"/>
  <c r="Z25" i="4"/>
  <c r="AA25" i="4"/>
  <c r="AC25" i="4" s="1"/>
  <c r="Z24" i="4"/>
  <c r="AA24" i="4"/>
  <c r="AC24" i="4" s="1"/>
  <c r="AA21" i="4"/>
  <c r="AC21" i="4" s="1"/>
  <c r="Z21" i="4"/>
  <c r="W19" i="4"/>
  <c r="X19" i="4"/>
  <c r="Z18" i="4"/>
  <c r="AA18" i="4"/>
  <c r="AC18" i="4" s="1"/>
  <c r="Z17" i="4"/>
  <c r="AA17" i="4"/>
  <c r="AC17" i="4" s="1"/>
  <c r="X15" i="4"/>
  <c r="W15" i="4"/>
  <c r="W10" i="4"/>
  <c r="X10" i="4"/>
  <c r="AA11" i="1"/>
  <c r="AC11" i="1" s="1"/>
  <c r="AA10" i="1"/>
  <c r="AC10" i="1" s="1"/>
  <c r="Z10" i="1"/>
  <c r="AA8" i="1"/>
  <c r="AC8" i="1" s="1"/>
  <c r="Z8" i="1"/>
  <c r="X6" i="1"/>
  <c r="Z6" i="1" s="1"/>
  <c r="Z7" i="1" l="1"/>
  <c r="AA7" i="1"/>
  <c r="AC7" i="1" s="1"/>
  <c r="Z23" i="4"/>
  <c r="AA23" i="4"/>
  <c r="AC23" i="4" s="1"/>
  <c r="W16" i="4"/>
  <c r="X16" i="4"/>
  <c r="X14" i="4"/>
  <c r="W14" i="4"/>
  <c r="X13" i="4"/>
  <c r="W13" i="4"/>
  <c r="AA12" i="4"/>
  <c r="AC12" i="4" s="1"/>
  <c r="Z12" i="4"/>
  <c r="W11" i="4"/>
  <c r="X11" i="4"/>
  <c r="W9" i="4"/>
  <c r="X9" i="4"/>
  <c r="X8" i="4"/>
  <c r="W8" i="4"/>
  <c r="X6" i="4"/>
  <c r="W6" i="4"/>
  <c r="X34" i="11"/>
  <c r="W34" i="11"/>
  <c r="X31" i="11"/>
  <c r="W31" i="11"/>
  <c r="AA29" i="11"/>
  <c r="AC29" i="11" s="1"/>
  <c r="Z29" i="11"/>
  <c r="W24" i="11"/>
  <c r="X24" i="11"/>
  <c r="AA18" i="11"/>
  <c r="AC18" i="11" s="1"/>
  <c r="Z18" i="11"/>
  <c r="AA10" i="11"/>
  <c r="AC10" i="11" s="1"/>
  <c r="Z10" i="11"/>
  <c r="W7" i="11"/>
  <c r="X7" i="11"/>
  <c r="W6" i="6"/>
  <c r="AA7" i="6"/>
  <c r="AC7" i="6" s="1"/>
  <c r="Z7" i="6"/>
  <c r="W20" i="12"/>
  <c r="Z18" i="12"/>
  <c r="AA18" i="12"/>
  <c r="AC18" i="12" s="1"/>
  <c r="X16" i="12"/>
  <c r="W16" i="12"/>
  <c r="Z13" i="12"/>
  <c r="AA13" i="12"/>
  <c r="AC13" i="12" s="1"/>
  <c r="AA11" i="12"/>
  <c r="AC11" i="12" s="1"/>
  <c r="X6" i="12"/>
  <c r="W6" i="12"/>
  <c r="AA10" i="8"/>
  <c r="AC10" i="8" s="1"/>
  <c r="Z10" i="8"/>
  <c r="X8" i="8"/>
  <c r="W8" i="8"/>
  <c r="Z9" i="16"/>
  <c r="AA9" i="16"/>
  <c r="AC9" i="16" s="1"/>
  <c r="X8" i="16"/>
  <c r="W8" i="16"/>
  <c r="W7" i="16"/>
  <c r="X7" i="16"/>
  <c r="AA12" i="8"/>
  <c r="AC12" i="8" s="1"/>
  <c r="Z12" i="8"/>
  <c r="AA7" i="8"/>
  <c r="AC7" i="8" s="1"/>
  <c r="Z7" i="8"/>
  <c r="Z20" i="12"/>
  <c r="AA20" i="12"/>
  <c r="AC20" i="12" s="1"/>
  <c r="AA19" i="12"/>
  <c r="AC19" i="12" s="1"/>
  <c r="Z19" i="12"/>
  <c r="Z7" i="12"/>
  <c r="AA7" i="12"/>
  <c r="AC7" i="12" s="1"/>
  <c r="Z6" i="6"/>
  <c r="AA6" i="6"/>
  <c r="AC6" i="6" s="1"/>
  <c r="AA33" i="11"/>
  <c r="AC33" i="11" s="1"/>
  <c r="Z33" i="11"/>
  <c r="Z28" i="11"/>
  <c r="AA28" i="11"/>
  <c r="AC28" i="11" s="1"/>
  <c r="Z23" i="11"/>
  <c r="AA23" i="11"/>
  <c r="AC23" i="11" s="1"/>
  <c r="Z22" i="11"/>
  <c r="AA22" i="11"/>
  <c r="AC22" i="11" s="1"/>
  <c r="Z21" i="11"/>
  <c r="AA21" i="11"/>
  <c r="AC21" i="11" s="1"/>
  <c r="Z16" i="11"/>
  <c r="AA16" i="11"/>
  <c r="AC16" i="11" s="1"/>
  <c r="Z13" i="11"/>
  <c r="AA13" i="11"/>
  <c r="AC13" i="11" s="1"/>
  <c r="AA12" i="11"/>
  <c r="AC12" i="11" s="1"/>
  <c r="Z12" i="11"/>
  <c r="Z11" i="11"/>
  <c r="AA11" i="11"/>
  <c r="AC11" i="11" s="1"/>
  <c r="Z9" i="11"/>
  <c r="AA9" i="11"/>
  <c r="AC9" i="11" s="1"/>
  <c r="Z8" i="11"/>
  <c r="AA8" i="11"/>
  <c r="AC8" i="11" s="1"/>
  <c r="AA19" i="4"/>
  <c r="AC19" i="4" s="1"/>
  <c r="Z19" i="4"/>
  <c r="AA15" i="4"/>
  <c r="AC15" i="4" s="1"/>
  <c r="Z15" i="4"/>
  <c r="AA10" i="4"/>
  <c r="AC10" i="4" s="1"/>
  <c r="Z10" i="4"/>
  <c r="AA6" i="1"/>
  <c r="AC6" i="1" s="1"/>
  <c r="AA16" i="4" l="1"/>
  <c r="AC16" i="4" s="1"/>
  <c r="Z16" i="4"/>
  <c r="AA14" i="4"/>
  <c r="AC14" i="4" s="1"/>
  <c r="Z14" i="4"/>
  <c r="AA13" i="4"/>
  <c r="AC13" i="4" s="1"/>
  <c r="Z13" i="4"/>
  <c r="Z11" i="4"/>
  <c r="AA11" i="4"/>
  <c r="AC11" i="4" s="1"/>
  <c r="Z9" i="4"/>
  <c r="AA9" i="4"/>
  <c r="AC9" i="4" s="1"/>
  <c r="Z8" i="4"/>
  <c r="AA8" i="4"/>
  <c r="AC8" i="4" s="1"/>
  <c r="AA6" i="4"/>
  <c r="AC6" i="4" s="1"/>
  <c r="AC29" i="4" s="1"/>
  <c r="Z6" i="4"/>
  <c r="Z34" i="11"/>
  <c r="AA34" i="11"/>
  <c r="AC34" i="11" s="1"/>
  <c r="AA31" i="11"/>
  <c r="AC31" i="11" s="1"/>
  <c r="Z31" i="11"/>
  <c r="Z24" i="11"/>
  <c r="AA24" i="11"/>
  <c r="AC24" i="11" s="1"/>
  <c r="Z7" i="11"/>
  <c r="AA7" i="11"/>
  <c r="AC7" i="11" s="1"/>
  <c r="AA16" i="12"/>
  <c r="AC16" i="12" s="1"/>
  <c r="Z16" i="12"/>
  <c r="AA6" i="12"/>
  <c r="AC6" i="12" s="1"/>
  <c r="Z6" i="12"/>
  <c r="Z8" i="8"/>
  <c r="AA8" i="8"/>
  <c r="AC8" i="8" s="1"/>
  <c r="AA8" i="16"/>
  <c r="AC8" i="16" s="1"/>
  <c r="Z8" i="16"/>
  <c r="Z7" i="16"/>
  <c r="AA7" i="16"/>
  <c r="AC7" i="16" s="1"/>
  <c r="K23" i="11"/>
  <c r="L23" i="11" s="1"/>
  <c r="I23" i="11"/>
  <c r="J23" i="11" s="1"/>
  <c r="G23" i="11"/>
  <c r="H23" i="11" s="1"/>
  <c r="F23" i="11"/>
  <c r="F16" i="11" l="1"/>
  <c r="G16" i="11"/>
  <c r="H16" i="11"/>
  <c r="I16" i="11"/>
  <c r="J16" i="11"/>
  <c r="K16" i="11"/>
  <c r="L16" i="11"/>
  <c r="F11" i="11" l="1"/>
  <c r="H11" i="11"/>
  <c r="I11" i="11"/>
  <c r="J11" i="11" s="1"/>
  <c r="K11" i="11"/>
  <c r="L11" i="11" s="1"/>
  <c r="M11" i="11"/>
  <c r="N11" i="11" s="1"/>
  <c r="D15" i="8" l="1"/>
  <c r="N23" i="11" l="1"/>
  <c r="N16" i="11"/>
  <c r="H24" i="4" l="1"/>
  <c r="H25" i="4"/>
  <c r="N25" i="4" l="1"/>
  <c r="L25" i="4"/>
  <c r="J25" i="4"/>
  <c r="F25" i="4"/>
  <c r="F24" i="4"/>
  <c r="J24" i="4"/>
  <c r="L24" i="4"/>
  <c r="N24" i="4"/>
  <c r="D12" i="16" l="1"/>
  <c r="C12" i="19" s="1"/>
  <c r="C11" i="19"/>
  <c r="D25" i="12"/>
  <c r="C10" i="19" s="1"/>
  <c r="D13" i="6"/>
  <c r="C9" i="19" s="1"/>
  <c r="D37" i="11"/>
  <c r="C8" i="19" s="1"/>
  <c r="C7" i="19"/>
  <c r="D15" i="1"/>
  <c r="C6" i="19" s="1"/>
  <c r="AB9" i="16"/>
  <c r="Y9" i="16"/>
  <c r="V9" i="16"/>
  <c r="S9" i="16"/>
  <c r="P9" i="16"/>
  <c r="M9" i="16"/>
  <c r="N9" i="16" s="1"/>
  <c r="K9" i="16"/>
  <c r="L9" i="16" s="1"/>
  <c r="I9" i="16"/>
  <c r="J9" i="16" s="1"/>
  <c r="G9" i="16"/>
  <c r="H9" i="16" s="1"/>
  <c r="F9" i="16"/>
  <c r="AB8" i="16"/>
  <c r="Y8" i="16"/>
  <c r="V8" i="16"/>
  <c r="S8" i="16"/>
  <c r="P8" i="16"/>
  <c r="M8" i="16"/>
  <c r="N8" i="16" s="1"/>
  <c r="K8" i="16"/>
  <c r="L8" i="16" s="1"/>
  <c r="I8" i="16"/>
  <c r="J8" i="16" s="1"/>
  <c r="G8" i="16"/>
  <c r="H8" i="16" s="1"/>
  <c r="F8" i="16"/>
  <c r="AB7" i="16"/>
  <c r="Y7" i="16"/>
  <c r="V7" i="16"/>
  <c r="S7" i="16"/>
  <c r="P7" i="16"/>
  <c r="M7" i="16"/>
  <c r="N7" i="16" s="1"/>
  <c r="K7" i="16"/>
  <c r="L7" i="16" s="1"/>
  <c r="I7" i="16"/>
  <c r="J7" i="16" s="1"/>
  <c r="G7" i="16"/>
  <c r="H7" i="16" s="1"/>
  <c r="F7" i="16"/>
  <c r="P6" i="16"/>
  <c r="N6" i="16"/>
  <c r="L6" i="16"/>
  <c r="J6" i="16"/>
  <c r="H6" i="16"/>
  <c r="F6" i="16"/>
  <c r="AB13" i="8"/>
  <c r="Y13" i="8"/>
  <c r="V13" i="8"/>
  <c r="S13" i="8"/>
  <c r="P13" i="8"/>
  <c r="M13" i="8"/>
  <c r="N13" i="8" s="1"/>
  <c r="K13" i="8"/>
  <c r="L13" i="8" s="1"/>
  <c r="I13" i="8"/>
  <c r="J13" i="8" s="1"/>
  <c r="G13" i="8"/>
  <c r="H13" i="8" s="1"/>
  <c r="F13" i="8"/>
  <c r="P12" i="8"/>
  <c r="N12" i="8"/>
  <c r="L12" i="8"/>
  <c r="J12" i="8"/>
  <c r="H12" i="8"/>
  <c r="F12" i="8"/>
  <c r="AB11" i="8"/>
  <c r="Y11" i="8"/>
  <c r="V11" i="8"/>
  <c r="S11" i="8"/>
  <c r="P11" i="8"/>
  <c r="M11" i="8"/>
  <c r="N11" i="8" s="1"/>
  <c r="K11" i="8"/>
  <c r="L11" i="8" s="1"/>
  <c r="I11" i="8"/>
  <c r="J11" i="8" s="1"/>
  <c r="G11" i="8"/>
  <c r="H11" i="8" s="1"/>
  <c r="F11" i="8"/>
  <c r="AB10" i="8"/>
  <c r="Y10" i="8"/>
  <c r="V10" i="8"/>
  <c r="S10" i="8"/>
  <c r="P10" i="8"/>
  <c r="M10" i="8"/>
  <c r="N10" i="8" s="1"/>
  <c r="K10" i="8"/>
  <c r="L10" i="8" s="1"/>
  <c r="I10" i="8"/>
  <c r="J10" i="8" s="1"/>
  <c r="G10" i="8"/>
  <c r="H10" i="8" s="1"/>
  <c r="F10" i="8"/>
  <c r="AB9" i="8"/>
  <c r="Y9" i="8"/>
  <c r="V9" i="8"/>
  <c r="S9" i="8"/>
  <c r="P9" i="8"/>
  <c r="M9" i="8"/>
  <c r="N9" i="8" s="1"/>
  <c r="K9" i="8"/>
  <c r="L9" i="8" s="1"/>
  <c r="I9" i="8"/>
  <c r="J9" i="8" s="1"/>
  <c r="G9" i="8"/>
  <c r="H9" i="8" s="1"/>
  <c r="F9" i="8"/>
  <c r="AB8" i="8"/>
  <c r="Y8" i="8"/>
  <c r="V8" i="8"/>
  <c r="S8" i="8"/>
  <c r="P8" i="8"/>
  <c r="M8" i="8"/>
  <c r="N8" i="8" s="1"/>
  <c r="K8" i="8"/>
  <c r="L8" i="8" s="1"/>
  <c r="I8" i="8"/>
  <c r="J8" i="8" s="1"/>
  <c r="G8" i="8"/>
  <c r="H8" i="8" s="1"/>
  <c r="F8" i="8"/>
  <c r="AB7" i="8"/>
  <c r="Y7" i="8"/>
  <c r="V7" i="8"/>
  <c r="S7" i="8"/>
  <c r="P7" i="8"/>
  <c r="M7" i="8"/>
  <c r="N7" i="8" s="1"/>
  <c r="K7" i="8"/>
  <c r="L7" i="8" s="1"/>
  <c r="I7" i="8"/>
  <c r="J7" i="8" s="1"/>
  <c r="G7" i="8"/>
  <c r="H7" i="8" s="1"/>
  <c r="F7" i="8"/>
  <c r="AB6" i="8"/>
  <c r="Y6" i="8"/>
  <c r="V6" i="8"/>
  <c r="S6" i="8"/>
  <c r="P6" i="8"/>
  <c r="M6" i="8"/>
  <c r="N6" i="8" s="1"/>
  <c r="K6" i="8"/>
  <c r="L6" i="8" s="1"/>
  <c r="I6" i="8"/>
  <c r="J6" i="8"/>
  <c r="G6" i="8"/>
  <c r="H6" i="8" s="1"/>
  <c r="F6" i="8"/>
  <c r="M22" i="12"/>
  <c r="N22" i="12" s="1"/>
  <c r="L22" i="12"/>
  <c r="K22" i="12"/>
  <c r="I22" i="12"/>
  <c r="J22" i="12" s="1"/>
  <c r="G22" i="12"/>
  <c r="H22" i="12" s="1"/>
  <c r="F22" i="12"/>
  <c r="M21" i="12"/>
  <c r="N21" i="12" s="1"/>
  <c r="K21" i="12"/>
  <c r="L21" i="12" s="1"/>
  <c r="I21" i="12"/>
  <c r="J21" i="12" s="1"/>
  <c r="G21" i="12"/>
  <c r="H21" i="12" s="1"/>
  <c r="F21" i="12"/>
  <c r="M20" i="12"/>
  <c r="N20" i="12" s="1"/>
  <c r="K20" i="12"/>
  <c r="L20" i="12" s="1"/>
  <c r="I20" i="12"/>
  <c r="J20" i="12" s="1"/>
  <c r="G20" i="12"/>
  <c r="H20" i="12" s="1"/>
  <c r="F20" i="12"/>
  <c r="M19" i="12"/>
  <c r="N19" i="12" s="1"/>
  <c r="K19" i="12"/>
  <c r="L19" i="12" s="1"/>
  <c r="I19" i="12"/>
  <c r="J19" i="12" s="1"/>
  <c r="G19" i="12"/>
  <c r="H19" i="12" s="1"/>
  <c r="F19" i="12"/>
  <c r="M18" i="12"/>
  <c r="N18" i="12" s="1"/>
  <c r="K18" i="12"/>
  <c r="L18" i="12" s="1"/>
  <c r="I18" i="12"/>
  <c r="J18" i="12" s="1"/>
  <c r="G18" i="12"/>
  <c r="H18" i="12" s="1"/>
  <c r="F18" i="12"/>
  <c r="M17" i="12"/>
  <c r="N17" i="12" s="1"/>
  <c r="K17" i="12"/>
  <c r="L17" i="12" s="1"/>
  <c r="I17" i="12"/>
  <c r="J17" i="12"/>
  <c r="G17" i="12"/>
  <c r="H17" i="12" s="1"/>
  <c r="F17" i="12"/>
  <c r="N16" i="12"/>
  <c r="K16" i="12"/>
  <c r="L16" i="12" s="1"/>
  <c r="I16" i="12"/>
  <c r="J16" i="12" s="1"/>
  <c r="G16" i="12"/>
  <c r="H16" i="12" s="1"/>
  <c r="F16" i="12"/>
  <c r="M15" i="12"/>
  <c r="N15" i="12" s="1"/>
  <c r="K15" i="12"/>
  <c r="L15" i="12" s="1"/>
  <c r="I15" i="12"/>
  <c r="J15" i="12" s="1"/>
  <c r="G15" i="12"/>
  <c r="H15" i="12" s="1"/>
  <c r="F15" i="12"/>
  <c r="N14" i="12"/>
  <c r="K14" i="12"/>
  <c r="L14" i="12" s="1"/>
  <c r="I14" i="12"/>
  <c r="J14" i="12" s="1"/>
  <c r="G14" i="12"/>
  <c r="H14" i="12" s="1"/>
  <c r="F14" i="12"/>
  <c r="M13" i="12"/>
  <c r="N13" i="12" s="1"/>
  <c r="K13" i="12"/>
  <c r="L13" i="12" s="1"/>
  <c r="I13" i="12"/>
  <c r="J13" i="12" s="1"/>
  <c r="G13" i="12"/>
  <c r="H13" i="12" s="1"/>
  <c r="F13" i="12"/>
  <c r="M12" i="12"/>
  <c r="N12" i="12" s="1"/>
  <c r="K12" i="12"/>
  <c r="L12" i="12" s="1"/>
  <c r="I12" i="12"/>
  <c r="J12" i="12" s="1"/>
  <c r="G12" i="12"/>
  <c r="H12" i="12" s="1"/>
  <c r="F12" i="12"/>
  <c r="M11" i="12"/>
  <c r="N11" i="12" s="1"/>
  <c r="K11" i="12"/>
  <c r="L11" i="12" s="1"/>
  <c r="I11" i="12"/>
  <c r="J11" i="12" s="1"/>
  <c r="G11" i="12"/>
  <c r="H11" i="12" s="1"/>
  <c r="F11" i="12"/>
  <c r="M10" i="12"/>
  <c r="N10" i="12" s="1"/>
  <c r="K10" i="12"/>
  <c r="L10" i="12" s="1"/>
  <c r="I10" i="12"/>
  <c r="J10" i="12" s="1"/>
  <c r="G10" i="12"/>
  <c r="H10" i="12" s="1"/>
  <c r="F10" i="12"/>
  <c r="M9" i="12"/>
  <c r="N9" i="12" s="1"/>
  <c r="K9" i="12"/>
  <c r="L9" i="12" s="1"/>
  <c r="I9" i="12"/>
  <c r="J9" i="12" s="1"/>
  <c r="G9" i="12"/>
  <c r="H9" i="12" s="1"/>
  <c r="F9" i="12"/>
  <c r="M8" i="12"/>
  <c r="N8" i="12" s="1"/>
  <c r="L8" i="12"/>
  <c r="J8" i="12"/>
  <c r="G8" i="12"/>
  <c r="H8" i="12" s="1"/>
  <c r="F8" i="12"/>
  <c r="M7" i="12"/>
  <c r="N7" i="12" s="1"/>
  <c r="L7" i="12"/>
  <c r="J7" i="12"/>
  <c r="G7" i="12"/>
  <c r="H7" i="12" s="1"/>
  <c r="F7" i="12"/>
  <c r="M6" i="12"/>
  <c r="N6" i="12" s="1"/>
  <c r="K6" i="12"/>
  <c r="L6" i="12" s="1"/>
  <c r="I6" i="12"/>
  <c r="J6" i="12" s="1"/>
  <c r="G6" i="12"/>
  <c r="H6" i="12" s="1"/>
  <c r="F6" i="12"/>
  <c r="AB10" i="6"/>
  <c r="Y10" i="6"/>
  <c r="V10" i="6"/>
  <c r="S10" i="6"/>
  <c r="P10" i="6"/>
  <c r="M10" i="6"/>
  <c r="N10" i="6" s="1"/>
  <c r="K10" i="6"/>
  <c r="L10" i="6" s="1"/>
  <c r="I10" i="6"/>
  <c r="J10" i="6" s="1"/>
  <c r="G10" i="6"/>
  <c r="H10" i="6" s="1"/>
  <c r="F10" i="6"/>
  <c r="P9" i="6"/>
  <c r="N9" i="6"/>
  <c r="L9" i="6"/>
  <c r="J9" i="6"/>
  <c r="H9" i="6"/>
  <c r="F9" i="6"/>
  <c r="AB8" i="6"/>
  <c r="Y8" i="6"/>
  <c r="V8" i="6"/>
  <c r="S8" i="6"/>
  <c r="P8" i="6"/>
  <c r="M8" i="6"/>
  <c r="N8" i="6" s="1"/>
  <c r="K8" i="6"/>
  <c r="L8" i="6" s="1"/>
  <c r="I8" i="6"/>
  <c r="J8" i="6" s="1"/>
  <c r="G8" i="6"/>
  <c r="H8" i="6" s="1"/>
  <c r="F8" i="6"/>
  <c r="AB7" i="6"/>
  <c r="Y7" i="6"/>
  <c r="V7" i="6"/>
  <c r="S7" i="6"/>
  <c r="P7" i="6"/>
  <c r="M7" i="6"/>
  <c r="N7" i="6"/>
  <c r="K7" i="6"/>
  <c r="L7" i="6" s="1"/>
  <c r="I7" i="6"/>
  <c r="J7" i="6" s="1"/>
  <c r="G7" i="6"/>
  <c r="H7" i="6" s="1"/>
  <c r="F7" i="6"/>
  <c r="AB6" i="6"/>
  <c r="Y6" i="6"/>
  <c r="V6" i="6"/>
  <c r="S6" i="6"/>
  <c r="P6" i="6"/>
  <c r="M6" i="6"/>
  <c r="N6" i="6" s="1"/>
  <c r="K6" i="6"/>
  <c r="L6" i="6" s="1"/>
  <c r="I6" i="6"/>
  <c r="J6" i="6" s="1"/>
  <c r="G6" i="6"/>
  <c r="H6" i="6" s="1"/>
  <c r="F6" i="6"/>
  <c r="F27" i="11"/>
  <c r="G27" i="11"/>
  <c r="H27" i="11" s="1"/>
  <c r="I27" i="11"/>
  <c r="J27" i="11" s="1"/>
  <c r="K27" i="11"/>
  <c r="L27" i="11" s="1"/>
  <c r="M27" i="11"/>
  <c r="N27" i="11" s="1"/>
  <c r="P27" i="11"/>
  <c r="S27" i="11"/>
  <c r="V27" i="11"/>
  <c r="Y27" i="11"/>
  <c r="AB27" i="11"/>
  <c r="F29" i="11"/>
  <c r="G29" i="11"/>
  <c r="H29" i="11" s="1"/>
  <c r="I29" i="11"/>
  <c r="J29" i="11" s="1"/>
  <c r="K29" i="11"/>
  <c r="L29" i="11" s="1"/>
  <c r="M29" i="11"/>
  <c r="N29" i="11" s="1"/>
  <c r="P29" i="11"/>
  <c r="S29" i="11"/>
  <c r="V29" i="11"/>
  <c r="F30" i="11"/>
  <c r="G30" i="11"/>
  <c r="H30" i="11" s="1"/>
  <c r="I30" i="11"/>
  <c r="J30" i="11" s="1"/>
  <c r="K30" i="11"/>
  <c r="L30" i="11" s="1"/>
  <c r="M30" i="11"/>
  <c r="N30" i="11" s="1"/>
  <c r="P30" i="11"/>
  <c r="S30" i="11"/>
  <c r="V30" i="11"/>
  <c r="F31" i="11"/>
  <c r="H31" i="11"/>
  <c r="J31" i="11"/>
  <c r="L31" i="11"/>
  <c r="N31" i="11"/>
  <c r="P31" i="11"/>
  <c r="F32" i="11"/>
  <c r="G32" i="11"/>
  <c r="H32" i="11" s="1"/>
  <c r="I32" i="11"/>
  <c r="J32" i="11" s="1"/>
  <c r="K32" i="11"/>
  <c r="L32" i="11" s="1"/>
  <c r="M32" i="11"/>
  <c r="N32" i="11" s="1"/>
  <c r="P32" i="11"/>
  <c r="V32" i="11"/>
  <c r="Y32" i="11"/>
  <c r="AB32" i="11"/>
  <c r="F33" i="11"/>
  <c r="G33" i="11"/>
  <c r="H33" i="11" s="1"/>
  <c r="I33" i="11"/>
  <c r="J33" i="11" s="1"/>
  <c r="K33" i="11"/>
  <c r="L33" i="11" s="1"/>
  <c r="M33" i="11"/>
  <c r="N33" i="11" s="1"/>
  <c r="P33" i="11"/>
  <c r="F34" i="11"/>
  <c r="G34" i="11"/>
  <c r="H34" i="11" s="1"/>
  <c r="I34" i="11"/>
  <c r="J34" i="11" s="1"/>
  <c r="K34" i="11"/>
  <c r="L34" i="11" s="1"/>
  <c r="M34" i="11"/>
  <c r="N34" i="11" s="1"/>
  <c r="P34" i="11"/>
  <c r="S34" i="11"/>
  <c r="V34" i="11"/>
  <c r="Y34" i="11"/>
  <c r="AB34" i="11"/>
  <c r="AB26" i="11"/>
  <c r="Y26" i="11"/>
  <c r="V26" i="11"/>
  <c r="S26" i="11"/>
  <c r="P26" i="11"/>
  <c r="M26" i="11"/>
  <c r="N26" i="11" s="1"/>
  <c r="K26" i="11"/>
  <c r="L26" i="11" s="1"/>
  <c r="I26" i="11"/>
  <c r="J26" i="11" s="1"/>
  <c r="G26" i="11"/>
  <c r="H26" i="11" s="1"/>
  <c r="F26" i="11"/>
  <c r="AB25" i="11"/>
  <c r="Y25" i="11"/>
  <c r="V25" i="11"/>
  <c r="S25" i="11"/>
  <c r="P25" i="11"/>
  <c r="M25" i="11"/>
  <c r="N25" i="11" s="1"/>
  <c r="K25" i="11"/>
  <c r="L25" i="11" s="1"/>
  <c r="I25" i="11"/>
  <c r="J25" i="11" s="1"/>
  <c r="G25" i="11"/>
  <c r="H25" i="11" s="1"/>
  <c r="F25" i="11"/>
  <c r="AB24" i="11"/>
  <c r="Y24" i="11"/>
  <c r="V24" i="11"/>
  <c r="S24" i="11"/>
  <c r="P24" i="11"/>
  <c r="M24" i="11"/>
  <c r="N24" i="11" s="1"/>
  <c r="K24" i="11"/>
  <c r="L24" i="11" s="1"/>
  <c r="I24" i="11"/>
  <c r="J24" i="11" s="1"/>
  <c r="G24" i="11"/>
  <c r="H24" i="11" s="1"/>
  <c r="F24" i="11"/>
  <c r="AB22" i="11"/>
  <c r="Y22" i="11"/>
  <c r="V22" i="11"/>
  <c r="S22" i="11"/>
  <c r="P22" i="11"/>
  <c r="M22" i="11"/>
  <c r="N22" i="11" s="1"/>
  <c r="K22" i="11"/>
  <c r="L22" i="11" s="1"/>
  <c r="I22" i="11"/>
  <c r="J22" i="11" s="1"/>
  <c r="G22" i="11"/>
  <c r="H22" i="11" s="1"/>
  <c r="F22" i="11"/>
  <c r="AB21" i="11"/>
  <c r="Y21" i="11"/>
  <c r="V21" i="11"/>
  <c r="S21" i="11"/>
  <c r="P21" i="11"/>
  <c r="M21" i="11"/>
  <c r="N21" i="11" s="1"/>
  <c r="K21" i="11"/>
  <c r="L21" i="11" s="1"/>
  <c r="I21" i="11"/>
  <c r="J21" i="11" s="1"/>
  <c r="G21" i="11"/>
  <c r="H21" i="11" s="1"/>
  <c r="F21" i="11"/>
  <c r="AB20" i="11"/>
  <c r="Y20" i="11"/>
  <c r="V20" i="11"/>
  <c r="S20" i="11"/>
  <c r="P20" i="11"/>
  <c r="M20" i="11"/>
  <c r="N20" i="11" s="1"/>
  <c r="K20" i="11"/>
  <c r="L20" i="11" s="1"/>
  <c r="I20" i="11"/>
  <c r="J20" i="11" s="1"/>
  <c r="G20" i="11"/>
  <c r="H20" i="11" s="1"/>
  <c r="F20" i="11"/>
  <c r="AB19" i="11"/>
  <c r="Y19" i="11"/>
  <c r="V19" i="11"/>
  <c r="S19" i="11"/>
  <c r="P19" i="11"/>
  <c r="M19" i="11"/>
  <c r="N19" i="11" s="1"/>
  <c r="K19" i="11"/>
  <c r="L19" i="11" s="1"/>
  <c r="I19" i="11"/>
  <c r="J19" i="11" s="1"/>
  <c r="G19" i="11"/>
  <c r="H19" i="11" s="1"/>
  <c r="F19" i="11"/>
  <c r="AB18" i="11"/>
  <c r="Y18" i="11"/>
  <c r="V18" i="11"/>
  <c r="S18" i="11"/>
  <c r="P18" i="11"/>
  <c r="M18" i="11"/>
  <c r="N18" i="11" s="1"/>
  <c r="K18" i="11"/>
  <c r="L18" i="11" s="1"/>
  <c r="I18" i="11"/>
  <c r="J18" i="11" s="1"/>
  <c r="G18" i="11"/>
  <c r="H18" i="11" s="1"/>
  <c r="F18" i="11"/>
  <c r="P17" i="11"/>
  <c r="N17" i="11"/>
  <c r="L17" i="11"/>
  <c r="J17" i="11"/>
  <c r="H17" i="11"/>
  <c r="F17" i="11"/>
  <c r="AB15" i="11"/>
  <c r="Y15" i="11"/>
  <c r="V15" i="11"/>
  <c r="S15" i="11"/>
  <c r="P15" i="11"/>
  <c r="M15" i="11"/>
  <c r="N15" i="11" s="1"/>
  <c r="K15" i="11"/>
  <c r="L15" i="11" s="1"/>
  <c r="I15" i="11"/>
  <c r="J15" i="11" s="1"/>
  <c r="G15" i="11"/>
  <c r="H15" i="11" s="1"/>
  <c r="F15" i="11"/>
  <c r="AB14" i="11"/>
  <c r="Y14" i="11"/>
  <c r="V14" i="11"/>
  <c r="S14" i="11"/>
  <c r="P14" i="11"/>
  <c r="M14" i="11"/>
  <c r="N14" i="11" s="1"/>
  <c r="K14" i="11"/>
  <c r="L14" i="11" s="1"/>
  <c r="I14" i="11"/>
  <c r="J14" i="11" s="1"/>
  <c r="G14" i="11"/>
  <c r="H14" i="11" s="1"/>
  <c r="F14" i="11"/>
  <c r="AB13" i="11"/>
  <c r="Y13" i="11"/>
  <c r="V13" i="11"/>
  <c r="S13" i="11"/>
  <c r="P13" i="11"/>
  <c r="M13" i="11"/>
  <c r="N13" i="11" s="1"/>
  <c r="K13" i="11"/>
  <c r="L13" i="11" s="1"/>
  <c r="I13" i="11"/>
  <c r="J13" i="11" s="1"/>
  <c r="G13" i="11"/>
  <c r="H13" i="11" s="1"/>
  <c r="F13" i="11"/>
  <c r="AB12" i="11"/>
  <c r="Y12" i="11"/>
  <c r="V12" i="11"/>
  <c r="S12" i="11"/>
  <c r="P12" i="11"/>
  <c r="M12" i="11"/>
  <c r="N12" i="11" s="1"/>
  <c r="K12" i="11"/>
  <c r="L12" i="11" s="1"/>
  <c r="I12" i="11"/>
  <c r="J12" i="11" s="1"/>
  <c r="G12" i="11"/>
  <c r="H12" i="11" s="1"/>
  <c r="F12" i="11"/>
  <c r="M10" i="11"/>
  <c r="N10" i="11" s="1"/>
  <c r="K10" i="11"/>
  <c r="L10" i="11" s="1"/>
  <c r="I10" i="11"/>
  <c r="J10" i="11" s="1"/>
  <c r="G10" i="11"/>
  <c r="H10" i="11" s="1"/>
  <c r="F10" i="11"/>
  <c r="AB9" i="11"/>
  <c r="Y9" i="11"/>
  <c r="V9" i="11"/>
  <c r="S9" i="11"/>
  <c r="P9" i="11"/>
  <c r="M9" i="11"/>
  <c r="N9" i="11" s="1"/>
  <c r="K9" i="11"/>
  <c r="L9" i="11" s="1"/>
  <c r="I9" i="11"/>
  <c r="J9" i="11" s="1"/>
  <c r="G9" i="11"/>
  <c r="H9" i="11" s="1"/>
  <c r="F9" i="11"/>
  <c r="M8" i="11"/>
  <c r="N8" i="11" s="1"/>
  <c r="K8" i="11"/>
  <c r="L8" i="11" s="1"/>
  <c r="I8" i="11"/>
  <c r="J8" i="11" s="1"/>
  <c r="G8" i="11"/>
  <c r="H8" i="11" s="1"/>
  <c r="F8" i="11"/>
  <c r="N7" i="11"/>
  <c r="K7" i="11"/>
  <c r="L7" i="11" s="1"/>
  <c r="I7" i="11"/>
  <c r="J7" i="11" s="1"/>
  <c r="G7" i="11"/>
  <c r="H7" i="11" s="1"/>
  <c r="F7" i="11"/>
  <c r="F23" i="4"/>
  <c r="G23" i="4"/>
  <c r="H23" i="4" s="1"/>
  <c r="I23" i="4"/>
  <c r="J23" i="4" s="1"/>
  <c r="K23" i="4"/>
  <c r="L23" i="4" s="1"/>
  <c r="M23" i="4"/>
  <c r="N23" i="4" s="1"/>
  <c r="P23" i="4"/>
  <c r="S23" i="4"/>
  <c r="V23" i="4"/>
  <c r="Y23" i="4"/>
  <c r="AB23" i="4"/>
  <c r="K19" i="4"/>
  <c r="L19" i="4" s="1"/>
  <c r="I19" i="4"/>
  <c r="J19" i="4" s="1"/>
  <c r="M15" i="4"/>
  <c r="N15" i="4" s="1"/>
  <c r="K15" i="4"/>
  <c r="L15" i="4" s="1"/>
  <c r="I15" i="4"/>
  <c r="J15" i="4" s="1"/>
  <c r="G15" i="4"/>
  <c r="H15" i="4"/>
  <c r="F15" i="4"/>
  <c r="F16" i="4"/>
  <c r="G16" i="4"/>
  <c r="H16" i="4" s="1"/>
  <c r="I16" i="4"/>
  <c r="J16" i="4" s="1"/>
  <c r="K16" i="4"/>
  <c r="L16" i="4" s="1"/>
  <c r="M16" i="4"/>
  <c r="N16" i="4" s="1"/>
  <c r="P16" i="4"/>
  <c r="S16" i="4"/>
  <c r="V16" i="4"/>
  <c r="Y16" i="4"/>
  <c r="AB16" i="4"/>
  <c r="F17" i="4"/>
  <c r="G17" i="4"/>
  <c r="H17" i="4" s="1"/>
  <c r="I17" i="4"/>
  <c r="J17" i="4" s="1"/>
  <c r="K17" i="4"/>
  <c r="L17" i="4" s="1"/>
  <c r="M17" i="4"/>
  <c r="N17" i="4" s="1"/>
  <c r="P17" i="4"/>
  <c r="S17" i="4"/>
  <c r="V17" i="4"/>
  <c r="Y17" i="4"/>
  <c r="AB17" i="4"/>
  <c r="F18" i="4"/>
  <c r="G18" i="4"/>
  <c r="H18" i="4" s="1"/>
  <c r="I18" i="4"/>
  <c r="J18" i="4" s="1"/>
  <c r="K18" i="4"/>
  <c r="L18" i="4" s="1"/>
  <c r="M18" i="4"/>
  <c r="N18" i="4" s="1"/>
  <c r="P18" i="4"/>
  <c r="S18" i="4"/>
  <c r="V18" i="4"/>
  <c r="Y18" i="4"/>
  <c r="AB18" i="4"/>
  <c r="F19" i="4"/>
  <c r="G19" i="4"/>
  <c r="H19" i="4" s="1"/>
  <c r="M19" i="4"/>
  <c r="N19" i="4" s="1"/>
  <c r="P19" i="4"/>
  <c r="S19" i="4"/>
  <c r="V19" i="4"/>
  <c r="Y19" i="4"/>
  <c r="AB19" i="4"/>
  <c r="F20" i="4"/>
  <c r="G20" i="4"/>
  <c r="H20" i="4" s="1"/>
  <c r="I20" i="4"/>
  <c r="J20" i="4" s="1"/>
  <c r="K20" i="4"/>
  <c r="L20" i="4" s="1"/>
  <c r="M20" i="4"/>
  <c r="N20" i="4" s="1"/>
  <c r="P20" i="4"/>
  <c r="S20" i="4"/>
  <c r="V20" i="4"/>
  <c r="Y20" i="4"/>
  <c r="AB20" i="4"/>
  <c r="F21" i="4"/>
  <c r="G21" i="4"/>
  <c r="H21" i="4" s="1"/>
  <c r="I21" i="4"/>
  <c r="J21" i="4" s="1"/>
  <c r="K21" i="4"/>
  <c r="L21" i="4" s="1"/>
  <c r="M21" i="4"/>
  <c r="N21" i="4" s="1"/>
  <c r="P21" i="4"/>
  <c r="S21" i="4"/>
  <c r="V21" i="4"/>
  <c r="Y21" i="4"/>
  <c r="AB21" i="4"/>
  <c r="AB22" i="4"/>
  <c r="Y22" i="4"/>
  <c r="V22" i="4"/>
  <c r="S22" i="4"/>
  <c r="P22" i="4"/>
  <c r="M22" i="4"/>
  <c r="N22" i="4" s="1"/>
  <c r="K22" i="4"/>
  <c r="L22" i="4" s="1"/>
  <c r="I22" i="4"/>
  <c r="J22" i="4" s="1"/>
  <c r="G22" i="4"/>
  <c r="H22" i="4" s="1"/>
  <c r="F22" i="4"/>
  <c r="AB15" i="4"/>
  <c r="Y15" i="4"/>
  <c r="V15" i="4"/>
  <c r="S15" i="4"/>
  <c r="P15" i="4"/>
  <c r="AB14" i="4"/>
  <c r="Y14" i="4"/>
  <c r="V14" i="4"/>
  <c r="S14" i="4"/>
  <c r="P14" i="4"/>
  <c r="M14" i="4"/>
  <c r="N14" i="4" s="1"/>
  <c r="K14" i="4"/>
  <c r="L14" i="4" s="1"/>
  <c r="I14" i="4"/>
  <c r="J14" i="4" s="1"/>
  <c r="G14" i="4"/>
  <c r="H14" i="4" s="1"/>
  <c r="F14" i="4"/>
  <c r="AB13" i="4"/>
  <c r="Y13" i="4"/>
  <c r="V13" i="4"/>
  <c r="S13" i="4"/>
  <c r="P13" i="4"/>
  <c r="M13" i="4"/>
  <c r="N13" i="4" s="1"/>
  <c r="K13" i="4"/>
  <c r="L13" i="4" s="1"/>
  <c r="I13" i="4"/>
  <c r="J13" i="4" s="1"/>
  <c r="G13" i="4"/>
  <c r="H13" i="4" s="1"/>
  <c r="F13" i="4"/>
  <c r="AB12" i="4"/>
  <c r="Y12" i="4"/>
  <c r="V12" i="4"/>
  <c r="S12" i="4"/>
  <c r="P12" i="4"/>
  <c r="M12" i="4"/>
  <c r="N12" i="4" s="1"/>
  <c r="K12" i="4"/>
  <c r="L12" i="4" s="1"/>
  <c r="J12" i="4"/>
  <c r="G12" i="4"/>
  <c r="H12" i="4" s="1"/>
  <c r="F12" i="4"/>
  <c r="AB11" i="4"/>
  <c r="Y11" i="4"/>
  <c r="V11" i="4"/>
  <c r="S11" i="4"/>
  <c r="P11" i="4"/>
  <c r="M11" i="4"/>
  <c r="N11" i="4" s="1"/>
  <c r="K11" i="4"/>
  <c r="L11" i="4" s="1"/>
  <c r="I11" i="4"/>
  <c r="J11" i="4" s="1"/>
  <c r="G11" i="4"/>
  <c r="H11" i="4" s="1"/>
  <c r="F11" i="4"/>
  <c r="AB10" i="4"/>
  <c r="Y10" i="4"/>
  <c r="V10" i="4"/>
  <c r="S10" i="4"/>
  <c r="P10" i="4"/>
  <c r="M10" i="4"/>
  <c r="N10" i="4" s="1"/>
  <c r="K10" i="4"/>
  <c r="L10" i="4" s="1"/>
  <c r="I10" i="4"/>
  <c r="J10" i="4" s="1"/>
  <c r="G10" i="4"/>
  <c r="H10" i="4" s="1"/>
  <c r="F10" i="4"/>
  <c r="AB9" i="4"/>
  <c r="Y9" i="4"/>
  <c r="V9" i="4"/>
  <c r="S9" i="4"/>
  <c r="P9" i="4"/>
  <c r="M9" i="4"/>
  <c r="N9" i="4" s="1"/>
  <c r="K9" i="4"/>
  <c r="L9" i="4" s="1"/>
  <c r="I9" i="4"/>
  <c r="J9" i="4" s="1"/>
  <c r="G9" i="4"/>
  <c r="H9" i="4" s="1"/>
  <c r="F9" i="4"/>
  <c r="AB8" i="4"/>
  <c r="Y8" i="4"/>
  <c r="V8" i="4"/>
  <c r="S8" i="4"/>
  <c r="P8" i="4"/>
  <c r="M8" i="4"/>
  <c r="N8" i="4" s="1"/>
  <c r="K8" i="4"/>
  <c r="L8" i="4" s="1"/>
  <c r="J8" i="4"/>
  <c r="G8" i="4"/>
  <c r="H8" i="4" s="1"/>
  <c r="F8" i="4"/>
  <c r="AB7" i="4"/>
  <c r="Y7" i="4"/>
  <c r="V7" i="4"/>
  <c r="S7" i="4"/>
  <c r="P7" i="4"/>
  <c r="M7" i="4"/>
  <c r="N7" i="4" s="1"/>
  <c r="K7" i="4"/>
  <c r="L7" i="4" s="1"/>
  <c r="I7" i="4"/>
  <c r="J7" i="4" s="1"/>
  <c r="G7" i="4"/>
  <c r="H7" i="4" s="1"/>
  <c r="F7" i="4"/>
  <c r="AB6" i="4"/>
  <c r="Y6" i="4"/>
  <c r="V6" i="4"/>
  <c r="S6" i="4"/>
  <c r="P6" i="4"/>
  <c r="M6" i="4"/>
  <c r="N6" i="4" s="1"/>
  <c r="K6" i="4"/>
  <c r="L6" i="4" s="1"/>
  <c r="I6" i="4"/>
  <c r="J6" i="4" s="1"/>
  <c r="G6" i="4"/>
  <c r="F6" i="4"/>
  <c r="AB11" i="1"/>
  <c r="Y11" i="1"/>
  <c r="V11" i="1"/>
  <c r="S11" i="1"/>
  <c r="P11" i="1"/>
  <c r="M11" i="1"/>
  <c r="N11" i="1" s="1"/>
  <c r="K11" i="1"/>
  <c r="L11" i="1" s="1"/>
  <c r="I11" i="1"/>
  <c r="J11" i="1" s="1"/>
  <c r="G11" i="1"/>
  <c r="H11" i="1" s="1"/>
  <c r="F11" i="1"/>
  <c r="P10" i="1"/>
  <c r="N10" i="1"/>
  <c r="L10" i="1"/>
  <c r="J10" i="1"/>
  <c r="H10" i="1"/>
  <c r="F10" i="1"/>
  <c r="AB9" i="1"/>
  <c r="Y9" i="1"/>
  <c r="V9" i="1"/>
  <c r="S9" i="1"/>
  <c r="P9" i="1"/>
  <c r="M9" i="1"/>
  <c r="N9" i="1" s="1"/>
  <c r="K9" i="1"/>
  <c r="L9" i="1" s="1"/>
  <c r="I9" i="1"/>
  <c r="J9" i="1" s="1"/>
  <c r="G9" i="1"/>
  <c r="H9" i="1" s="1"/>
  <c r="F9" i="1"/>
  <c r="AB8" i="1"/>
  <c r="Y8" i="1"/>
  <c r="V8" i="1"/>
  <c r="S8" i="1"/>
  <c r="P8" i="1"/>
  <c r="M8" i="1"/>
  <c r="N8" i="1" s="1"/>
  <c r="K8" i="1"/>
  <c r="L8" i="1" s="1"/>
  <c r="I8" i="1"/>
  <c r="J8" i="1" s="1"/>
  <c r="G8" i="1"/>
  <c r="H8" i="1"/>
  <c r="F8" i="1"/>
  <c r="AB7" i="1"/>
  <c r="Y7" i="1"/>
  <c r="V7" i="1"/>
  <c r="S7" i="1"/>
  <c r="P7" i="1"/>
  <c r="M7" i="1"/>
  <c r="N7" i="1"/>
  <c r="K7" i="1"/>
  <c r="L7" i="1" s="1"/>
  <c r="I7" i="1"/>
  <c r="J7" i="1" s="1"/>
  <c r="G7" i="1"/>
  <c r="H7" i="1" s="1"/>
  <c r="F7" i="1"/>
  <c r="M6" i="1"/>
  <c r="N6" i="1"/>
  <c r="K6" i="1"/>
  <c r="L6" i="1" s="1"/>
  <c r="I6" i="1"/>
  <c r="J6" i="1" s="1"/>
  <c r="G6" i="1"/>
  <c r="H6" i="1" s="1"/>
  <c r="F6" i="1"/>
  <c r="H12" i="16" l="1"/>
  <c r="E12" i="19" s="1"/>
  <c r="J13" i="6"/>
  <c r="F9" i="19" s="1"/>
  <c r="F13" i="6"/>
  <c r="D9" i="19" s="1"/>
  <c r="N13" i="6"/>
  <c r="H9" i="19" s="1"/>
  <c r="T15" i="1"/>
  <c r="J6" i="19" s="1"/>
  <c r="Q12" i="16"/>
  <c r="I12" i="19" s="1"/>
  <c r="H13" i="6"/>
  <c r="E9" i="19" s="1"/>
  <c r="F12" i="16"/>
  <c r="D12" i="19" s="1"/>
  <c r="W12" i="16"/>
  <c r="K12" i="19" s="1"/>
  <c r="AC13" i="6"/>
  <c r="M9" i="19" s="1"/>
  <c r="Z15" i="8"/>
  <c r="L11" i="19" s="1"/>
  <c r="W15" i="8"/>
  <c r="K11" i="19" s="1"/>
  <c r="F25" i="12"/>
  <c r="D10" i="19" s="1"/>
  <c r="Z12" i="16"/>
  <c r="L12" i="19" s="1"/>
  <c r="J12" i="16"/>
  <c r="F12" i="19" s="1"/>
  <c r="AC12" i="16"/>
  <c r="M12" i="19" s="1"/>
  <c r="N12" i="16"/>
  <c r="H12" i="19" s="1"/>
  <c r="AC15" i="8"/>
  <c r="M11" i="19" s="1"/>
  <c r="F15" i="8"/>
  <c r="D11" i="19" s="1"/>
  <c r="N15" i="8"/>
  <c r="H11" i="19" s="1"/>
  <c r="Q15" i="8"/>
  <c r="T15" i="8"/>
  <c r="J11" i="19" s="1"/>
  <c r="H15" i="8"/>
  <c r="E11" i="19" s="1"/>
  <c r="W13" i="6"/>
  <c r="K9" i="19" s="1"/>
  <c r="L13" i="6"/>
  <c r="G9" i="19" s="1"/>
  <c r="Z13" i="6"/>
  <c r="L9" i="19" s="1"/>
  <c r="T13" i="6"/>
  <c r="J9" i="19" s="1"/>
  <c r="W15" i="1"/>
  <c r="K6" i="19" s="1"/>
  <c r="Z15" i="1"/>
  <c r="L6" i="19" s="1"/>
  <c r="AC15" i="1"/>
  <c r="M6" i="19" s="1"/>
  <c r="N15" i="1"/>
  <c r="H6" i="19" s="1"/>
  <c r="Q15" i="1"/>
  <c r="I6" i="19" s="1"/>
  <c r="W37" i="11"/>
  <c r="K8" i="19" s="1"/>
  <c r="J25" i="12"/>
  <c r="F10" i="19" s="1"/>
  <c r="N25" i="12"/>
  <c r="H10" i="19" s="1"/>
  <c r="F37" i="11"/>
  <c r="D8" i="19" s="1"/>
  <c r="H25" i="12"/>
  <c r="E10" i="19" s="1"/>
  <c r="T25" i="12"/>
  <c r="J10" i="19" s="1"/>
  <c r="L15" i="8"/>
  <c r="G11" i="19" s="1"/>
  <c r="W25" i="12"/>
  <c r="K10" i="19" s="1"/>
  <c r="T12" i="16"/>
  <c r="J12" i="19" s="1"/>
  <c r="L25" i="12"/>
  <c r="G10" i="19" s="1"/>
  <c r="Q13" i="6"/>
  <c r="I9" i="19" s="1"/>
  <c r="AC25" i="12"/>
  <c r="M10" i="19" s="1"/>
  <c r="Z25" i="12"/>
  <c r="L10" i="19" s="1"/>
  <c r="Q25" i="12"/>
  <c r="I10" i="19" s="1"/>
  <c r="J15" i="8"/>
  <c r="F11" i="19" s="1"/>
  <c r="AC37" i="11"/>
  <c r="M8" i="19" s="1"/>
  <c r="J29" i="4"/>
  <c r="M7" i="19" s="1"/>
  <c r="T29" i="4"/>
  <c r="J7" i="19" s="1"/>
  <c r="H37" i="11"/>
  <c r="E8" i="19" s="1"/>
  <c r="L15" i="1"/>
  <c r="G6" i="19" s="1"/>
  <c r="L37" i="11"/>
  <c r="G8" i="19" s="1"/>
  <c r="W29" i="4"/>
  <c r="K7" i="19" s="1"/>
  <c r="Z37" i="11"/>
  <c r="L8" i="19" s="1"/>
  <c r="N29" i="4"/>
  <c r="H7" i="19" s="1"/>
  <c r="N37" i="11"/>
  <c r="H8" i="19" s="1"/>
  <c r="J37" i="11"/>
  <c r="F8" i="19" s="1"/>
  <c r="Q37" i="11"/>
  <c r="I8" i="19" s="1"/>
  <c r="T37" i="11"/>
  <c r="J8" i="19" s="1"/>
  <c r="Z29" i="4"/>
  <c r="L7" i="19" s="1"/>
  <c r="F29" i="4"/>
  <c r="Q29" i="4"/>
  <c r="I7" i="19" s="1"/>
  <c r="J15" i="1"/>
  <c r="F6" i="19" s="1"/>
  <c r="H15" i="1"/>
  <c r="E6" i="19" s="1"/>
  <c r="F15" i="1"/>
  <c r="D6" i="19" s="1"/>
  <c r="H6" i="4"/>
  <c r="H29" i="4" s="1"/>
  <c r="E7" i="19" s="1"/>
  <c r="C14" i="19"/>
  <c r="L12" i="16"/>
  <c r="W17" i="8" l="1"/>
  <c r="I11" i="19"/>
  <c r="I14" i="19" s="1"/>
  <c r="W15" i="6"/>
  <c r="W27" i="12"/>
  <c r="F7" i="19"/>
  <c r="F14" i="19" s="1"/>
  <c r="K14" i="19"/>
  <c r="H14" i="19"/>
  <c r="W39" i="11"/>
  <c r="D7" i="19"/>
  <c r="D14" i="19" s="1"/>
  <c r="M14" i="19"/>
  <c r="J14" i="19"/>
  <c r="L14" i="19"/>
  <c r="L29" i="4"/>
  <c r="W31" i="4" s="1"/>
  <c r="E14" i="19"/>
  <c r="G12" i="19"/>
  <c r="W14" i="16"/>
  <c r="W17" i="1"/>
  <c r="G7" i="19" l="1"/>
  <c r="G14" i="19" s="1"/>
  <c r="K16" i="19" s="1"/>
  <c r="K17" i="19" s="1"/>
  <c r="K18" i="19" s="1"/>
</calcChain>
</file>

<file path=xl/sharedStrings.xml><?xml version="1.0" encoding="utf-8"?>
<sst xmlns="http://schemas.openxmlformats.org/spreadsheetml/2006/main" count="443" uniqueCount="183">
  <si>
    <t>Anlage 2.1</t>
  </si>
  <si>
    <t>Anlage 2.2</t>
  </si>
  <si>
    <t>Anlage 2.3</t>
  </si>
  <si>
    <t>Anlage 2.4</t>
  </si>
  <si>
    <t>Talsperre Lössau (Reg.-Nr. 133)</t>
  </si>
  <si>
    <t>Talsperre Auma (Reg.-Nr. 014)</t>
  </si>
  <si>
    <t>Talsperre Triptis (Reg.-Nr. 104)</t>
  </si>
  <si>
    <t>Talsperre Weida (Reg.-Nr. 027)</t>
  </si>
  <si>
    <t>Anlage 2.5</t>
  </si>
  <si>
    <t>Geometrische Höhenmessung der Alignementsfestpunkte</t>
  </si>
  <si>
    <t>Talsperre Zeulenroda (Reg.-Nr. 075) und Vorsperre Riedelmühle (Reg.-Nr. 075.0)</t>
  </si>
  <si>
    <t>Mechanische Streckenmessung auf der Dammkrone</t>
  </si>
  <si>
    <t>Elektromechanische Streckenmessung im Dammkörper</t>
  </si>
  <si>
    <t>Geometrische Höhenmessung „Anschluss Talsperre“</t>
  </si>
  <si>
    <t>Geometrische Höhenmessung „Kleiner Anschluss“</t>
  </si>
  <si>
    <t>Geometrische Höhenmessung „Talsperrenbereich, Dammkrone“</t>
  </si>
  <si>
    <t>Geometrische Höhenmessung „Brücke“</t>
  </si>
  <si>
    <t>Geometrische Höhenmessung „HWE - Stollen“</t>
  </si>
  <si>
    <t>Geometrische Höhenmessung „Dammkrone, Komplexbauwerk“</t>
  </si>
  <si>
    <t>Talsperre Hohenleuben (Reg.-Nr. 117)</t>
  </si>
  <si>
    <t>Trigonometrische Lagemessung der luftseitigen Dammböschung</t>
  </si>
  <si>
    <t>Anlage 2.6</t>
  </si>
  <si>
    <t>Anlage 2.7</t>
  </si>
  <si>
    <t>Trigonometrische Lagemessung der luftseitigen Dammböschung und des Schachtüberfalls</t>
  </si>
  <si>
    <t>Trigonometrische Lagebestimmung der Beobachtungspfeiler nach Kontrollpunkten</t>
  </si>
  <si>
    <t>Neigungsmessung der Beobachtungspfeiler und der Alignementspunkte mit dem                         Klinometer</t>
  </si>
  <si>
    <t>Neigungsmessung der Beobachtungspfeiler und der Alignementspunkte mit dem Klinometer</t>
  </si>
  <si>
    <t>Geometrisches Alignement "Mauerkrone Sattelmauer"</t>
  </si>
  <si>
    <t>Trigonometrische Lagemessung "Mauerkrone Hauptmauer"</t>
  </si>
  <si>
    <t>Geometrische Höhenmessung "Anschluss Mauerfuß Hauptmauer"</t>
  </si>
  <si>
    <t>Geometrische Höhenmessung "Anschluss Mauerkrone Hauptmauer"</t>
  </si>
  <si>
    <t>Geometrische Höhenmessung "Anschluss Sattelmauer"</t>
  </si>
  <si>
    <t>Geometrische Höhenmessung "Krone Hauptmauer"</t>
  </si>
  <si>
    <t>Geometrische Höhenmessung "Kontrollgang Hauptmauer"</t>
  </si>
  <si>
    <t>Geometrische Höhenmessung "Krone Sattelmauer"</t>
  </si>
  <si>
    <t>Geometrische Höhenmessung "Mauerfuß Sattelmauer"</t>
  </si>
  <si>
    <t>Geometrisches Alignement "Dammkrone"</t>
  </si>
  <si>
    <t>Geometrische Höhenmessung "Anschluss Zugangsgewölbe"</t>
  </si>
  <si>
    <t>Geometrische Höhenmessung "Talsperrenbereich, Dammkrone"</t>
  </si>
  <si>
    <t>Geometrische Höhenmessung "Zugangsgewölbe"</t>
  </si>
  <si>
    <t>Geometrische Höhenmessung "Anschlusskontrolle", Linie 1</t>
  </si>
  <si>
    <t>1.1</t>
  </si>
  <si>
    <t>1.2</t>
  </si>
  <si>
    <t>Geometrische Höhenmessung "Dammkrone Nebendamm", Linie 2</t>
  </si>
  <si>
    <t>1.3</t>
  </si>
  <si>
    <t>1.4</t>
  </si>
  <si>
    <t>1.5</t>
  </si>
  <si>
    <t>Geometrische Höhenmessung "Dammkrone", Linie 2</t>
  </si>
  <si>
    <t>Geometrische Höhenmessung "Brücke", Linie 3</t>
  </si>
  <si>
    <t>Geometrische Höhenmessung "Zugangssteg und Komplexbauwerk", Linie 4</t>
  </si>
  <si>
    <t>Geometrische Höhenmessung "Überleitungsbauwerk", Linie 5</t>
  </si>
  <si>
    <t>Geometrische Höhenmessung "Abgabepegel", Linie 6</t>
  </si>
  <si>
    <t>Geometrische Höhenmessung "Anschlussnivellement", Linie 7</t>
  </si>
  <si>
    <t>1.6</t>
  </si>
  <si>
    <t>1.7</t>
  </si>
  <si>
    <t>Geometrische Höhenmessung "Anschlusskontrolle und Dammkrone", Linie 1</t>
  </si>
  <si>
    <t>Geometrische Höhenmessung "Anschluss Schieberhaus", Strecke 1</t>
  </si>
  <si>
    <t>Geometrische Höhenmessung "Bediensteg", Linie 2</t>
  </si>
  <si>
    <t>Messbericht (für Position 1.1 bis 1.3)</t>
  </si>
  <si>
    <t>Geometrische Höhenmessung "Anschluss Dammkrone", Linie 2</t>
  </si>
  <si>
    <t>Geometrische Höhenmessung "Seitendamm", Strecke 1</t>
  </si>
  <si>
    <t>Geometrische Höhenmessung "Anschlussnivellement", Linie 4</t>
  </si>
  <si>
    <t>Messbericht (für Position 1.1 bis 1.5)</t>
  </si>
  <si>
    <t>B.1</t>
  </si>
  <si>
    <t>B.2</t>
  </si>
  <si>
    <t>D</t>
  </si>
  <si>
    <t>A</t>
  </si>
  <si>
    <t>B</t>
  </si>
  <si>
    <t>C.1</t>
  </si>
  <si>
    <t>C.2</t>
  </si>
  <si>
    <t>E</t>
  </si>
  <si>
    <t>2</t>
  </si>
  <si>
    <t>Geometrische Höhenmessung "Dammkrone Hauptdamm" - Linie 3;                     "Anschluss Sickerwasserschacht" - Strecke 1</t>
  </si>
  <si>
    <t>Messbericht Höhenmessung für Position 1.1 bis 1.7                                        (Position je Messepoche)</t>
  </si>
  <si>
    <t>Talsperre Greiz-Dölau (Reg.-Nr. 023)</t>
  </si>
  <si>
    <t>4.1</t>
  </si>
  <si>
    <t>4.2</t>
  </si>
  <si>
    <t>4.3</t>
  </si>
  <si>
    <t>4.4</t>
  </si>
  <si>
    <t>4.6-2</t>
  </si>
  <si>
    <t>4.6-3</t>
  </si>
  <si>
    <t>4.6-4</t>
  </si>
  <si>
    <t>4.6-5</t>
  </si>
  <si>
    <t>4.6-6</t>
  </si>
  <si>
    <t>Geometrische Höhenmessung "Anschluss Landesnetz"</t>
  </si>
  <si>
    <t>4.7</t>
  </si>
  <si>
    <t>4.8</t>
  </si>
  <si>
    <t>Geometrische Höhenmessung "Anschluss Landesnetz", Linie 3</t>
  </si>
  <si>
    <t>4.5</t>
  </si>
  <si>
    <t>4.6</t>
  </si>
  <si>
    <t>4.7-1</t>
  </si>
  <si>
    <t>4.7-2</t>
  </si>
  <si>
    <t>4.7-3</t>
  </si>
  <si>
    <t>4.7-4</t>
  </si>
  <si>
    <t>4.7-5</t>
  </si>
  <si>
    <t>4.7-6</t>
  </si>
  <si>
    <t>4.9</t>
  </si>
  <si>
    <t>5.1</t>
  </si>
  <si>
    <t>5.2-1</t>
  </si>
  <si>
    <t>5.2-2</t>
  </si>
  <si>
    <t>5.3</t>
  </si>
  <si>
    <t>Höhenmessung mit hydrostatischen Messystem im Dammkörper</t>
  </si>
  <si>
    <t>Messbericht Alignement für Pos. 4.1 und 4.8                                                (Position je Messepoche)</t>
  </si>
  <si>
    <t>Messbericht Lagemessung März für Pos. 4.2 bis 4.5</t>
  </si>
  <si>
    <t>Messbericht Lagemessung September für Pos. 4.2 bis 4.4</t>
  </si>
  <si>
    <t>Messbericht Höhenmessung März für Pos. 4.6 bis 4.7</t>
  </si>
  <si>
    <t>Messbericht Höhenmessung September für Pos. 4.6</t>
  </si>
  <si>
    <t>4.5-1</t>
  </si>
  <si>
    <t>4.5-2</t>
  </si>
  <si>
    <t>4.5-3</t>
  </si>
  <si>
    <t>4.5-4</t>
  </si>
  <si>
    <t>4.5-5</t>
  </si>
  <si>
    <t>4.5-6</t>
  </si>
  <si>
    <t>4.5-7</t>
  </si>
  <si>
    <t>4.5-8</t>
  </si>
  <si>
    <t>Pos.</t>
  </si>
  <si>
    <t>Kurzbeschreibung</t>
  </si>
  <si>
    <t>EP</t>
  </si>
  <si>
    <t>n
[-]</t>
  </si>
  <si>
    <t>GP
[€]</t>
  </si>
  <si>
    <t>Summe (netto) [€]:</t>
  </si>
  <si>
    <t>Gesamtsumme (netto):</t>
  </si>
  <si>
    <t>€</t>
  </si>
  <si>
    <t>Leistungen zur geodätischen Überwachung von Talsperren, Speichern, Hochwasserrückhaltebecken und sonstigen Anlagen der Thüringer Fernwasserversorgung (TFW)</t>
  </si>
  <si>
    <t xml:space="preserve">Anlage 2 </t>
  </si>
  <si>
    <t xml:space="preserve">Leistungsverzeichnis - Spezifizierung der Leistungen und Honorare </t>
  </si>
  <si>
    <t>Los 1</t>
  </si>
  <si>
    <t>Messbericht Lagemessung, groß  für Pos. 4.2 bis 4.4                                         (Position je Messepoche)</t>
  </si>
  <si>
    <t>Messbericht Lagemessung, klein für Pos. 4.3                                                                (Position je Messepoche)</t>
  </si>
  <si>
    <t>Messbericht Alignement für Pos. 4.1 und 4.6                                                        (Position je Messepoche)</t>
  </si>
  <si>
    <t>Messbericht Alignement für Pos. 4.4 und 4.9                                                       (Position je Messepoche)</t>
  </si>
  <si>
    <t>TS Zeulenroda</t>
  </si>
  <si>
    <t>VS Riedelsmühle</t>
  </si>
  <si>
    <t>Messbericht Höhenmessung für Pos. 5.2-1 bis 5.2-2                                         (Position je Messepoche)</t>
  </si>
  <si>
    <t>Honorarangaben zu den Messverfahren - Zusammenstellung</t>
  </si>
  <si>
    <t>Honorar [€] pro Jahr</t>
  </si>
  <si>
    <t>Anlage</t>
  </si>
  <si>
    <t>Gesamthonorar (netto) [€] =</t>
  </si>
  <si>
    <t>19 % Mwst. [€] =</t>
  </si>
  <si>
    <t>Gesamthonorar (brutto) [€] =</t>
  </si>
  <si>
    <t>Talsperre Auma</t>
  </si>
  <si>
    <t>Talsperre Weida</t>
  </si>
  <si>
    <t>Talsperre Zeulenroda</t>
  </si>
  <si>
    <t>Talsperre Triptis</t>
  </si>
  <si>
    <t>Talsperre Hohenleuben</t>
  </si>
  <si>
    <t>Talsperre Lössau</t>
  </si>
  <si>
    <t>Talsperre Greiz-Dölau</t>
  </si>
  <si>
    <t>Anlage 2.8</t>
  </si>
  <si>
    <t>Messbericht Höhenmessung, groß für Pos. 4.5-1 bis 4.5-8                                                                          (Position je Messepoche)</t>
  </si>
  <si>
    <t>Messbericht Höhenmessung, klein für Pos. 4.5-4, 4.5-6 bis 4.5-8                                                                     (Position je Messepoche)</t>
  </si>
  <si>
    <t>Trigonometrische Lagemessung im Hochwasserentlastungs-stollen</t>
  </si>
  <si>
    <t>Messbericht Lagemessung für Pos. 4.1 bis 4.3 und Pos. 4.5 bis 4.6</t>
  </si>
  <si>
    <t>Messbericht Höhenmessung April für Pos. 4.7-1 bis 4.8</t>
  </si>
  <si>
    <t>Messbericht Höhenmessung Oktober für Pos. 4.7-1 bis
4.7-6</t>
  </si>
  <si>
    <t>Messbericht (für Position 1.1 bis 1.4)</t>
  </si>
  <si>
    <t>Stundensätze</t>
  </si>
  <si>
    <t>Auftragnehmer</t>
  </si>
  <si>
    <t>Ingenieur</t>
  </si>
  <si>
    <t>Techniker</t>
  </si>
  <si>
    <t>Messgehilfe</t>
  </si>
  <si>
    <t>€/h</t>
  </si>
  <si>
    <t>Summen:</t>
  </si>
  <si>
    <t>Name des Bieters:</t>
  </si>
  <si>
    <t>Register "Deckblatt" - Name des Bieters</t>
  </si>
  <si>
    <t>Register "Zusammenfassung" - Stundensätze</t>
  </si>
  <si>
    <t>Folgende Felder je Register sind auszufüllen:</t>
  </si>
  <si>
    <t>Register je Stauanlage - spezifischer Einheitspreis (EP) je Pos./Nr. einschließlich Nebenkosten</t>
  </si>
  <si>
    <t>Linie 1.2</t>
  </si>
  <si>
    <t>Geometrische Höhenmessung "Pfeiler B bis MB Fels neu"</t>
  </si>
  <si>
    <t>Linie 4.2</t>
  </si>
  <si>
    <t>Geometrische Höhenmessung "MB Fels bis MB Fels neu"</t>
  </si>
  <si>
    <t>B1</t>
  </si>
  <si>
    <t>4.7-7</t>
  </si>
  <si>
    <t>4.4.1</t>
  </si>
  <si>
    <t>2026 - 2035</t>
  </si>
  <si>
    <t>Geometrische Höhenmessung "Dammkrone und Absperrbauwerk", Linie 3</t>
  </si>
  <si>
    <t xml:space="preserve">Lagemessung Geodätisches Lagenetz </t>
  </si>
  <si>
    <t>Trig. Alignement Dammkrone</t>
  </si>
  <si>
    <t>Trigonometrische Lagemessung "Mauerkrone Sattelmauer, SK1-SK8"</t>
  </si>
  <si>
    <t>Trigonometrische Lagebestimmung der Beobachtungspfeiler an der Sattelmauer über Kontrollpunkte (AI-AIII)</t>
  </si>
  <si>
    <t>Messbericht trig. Ali. Pos. 5.1 und 5.3                                                   (Position je Messepoche)</t>
  </si>
  <si>
    <t xml:space="preserve">Trig. Alignement "Dammkrone und Dammbermen" </t>
  </si>
  <si>
    <t>Name hier eintragen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</si>
</sst>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]_-;\-* #,##0.00\ [$€]_-;_-* &quot;-&quot;??\ [$€]_-;_-@_-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0"/>
      <color indexed="10"/>
      <name val="Arial"/>
      <family val="2"/>
    </font>
    <font>
      <sz val="12"/>
      <name val="Arial"/>
      <family val="2"/>
    </font>
    <font>
      <sz val="10"/>
      <color rgb="FFFF0000"/>
      <name val="Arial"/>
      <family val="2"/>
    </font>
    <font>
      <sz val="10"/>
      <color rgb="FF92D05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1">
    <xf numFmtId="0" fontId="0" fillId="0" borderId="0" xfId="0"/>
    <xf numFmtId="49" fontId="0" fillId="0" borderId="0" xfId="0" applyNumberFormat="1"/>
    <xf numFmtId="0" fontId="3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4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wrapText="1"/>
    </xf>
    <xf numFmtId="0" fontId="6" fillId="0" borderId="8" xfId="0" applyFont="1" applyBorder="1"/>
    <xf numFmtId="4" fontId="6" fillId="0" borderId="9" xfId="0" applyNumberFormat="1" applyFont="1" applyBorder="1" applyAlignment="1">
      <alignment horizontal="center"/>
    </xf>
    <xf numFmtId="49" fontId="0" fillId="0" borderId="5" xfId="0" applyNumberFormat="1" applyBorder="1" applyAlignment="1">
      <alignment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wrapText="1"/>
    </xf>
    <xf numFmtId="0" fontId="5" fillId="0" borderId="0" xfId="0" applyFont="1"/>
    <xf numFmtId="0" fontId="7" fillId="0" borderId="0" xfId="0" applyFont="1"/>
    <xf numFmtId="4" fontId="7" fillId="0" borderId="5" xfId="0" applyNumberFormat="1" applyFont="1" applyBorder="1"/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2" fillId="0" borderId="0" xfId="0" applyFont="1"/>
    <xf numFmtId="49" fontId="2" fillId="0" borderId="5" xfId="0" applyNumberFormat="1" applyFont="1" applyBorder="1" applyAlignment="1">
      <alignment horizontal="center" vertical="center"/>
    </xf>
    <xf numFmtId="49" fontId="11" fillId="0" borderId="0" xfId="0" applyNumberFormat="1" applyFont="1"/>
    <xf numFmtId="0" fontId="11" fillId="0" borderId="0" xfId="0" applyFo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4" fillId="0" borderId="0" xfId="0" applyFont="1" applyAlignment="1">
      <alignment horizontal="center"/>
    </xf>
    <xf numFmtId="0" fontId="10" fillId="0" borderId="0" xfId="0" applyFont="1"/>
    <xf numFmtId="0" fontId="9" fillId="0" borderId="0" xfId="0" applyFont="1" applyAlignment="1">
      <alignment horizontal="center"/>
    </xf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center"/>
    </xf>
    <xf numFmtId="0" fontId="3" fillId="0" borderId="0" xfId="0" applyFont="1" applyAlignment="1">
      <alignment vertical="center" wrapText="1"/>
    </xf>
    <xf numFmtId="0" fontId="6" fillId="0" borderId="16" xfId="0" applyFont="1" applyBorder="1"/>
    <xf numFmtId="0" fontId="2" fillId="0" borderId="0" xfId="0" applyFont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/>
    <xf numFmtId="4" fontId="5" fillId="0" borderId="19" xfId="0" applyNumberFormat="1" applyFont="1" applyBorder="1"/>
    <xf numFmtId="4" fontId="5" fillId="0" borderId="20" xfId="0" applyNumberFormat="1" applyFont="1" applyBorder="1"/>
    <xf numFmtId="4" fontId="5" fillId="0" borderId="21" xfId="0" applyNumberFormat="1" applyFont="1" applyBorder="1"/>
    <xf numFmtId="0" fontId="5" fillId="0" borderId="0" xfId="0" applyFont="1" applyAlignment="1">
      <alignment horizontal="right"/>
    </xf>
    <xf numFmtId="4" fontId="0" fillId="0" borderId="5" xfId="0" applyNumberFormat="1" applyBorder="1"/>
    <xf numFmtId="4" fontId="0" fillId="0" borderId="0" xfId="0" applyNumberFormat="1"/>
    <xf numFmtId="49" fontId="2" fillId="0" borderId="19" xfId="0" applyNumberFormat="1" applyFont="1" applyBorder="1" applyAlignment="1">
      <alignment wrapText="1"/>
    </xf>
    <xf numFmtId="4" fontId="5" fillId="0" borderId="22" xfId="0" applyNumberFormat="1" applyFont="1" applyBorder="1"/>
    <xf numFmtId="49" fontId="2" fillId="0" borderId="21" xfId="0" applyNumberFormat="1" applyFont="1" applyBorder="1" applyAlignment="1">
      <alignment wrapText="1"/>
    </xf>
    <xf numFmtId="49" fontId="2" fillId="0" borderId="23" xfId="0" applyNumberFormat="1" applyFont="1" applyBorder="1" applyAlignment="1">
      <alignment wrapText="1"/>
    </xf>
    <xf numFmtId="4" fontId="5" fillId="0" borderId="24" xfId="0" applyNumberFormat="1" applyFont="1" applyBorder="1"/>
    <xf numFmtId="4" fontId="5" fillId="0" borderId="23" xfId="0" applyNumberFormat="1" applyFont="1" applyBorder="1"/>
    <xf numFmtId="2" fontId="6" fillId="0" borderId="5" xfId="0" applyNumberFormat="1" applyFont="1" applyBorder="1" applyProtection="1">
      <protection locked="0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 vertical="center" wrapText="1"/>
    </xf>
    <xf numFmtId="0" fontId="2" fillId="0" borderId="18" xfId="0" applyFont="1" applyBorder="1" applyAlignment="1">
      <alignment horizontal="right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 applyProtection="1">
      <alignment horizontal="center"/>
      <protection locked="0"/>
    </xf>
    <xf numFmtId="0" fontId="4" fillId="0" borderId="0" xfId="0" applyFont="1"/>
    <xf numFmtId="0" fontId="13" fillId="0" borderId="0" xfId="0" applyFont="1"/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wrapText="1"/>
    </xf>
    <xf numFmtId="0" fontId="6" fillId="0" borderId="0" xfId="0" applyFont="1"/>
    <xf numFmtId="4" fontId="6" fillId="0" borderId="0" xfId="0" applyNumberFormat="1" applyFont="1" applyAlignment="1">
      <alignment horizontal="center"/>
    </xf>
    <xf numFmtId="0" fontId="14" fillId="0" borderId="0" xfId="0" applyFont="1"/>
    <xf numFmtId="0" fontId="14" fillId="2" borderId="0" xfId="0" applyFont="1" applyFill="1"/>
    <xf numFmtId="0" fontId="0" fillId="2" borderId="0" xfId="0" applyFill="1"/>
    <xf numFmtId="0" fontId="1" fillId="0" borderId="0" xfId="0" applyFont="1"/>
    <xf numFmtId="0" fontId="13" fillId="2" borderId="0" xfId="0" applyFont="1" applyFill="1"/>
    <xf numFmtId="49" fontId="1" fillId="0" borderId="5" xfId="0" applyNumberFormat="1" applyFont="1" applyBorder="1" applyAlignment="1">
      <alignment wrapText="1"/>
    </xf>
    <xf numFmtId="0" fontId="1" fillId="0" borderId="5" xfId="0" applyFont="1" applyBorder="1" applyAlignment="1">
      <alignment wrapText="1"/>
    </xf>
    <xf numFmtId="2" fontId="0" fillId="0" borderId="0" xfId="0" applyNumberFormat="1"/>
    <xf numFmtId="0" fontId="1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/>
    <xf numFmtId="0" fontId="2" fillId="0" borderId="5" xfId="0" applyFont="1" applyBorder="1"/>
    <xf numFmtId="0" fontId="2" fillId="0" borderId="16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4" fontId="2" fillId="0" borderId="27" xfId="0" applyNumberFormat="1" applyFont="1" applyBorder="1" applyAlignment="1">
      <alignment horizontal="center" vertical="center"/>
    </xf>
    <xf numFmtId="4" fontId="2" fillId="0" borderId="29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29" xfId="0" applyFont="1" applyBorder="1" applyAlignment="1">
      <alignment horizontal="center" vertical="center" wrapText="1"/>
    </xf>
    <xf numFmtId="4" fontId="0" fillId="0" borderId="27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4" fontId="7" fillId="0" borderId="0" xfId="0" applyNumberFormat="1" applyFont="1" applyBorder="1"/>
    <xf numFmtId="4" fontId="2" fillId="0" borderId="0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/>
    </xf>
    <xf numFmtId="0" fontId="6" fillId="0" borderId="30" xfId="0" applyFont="1" applyBorder="1"/>
    <xf numFmtId="3" fontId="7" fillId="0" borderId="31" xfId="0" applyNumberFormat="1" applyFont="1" applyBorder="1"/>
    <xf numFmtId="4" fontId="7" fillId="0" borderId="26" xfId="0" applyNumberFormat="1" applyFont="1" applyBorder="1"/>
    <xf numFmtId="3" fontId="7" fillId="0" borderId="1" xfId="0" applyNumberFormat="1" applyFont="1" applyBorder="1"/>
    <xf numFmtId="4" fontId="0" fillId="0" borderId="19" xfId="0" applyNumberFormat="1" applyBorder="1"/>
    <xf numFmtId="4" fontId="0" fillId="0" borderId="21" xfId="0" applyNumberFormat="1" applyBorder="1"/>
    <xf numFmtId="4" fontId="0" fillId="0" borderId="23" xfId="0" applyNumberFormat="1" applyBorder="1"/>
    <xf numFmtId="4" fontId="0" fillId="0" borderId="19" xfId="0" applyNumberFormat="1" applyBorder="1" applyProtection="1">
      <protection locked="0"/>
    </xf>
    <xf numFmtId="4" fontId="0" fillId="0" borderId="21" xfId="0" applyNumberFormat="1" applyBorder="1" applyProtection="1">
      <protection locked="0"/>
    </xf>
    <xf numFmtId="4" fontId="0" fillId="0" borderId="23" xfId="0" applyNumberFormat="1" applyBorder="1" applyProtection="1">
      <protection locked="0"/>
    </xf>
    <xf numFmtId="0" fontId="0" fillId="0" borderId="0" xfId="0" applyProtection="1"/>
    <xf numFmtId="2" fontId="6" fillId="0" borderId="0" xfId="0" applyNumberFormat="1" applyFont="1" applyProtection="1"/>
    <xf numFmtId="2" fontId="6" fillId="0" borderId="5" xfId="0" applyNumberFormat="1" applyFont="1" applyBorder="1" applyProtection="1"/>
  </cellXfs>
  <cellStyles count="2">
    <cellStyle name="Euro" xfId="1" xr:uid="{00000000-0005-0000-0000-000000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9"/>
  <sheetViews>
    <sheetView tabSelected="1" view="pageBreakPreview" zoomScaleNormal="100" zoomScaleSheetLayoutView="100" workbookViewId="0">
      <selection activeCell="E16" sqref="E16"/>
    </sheetView>
    <sheetView workbookViewId="1"/>
  </sheetViews>
  <sheetFormatPr baseColWidth="10" defaultRowHeight="12.75" x14ac:dyDescent="0.2"/>
  <cols>
    <col min="1" max="2" width="11" customWidth="1"/>
    <col min="3" max="7" width="18" customWidth="1"/>
  </cols>
  <sheetData>
    <row r="1" spans="1:11" ht="12.75" customHeight="1" x14ac:dyDescent="0.2">
      <c r="A1" s="27"/>
      <c r="B1" s="5"/>
      <c r="C1" s="5"/>
      <c r="D1" s="5"/>
      <c r="E1" s="5"/>
      <c r="F1" s="5"/>
      <c r="G1" s="5"/>
      <c r="H1" s="5"/>
      <c r="I1" s="28"/>
    </row>
    <row r="2" spans="1:11" ht="12.75" customHeight="1" x14ac:dyDescent="0.2">
      <c r="A2" s="29"/>
      <c r="I2" s="30"/>
    </row>
    <row r="3" spans="1:11" ht="15.75" customHeight="1" x14ac:dyDescent="0.2">
      <c r="A3" s="29"/>
      <c r="I3" s="30"/>
    </row>
    <row r="4" spans="1:11" ht="12.75" customHeight="1" x14ac:dyDescent="0.2">
      <c r="A4" s="29"/>
      <c r="I4" s="30"/>
    </row>
    <row r="5" spans="1:11" ht="61.5" customHeight="1" x14ac:dyDescent="0.2">
      <c r="A5" s="29"/>
      <c r="I5" s="30"/>
      <c r="K5" s="59"/>
    </row>
    <row r="6" spans="1:11" ht="48.75" customHeight="1" x14ac:dyDescent="0.25">
      <c r="A6" s="29"/>
      <c r="C6" s="83" t="s">
        <v>123</v>
      </c>
      <c r="D6" s="83"/>
      <c r="E6" s="83"/>
      <c r="F6" s="83"/>
      <c r="G6" s="83"/>
      <c r="I6" s="30"/>
    </row>
    <row r="7" spans="1:11" ht="18" customHeight="1" x14ac:dyDescent="0.2">
      <c r="A7" s="29"/>
      <c r="I7" s="30"/>
    </row>
    <row r="8" spans="1:11" ht="18" customHeight="1" x14ac:dyDescent="0.25">
      <c r="A8" s="29"/>
      <c r="E8" s="31" t="s">
        <v>174</v>
      </c>
      <c r="I8" s="30"/>
    </row>
    <row r="9" spans="1:11" ht="12.75" customHeight="1" x14ac:dyDescent="0.2">
      <c r="A9" s="29"/>
      <c r="I9" s="30"/>
    </row>
    <row r="10" spans="1:11" ht="53.25" customHeight="1" x14ac:dyDescent="0.3">
      <c r="A10" s="29"/>
      <c r="E10" s="33" t="s">
        <v>124</v>
      </c>
      <c r="I10" s="30"/>
    </row>
    <row r="11" spans="1:11" ht="20.25" customHeight="1" x14ac:dyDescent="0.3">
      <c r="A11" s="29"/>
      <c r="C11" s="32" t="s">
        <v>125</v>
      </c>
      <c r="E11" s="33"/>
      <c r="I11" s="30"/>
    </row>
    <row r="12" spans="1:11" ht="12.75" customHeight="1" x14ac:dyDescent="0.2">
      <c r="A12" s="29"/>
      <c r="I12" s="30"/>
    </row>
    <row r="13" spans="1:11" ht="12.75" customHeight="1" x14ac:dyDescent="0.2">
      <c r="A13" s="29"/>
      <c r="I13" s="30"/>
    </row>
    <row r="14" spans="1:11" ht="12.75" customHeight="1" x14ac:dyDescent="0.25">
      <c r="A14" s="29"/>
      <c r="E14" s="31" t="s">
        <v>162</v>
      </c>
      <c r="I14" s="30"/>
    </row>
    <row r="15" spans="1:11" ht="12.75" customHeight="1" x14ac:dyDescent="0.25">
      <c r="A15" s="29"/>
      <c r="C15" s="63"/>
      <c r="I15" s="30"/>
    </row>
    <row r="16" spans="1:11" ht="12.75" customHeight="1" x14ac:dyDescent="0.2">
      <c r="A16" s="29"/>
      <c r="E16" s="62" t="s">
        <v>182</v>
      </c>
      <c r="I16" s="30"/>
    </row>
    <row r="17" spans="1:9" ht="12.75" customHeight="1" x14ac:dyDescent="0.2">
      <c r="A17" s="29"/>
      <c r="I17" s="30"/>
    </row>
    <row r="18" spans="1:9" ht="12.75" customHeight="1" x14ac:dyDescent="0.2">
      <c r="A18" s="29"/>
      <c r="I18" s="30"/>
    </row>
    <row r="19" spans="1:9" ht="12.75" customHeight="1" x14ac:dyDescent="0.2">
      <c r="A19" s="29"/>
      <c r="I19" s="30"/>
    </row>
    <row r="20" spans="1:9" ht="12.75" customHeight="1" x14ac:dyDescent="0.2">
      <c r="A20" s="29"/>
      <c r="I20" s="30"/>
    </row>
    <row r="21" spans="1:9" ht="12.75" customHeight="1" x14ac:dyDescent="0.2">
      <c r="A21" s="29"/>
      <c r="I21" s="30"/>
    </row>
    <row r="22" spans="1:9" ht="20.25" x14ac:dyDescent="0.3">
      <c r="A22" s="29"/>
      <c r="E22" s="33" t="s">
        <v>126</v>
      </c>
      <c r="I22" s="30"/>
    </row>
    <row r="23" spans="1:9" ht="15" customHeight="1" x14ac:dyDescent="0.2">
      <c r="A23" s="29"/>
      <c r="I23" s="30"/>
    </row>
    <row r="24" spans="1:9" ht="12.75" customHeight="1" x14ac:dyDescent="0.2">
      <c r="A24" s="29" t="s">
        <v>165</v>
      </c>
      <c r="D24" t="s">
        <v>163</v>
      </c>
      <c r="I24" s="30"/>
    </row>
    <row r="25" spans="1:9" ht="12.75" customHeight="1" x14ac:dyDescent="0.2">
      <c r="A25" s="29"/>
      <c r="D25" t="s">
        <v>166</v>
      </c>
      <c r="I25" s="30"/>
    </row>
    <row r="26" spans="1:9" ht="12.75" customHeight="1" x14ac:dyDescent="0.2">
      <c r="A26" s="29"/>
      <c r="D26" t="s">
        <v>164</v>
      </c>
      <c r="I26" s="30"/>
    </row>
    <row r="27" spans="1:9" ht="12.75" customHeight="1" x14ac:dyDescent="0.2">
      <c r="A27" s="34"/>
      <c r="B27" s="6"/>
      <c r="C27" s="6"/>
      <c r="D27" s="6"/>
      <c r="E27" s="6"/>
      <c r="F27" s="6"/>
      <c r="G27" s="6"/>
      <c r="H27" s="6"/>
      <c r="I27" s="35"/>
    </row>
    <row r="31" spans="1:9" x14ac:dyDescent="0.2">
      <c r="B31" s="1"/>
    </row>
    <row r="32" spans="1:9" x14ac:dyDescent="0.2">
      <c r="B32" s="1"/>
    </row>
    <row r="35" spans="2:2" x14ac:dyDescent="0.2">
      <c r="B35" s="1"/>
    </row>
    <row r="40" spans="2:2" x14ac:dyDescent="0.2">
      <c r="B40" s="1"/>
    </row>
    <row r="41" spans="2:2" x14ac:dyDescent="0.2">
      <c r="B41" s="1"/>
    </row>
    <row r="44" spans="2:2" x14ac:dyDescent="0.2">
      <c r="B44" s="1"/>
    </row>
    <row r="47" spans="2:2" x14ac:dyDescent="0.2">
      <c r="B47" s="1"/>
    </row>
    <row r="48" spans="2:2" x14ac:dyDescent="0.2">
      <c r="B48" s="1"/>
    </row>
    <row r="51" spans="2:2" x14ac:dyDescent="0.2">
      <c r="B51" s="1"/>
    </row>
    <row r="52" spans="2:2" x14ac:dyDescent="0.2">
      <c r="B52" s="1"/>
    </row>
    <row r="59" spans="2:2" x14ac:dyDescent="0.2">
      <c r="B59" s="1"/>
    </row>
  </sheetData>
  <sheetProtection algorithmName="SHA-512" hashValue="5ltyoozv9hn+sT0xfrG8Jnes6USoJctQfv09rUwEvjluwBZNodJgPdsEpYWsDyWiQJP1iPPwtki42qnxhtKt1A==" saltValue="vkpi6UBW26YYm6xgl88GVQ==" spinCount="100000" sheet="1" objects="1" scenarios="1" selectLockedCells="1"/>
  <mergeCells count="1">
    <mergeCell ref="C6:G6"/>
  </mergeCells>
  <phoneticPr fontId="0" type="noConversion"/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17"/>
  <sheetViews>
    <sheetView view="pageBreakPreview" zoomScaleNormal="85" zoomScaleSheetLayoutView="100" workbookViewId="0">
      <selection activeCell="D6" sqref="D6"/>
    </sheetView>
    <sheetView tabSelected="1" workbookViewId="1">
      <selection activeCell="O6" sqref="O6:AC6"/>
    </sheetView>
  </sheetViews>
  <sheetFormatPr baseColWidth="10" defaultRowHeight="12.75" x14ac:dyDescent="0.2"/>
  <cols>
    <col min="1" max="1" width="2.42578125" customWidth="1"/>
    <col min="2" max="2" width="5.42578125" customWidth="1"/>
    <col min="3" max="3" width="24.85546875" customWidth="1"/>
    <col min="4" max="4" width="8.5703125" customWidth="1"/>
    <col min="5" max="5" width="3.140625" customWidth="1"/>
    <col min="6" max="6" width="8.28515625" customWidth="1"/>
    <col min="7" max="7" width="3.140625" customWidth="1"/>
    <col min="8" max="8" width="8.28515625" customWidth="1"/>
    <col min="9" max="9" width="3.140625" customWidth="1"/>
    <col min="10" max="10" width="8.28515625" customWidth="1"/>
    <col min="11" max="11" width="3.140625" customWidth="1"/>
    <col min="12" max="12" width="8.28515625" customWidth="1"/>
    <col min="13" max="13" width="3.140625" customWidth="1"/>
    <col min="14" max="15" width="8.28515625" customWidth="1"/>
    <col min="16" max="16" width="3.140625" customWidth="1"/>
    <col min="17" max="18" width="8.28515625" customWidth="1"/>
    <col min="19" max="19" width="3.140625" customWidth="1"/>
    <col min="20" max="21" width="8.28515625" customWidth="1"/>
    <col min="22" max="22" width="3.140625" customWidth="1"/>
    <col min="23" max="24" width="8.28515625" customWidth="1"/>
    <col min="25" max="25" width="3.140625" customWidth="1"/>
    <col min="26" max="27" width="8.28515625" customWidth="1"/>
    <col min="28" max="28" width="3.140625" customWidth="1"/>
    <col min="29" max="29" width="8.28515625" customWidth="1"/>
  </cols>
  <sheetData>
    <row r="1" spans="1:42" x14ac:dyDescent="0.2">
      <c r="B1" s="1"/>
    </row>
    <row r="2" spans="1:42" ht="18" x14ac:dyDescent="0.2">
      <c r="B2" s="61" t="s">
        <v>5</v>
      </c>
      <c r="C2" s="61"/>
      <c r="D2" s="61"/>
      <c r="L2" s="59"/>
      <c r="AC2" s="9" t="s">
        <v>0</v>
      </c>
    </row>
    <row r="3" spans="1:42" ht="18.75" thickBot="1" x14ac:dyDescent="0.25">
      <c r="B3" s="60"/>
      <c r="C3" s="60"/>
      <c r="D3" s="60"/>
      <c r="E3" s="4"/>
      <c r="AB3" s="9"/>
    </row>
    <row r="4" spans="1:42" ht="18.75" thickBot="1" x14ac:dyDescent="0.25">
      <c r="B4" s="89"/>
      <c r="C4" s="89"/>
      <c r="D4" s="90"/>
      <c r="E4" s="84">
        <v>2026</v>
      </c>
      <c r="F4" s="85"/>
      <c r="G4" s="84">
        <v>2027</v>
      </c>
      <c r="H4" s="85"/>
      <c r="I4" s="84">
        <v>2028</v>
      </c>
      <c r="J4" s="85"/>
      <c r="K4" s="84">
        <v>2029</v>
      </c>
      <c r="L4" s="85"/>
      <c r="M4" s="84">
        <v>2030</v>
      </c>
      <c r="N4" s="85"/>
      <c r="O4" s="84">
        <v>2031</v>
      </c>
      <c r="P4" s="91"/>
      <c r="Q4" s="85"/>
      <c r="R4" s="84">
        <v>2032</v>
      </c>
      <c r="S4" s="91"/>
      <c r="T4" s="85"/>
      <c r="U4" s="84">
        <v>2033</v>
      </c>
      <c r="V4" s="91"/>
      <c r="W4" s="85"/>
      <c r="X4" s="84">
        <v>2034</v>
      </c>
      <c r="Y4" s="91"/>
      <c r="Z4" s="85"/>
      <c r="AA4" s="84">
        <v>2035</v>
      </c>
      <c r="AB4" s="91"/>
      <c r="AC4" s="85"/>
      <c r="AG4" s="64"/>
      <c r="AH4" s="64"/>
      <c r="AI4" s="64"/>
      <c r="AJ4" s="64"/>
      <c r="AK4" s="64"/>
      <c r="AL4" s="64"/>
      <c r="AN4" s="64"/>
      <c r="AO4" s="64"/>
      <c r="AP4" s="64"/>
    </row>
    <row r="5" spans="1:42" ht="33" customHeight="1" thickBot="1" x14ac:dyDescent="0.25">
      <c r="A5" s="3"/>
      <c r="B5" s="8" t="s">
        <v>115</v>
      </c>
      <c r="C5" s="8" t="s">
        <v>116</v>
      </c>
      <c r="D5" s="8" t="s">
        <v>117</v>
      </c>
      <c r="E5" s="10" t="s">
        <v>118</v>
      </c>
      <c r="F5" s="11" t="s">
        <v>119</v>
      </c>
      <c r="G5" s="10" t="s">
        <v>118</v>
      </c>
      <c r="H5" s="11" t="s">
        <v>119</v>
      </c>
      <c r="I5" s="10" t="s">
        <v>118</v>
      </c>
      <c r="J5" s="11" t="s">
        <v>119</v>
      </c>
      <c r="K5" s="10" t="s">
        <v>118</v>
      </c>
      <c r="L5" s="11" t="s">
        <v>119</v>
      </c>
      <c r="M5" s="10" t="s">
        <v>118</v>
      </c>
      <c r="N5" s="11" t="s">
        <v>119</v>
      </c>
      <c r="O5" s="104" t="s">
        <v>117</v>
      </c>
      <c r="P5" s="105" t="s">
        <v>118</v>
      </c>
      <c r="Q5" s="106" t="s">
        <v>119</v>
      </c>
      <c r="R5" s="104" t="s">
        <v>117</v>
      </c>
      <c r="S5" s="105" t="s">
        <v>118</v>
      </c>
      <c r="T5" s="106" t="s">
        <v>119</v>
      </c>
      <c r="U5" s="104" t="s">
        <v>117</v>
      </c>
      <c r="V5" s="105" t="s">
        <v>118</v>
      </c>
      <c r="W5" s="106" t="s">
        <v>119</v>
      </c>
      <c r="X5" s="104" t="s">
        <v>117</v>
      </c>
      <c r="Y5" s="105" t="s">
        <v>118</v>
      </c>
      <c r="Z5" s="106" t="s">
        <v>119</v>
      </c>
      <c r="AA5" s="104" t="s">
        <v>117</v>
      </c>
      <c r="AB5" s="105" t="s">
        <v>118</v>
      </c>
      <c r="AC5" s="106" t="s">
        <v>119</v>
      </c>
      <c r="AG5" s="23"/>
      <c r="AH5" s="23"/>
      <c r="AI5" s="18"/>
      <c r="AJ5" s="18"/>
      <c r="AK5" s="73"/>
      <c r="AL5" s="73"/>
      <c r="AM5" s="73"/>
      <c r="AN5" s="73"/>
      <c r="AO5" s="73"/>
      <c r="AP5" s="73"/>
    </row>
    <row r="6" spans="1:42" ht="40.5" customHeight="1" thickBot="1" x14ac:dyDescent="0.25">
      <c r="B6" s="24" t="s">
        <v>41</v>
      </c>
      <c r="C6" s="12" t="s">
        <v>40</v>
      </c>
      <c r="D6" s="55"/>
      <c r="E6" s="13">
        <v>1</v>
      </c>
      <c r="F6" s="14">
        <f t="shared" ref="F6:F11" si="0">D6*E6</f>
        <v>0</v>
      </c>
      <c r="G6" s="13">
        <f t="shared" ref="G6:G11" si="1">E6</f>
        <v>1</v>
      </c>
      <c r="H6" s="14">
        <f t="shared" ref="H6:H11" si="2">D6*G6</f>
        <v>0</v>
      </c>
      <c r="I6" s="13">
        <f t="shared" ref="I6:I11" si="3">E6</f>
        <v>1</v>
      </c>
      <c r="J6" s="14">
        <f t="shared" ref="J6:J11" si="4">D6*I6</f>
        <v>0</v>
      </c>
      <c r="K6" s="13">
        <f t="shared" ref="K6:K11" si="5">E6</f>
        <v>1</v>
      </c>
      <c r="L6" s="14">
        <f t="shared" ref="L6:L11" si="6">D6*K6</f>
        <v>0</v>
      </c>
      <c r="M6" s="13">
        <f t="shared" ref="M6:M11" si="7">E6</f>
        <v>1</v>
      </c>
      <c r="N6" s="14">
        <f t="shared" ref="N6:N11" si="8">D6*M6</f>
        <v>0</v>
      </c>
      <c r="O6" s="107">
        <f>D6*1.03</f>
        <v>0</v>
      </c>
      <c r="P6" s="108">
        <v>1</v>
      </c>
      <c r="Q6" s="14">
        <f>P6*O6</f>
        <v>0</v>
      </c>
      <c r="R6" s="107">
        <f>O6*1.03</f>
        <v>0</v>
      </c>
      <c r="S6" s="108">
        <v>1</v>
      </c>
      <c r="T6" s="14">
        <f>S6*R6</f>
        <v>0</v>
      </c>
      <c r="U6" s="107">
        <f>R6*1.03</f>
        <v>0</v>
      </c>
      <c r="V6" s="108">
        <v>1</v>
      </c>
      <c r="W6" s="14">
        <f>V6*U6</f>
        <v>0</v>
      </c>
      <c r="X6" s="107">
        <f>U6*1.03</f>
        <v>0</v>
      </c>
      <c r="Y6" s="108">
        <v>1</v>
      </c>
      <c r="Z6" s="14">
        <f>Y6*X6</f>
        <v>0</v>
      </c>
      <c r="AA6" s="107">
        <f>X6*1.03</f>
        <v>0</v>
      </c>
      <c r="AB6" s="108">
        <v>1</v>
      </c>
      <c r="AC6" s="14">
        <f>AB6*AA6</f>
        <v>0</v>
      </c>
    </row>
    <row r="7" spans="1:42" ht="39" thickBot="1" x14ac:dyDescent="0.25">
      <c r="B7" s="24" t="s">
        <v>42</v>
      </c>
      <c r="C7" s="12" t="s">
        <v>59</v>
      </c>
      <c r="D7" s="55"/>
      <c r="E7" s="13">
        <v>1</v>
      </c>
      <c r="F7" s="14">
        <f t="shared" si="0"/>
        <v>0</v>
      </c>
      <c r="G7" s="13">
        <f t="shared" si="1"/>
        <v>1</v>
      </c>
      <c r="H7" s="14">
        <f t="shared" si="2"/>
        <v>0</v>
      </c>
      <c r="I7" s="13">
        <f t="shared" si="3"/>
        <v>1</v>
      </c>
      <c r="J7" s="14">
        <f t="shared" si="4"/>
        <v>0</v>
      </c>
      <c r="K7" s="13">
        <f t="shared" si="5"/>
        <v>1</v>
      </c>
      <c r="L7" s="14">
        <f t="shared" si="6"/>
        <v>0</v>
      </c>
      <c r="M7" s="13">
        <f t="shared" si="7"/>
        <v>1</v>
      </c>
      <c r="N7" s="14">
        <f t="shared" si="8"/>
        <v>0</v>
      </c>
      <c r="O7" s="107">
        <f t="shared" ref="O7:O11" si="9">D7*1.03</f>
        <v>0</v>
      </c>
      <c r="P7" s="108">
        <f t="shared" ref="P6:P11" si="10">E7</f>
        <v>1</v>
      </c>
      <c r="Q7" s="14">
        <f t="shared" ref="Q7:Q11" si="11">P7*O7</f>
        <v>0</v>
      </c>
      <c r="R7" s="107">
        <f t="shared" ref="R7:R11" si="12">O7*1.03</f>
        <v>0</v>
      </c>
      <c r="S7" s="108">
        <f t="shared" ref="S6:S11" si="13">E7</f>
        <v>1</v>
      </c>
      <c r="T7" s="14">
        <f t="shared" ref="T7:T11" si="14">S7*R7</f>
        <v>0</v>
      </c>
      <c r="U7" s="107">
        <f t="shared" ref="U7:U11" si="15">R7*1.03</f>
        <v>0</v>
      </c>
      <c r="V7" s="108">
        <f t="shared" ref="V6:V11" si="16">E7</f>
        <v>1</v>
      </c>
      <c r="W7" s="14">
        <f t="shared" ref="W7:W11" si="17">V7*U7</f>
        <v>0</v>
      </c>
      <c r="X7" s="107">
        <f t="shared" ref="X7:X11" si="18">U7*1.03</f>
        <v>0</v>
      </c>
      <c r="Y7" s="108">
        <f t="shared" ref="Y6:Y11" si="19">E7</f>
        <v>1</v>
      </c>
      <c r="Z7" s="14">
        <f t="shared" ref="Z7:Z11" si="20">Y7*X7</f>
        <v>0</v>
      </c>
      <c r="AA7" s="107">
        <f t="shared" ref="AA7:AA11" si="21">X7*1.03</f>
        <v>0</v>
      </c>
      <c r="AB7" s="108">
        <f t="shared" ref="AB6:AB11" si="22">E7</f>
        <v>1</v>
      </c>
      <c r="AC7" s="14">
        <f t="shared" ref="AC7:AC11" si="23">AB7*AA7</f>
        <v>0</v>
      </c>
    </row>
    <row r="8" spans="1:42" ht="40.5" customHeight="1" thickBot="1" x14ac:dyDescent="0.25">
      <c r="B8" s="24" t="s">
        <v>44</v>
      </c>
      <c r="C8" s="75" t="s">
        <v>175</v>
      </c>
      <c r="D8" s="55"/>
      <c r="E8" s="13">
        <v>1</v>
      </c>
      <c r="F8" s="14">
        <f t="shared" si="0"/>
        <v>0</v>
      </c>
      <c r="G8" s="13">
        <f t="shared" si="1"/>
        <v>1</v>
      </c>
      <c r="H8" s="14">
        <f t="shared" si="2"/>
        <v>0</v>
      </c>
      <c r="I8" s="13">
        <f t="shared" si="3"/>
        <v>1</v>
      </c>
      <c r="J8" s="14">
        <f t="shared" si="4"/>
        <v>0</v>
      </c>
      <c r="K8" s="13">
        <f t="shared" si="5"/>
        <v>1</v>
      </c>
      <c r="L8" s="14">
        <f t="shared" si="6"/>
        <v>0</v>
      </c>
      <c r="M8" s="13">
        <f t="shared" si="7"/>
        <v>1</v>
      </c>
      <c r="N8" s="14">
        <f t="shared" si="8"/>
        <v>0</v>
      </c>
      <c r="O8" s="107">
        <f t="shared" si="9"/>
        <v>0</v>
      </c>
      <c r="P8" s="108">
        <f t="shared" si="10"/>
        <v>1</v>
      </c>
      <c r="Q8" s="14">
        <f t="shared" si="11"/>
        <v>0</v>
      </c>
      <c r="R8" s="107">
        <f t="shared" si="12"/>
        <v>0</v>
      </c>
      <c r="S8" s="108">
        <f t="shared" si="13"/>
        <v>1</v>
      </c>
      <c r="T8" s="14">
        <f t="shared" si="14"/>
        <v>0</v>
      </c>
      <c r="U8" s="107">
        <f t="shared" si="15"/>
        <v>0</v>
      </c>
      <c r="V8" s="108">
        <f t="shared" si="16"/>
        <v>1</v>
      </c>
      <c r="W8" s="14">
        <f t="shared" si="17"/>
        <v>0</v>
      </c>
      <c r="X8" s="107">
        <f t="shared" si="18"/>
        <v>0</v>
      </c>
      <c r="Y8" s="108">
        <f t="shared" si="19"/>
        <v>1</v>
      </c>
      <c r="Z8" s="14">
        <f t="shared" si="20"/>
        <v>0</v>
      </c>
      <c r="AA8" s="107">
        <f t="shared" si="21"/>
        <v>0</v>
      </c>
      <c r="AB8" s="108">
        <f t="shared" si="22"/>
        <v>1</v>
      </c>
      <c r="AC8" s="14">
        <f t="shared" si="23"/>
        <v>0</v>
      </c>
    </row>
    <row r="9" spans="1:42" ht="39" thickBot="1" x14ac:dyDescent="0.25">
      <c r="B9" s="24" t="s">
        <v>45</v>
      </c>
      <c r="C9" s="12" t="s">
        <v>60</v>
      </c>
      <c r="D9" s="55"/>
      <c r="E9" s="13">
        <v>1</v>
      </c>
      <c r="F9" s="14">
        <f t="shared" si="0"/>
        <v>0</v>
      </c>
      <c r="G9" s="13">
        <f t="shared" si="1"/>
        <v>1</v>
      </c>
      <c r="H9" s="14">
        <f t="shared" si="2"/>
        <v>0</v>
      </c>
      <c r="I9" s="13">
        <f t="shared" si="3"/>
        <v>1</v>
      </c>
      <c r="J9" s="14">
        <f t="shared" si="4"/>
        <v>0</v>
      </c>
      <c r="K9" s="13">
        <f t="shared" si="5"/>
        <v>1</v>
      </c>
      <c r="L9" s="14">
        <f t="shared" si="6"/>
        <v>0</v>
      </c>
      <c r="M9" s="13">
        <f t="shared" si="7"/>
        <v>1</v>
      </c>
      <c r="N9" s="14">
        <f t="shared" si="8"/>
        <v>0</v>
      </c>
      <c r="O9" s="107">
        <f t="shared" si="9"/>
        <v>0</v>
      </c>
      <c r="P9" s="108">
        <f t="shared" si="10"/>
        <v>1</v>
      </c>
      <c r="Q9" s="14">
        <f t="shared" si="11"/>
        <v>0</v>
      </c>
      <c r="R9" s="107">
        <f t="shared" si="12"/>
        <v>0</v>
      </c>
      <c r="S9" s="108">
        <f t="shared" si="13"/>
        <v>1</v>
      </c>
      <c r="T9" s="14">
        <f t="shared" si="14"/>
        <v>0</v>
      </c>
      <c r="U9" s="107">
        <f t="shared" si="15"/>
        <v>0</v>
      </c>
      <c r="V9" s="108">
        <f t="shared" si="16"/>
        <v>1</v>
      </c>
      <c r="W9" s="14">
        <f t="shared" si="17"/>
        <v>0</v>
      </c>
      <c r="X9" s="107">
        <f t="shared" si="18"/>
        <v>0</v>
      </c>
      <c r="Y9" s="108">
        <f t="shared" si="19"/>
        <v>1</v>
      </c>
      <c r="Z9" s="14">
        <f t="shared" si="20"/>
        <v>0</v>
      </c>
      <c r="AA9" s="107">
        <f t="shared" si="21"/>
        <v>0</v>
      </c>
      <c r="AB9" s="108">
        <f t="shared" si="22"/>
        <v>1</v>
      </c>
      <c r="AC9" s="14">
        <f t="shared" si="23"/>
        <v>0</v>
      </c>
    </row>
    <row r="10" spans="1:42" ht="51.75" thickBot="1" x14ac:dyDescent="0.25">
      <c r="B10" s="24" t="s">
        <v>46</v>
      </c>
      <c r="C10" s="16" t="s">
        <v>61</v>
      </c>
      <c r="D10" s="55"/>
      <c r="E10" s="13">
        <v>1</v>
      </c>
      <c r="F10" s="14">
        <f t="shared" si="0"/>
        <v>0</v>
      </c>
      <c r="G10" s="13">
        <v>0</v>
      </c>
      <c r="H10" s="14">
        <f t="shared" si="2"/>
        <v>0</v>
      </c>
      <c r="I10" s="13">
        <v>0</v>
      </c>
      <c r="J10" s="14">
        <f t="shared" si="4"/>
        <v>0</v>
      </c>
      <c r="K10" s="13">
        <v>0</v>
      </c>
      <c r="L10" s="14">
        <f t="shared" si="6"/>
        <v>0</v>
      </c>
      <c r="M10" s="13">
        <v>0</v>
      </c>
      <c r="N10" s="14">
        <f t="shared" si="8"/>
        <v>0</v>
      </c>
      <c r="O10" s="107">
        <f t="shared" si="9"/>
        <v>0</v>
      </c>
      <c r="P10" s="108">
        <f t="shared" si="10"/>
        <v>1</v>
      </c>
      <c r="Q10" s="14">
        <f t="shared" si="11"/>
        <v>0</v>
      </c>
      <c r="R10" s="107">
        <f t="shared" si="12"/>
        <v>0</v>
      </c>
      <c r="S10" s="108">
        <v>0</v>
      </c>
      <c r="T10" s="14">
        <f t="shared" si="14"/>
        <v>0</v>
      </c>
      <c r="U10" s="107">
        <f t="shared" si="15"/>
        <v>0</v>
      </c>
      <c r="V10" s="108">
        <v>0</v>
      </c>
      <c r="W10" s="14">
        <f t="shared" si="17"/>
        <v>0</v>
      </c>
      <c r="X10" s="107">
        <f t="shared" si="18"/>
        <v>0</v>
      </c>
      <c r="Y10" s="108">
        <v>0</v>
      </c>
      <c r="Z10" s="14">
        <f t="shared" si="20"/>
        <v>0</v>
      </c>
      <c r="AA10" s="107">
        <f t="shared" si="21"/>
        <v>0</v>
      </c>
      <c r="AB10" s="108">
        <v>0</v>
      </c>
      <c r="AC10" s="14">
        <f t="shared" si="23"/>
        <v>0</v>
      </c>
    </row>
    <row r="11" spans="1:42" ht="26.25" thickBot="1" x14ac:dyDescent="0.25">
      <c r="B11" s="24" t="s">
        <v>71</v>
      </c>
      <c r="C11" s="16" t="s">
        <v>62</v>
      </c>
      <c r="D11" s="55"/>
      <c r="E11" s="13">
        <v>1</v>
      </c>
      <c r="F11" s="14">
        <f t="shared" si="0"/>
        <v>0</v>
      </c>
      <c r="G11" s="13">
        <f t="shared" si="1"/>
        <v>1</v>
      </c>
      <c r="H11" s="14">
        <f t="shared" si="2"/>
        <v>0</v>
      </c>
      <c r="I11" s="13">
        <f t="shared" si="3"/>
        <v>1</v>
      </c>
      <c r="J11" s="14">
        <f t="shared" si="4"/>
        <v>0</v>
      </c>
      <c r="K11" s="13">
        <f t="shared" si="5"/>
        <v>1</v>
      </c>
      <c r="L11" s="14">
        <f t="shared" si="6"/>
        <v>0</v>
      </c>
      <c r="M11" s="13">
        <f t="shared" si="7"/>
        <v>1</v>
      </c>
      <c r="N11" s="14">
        <f t="shared" si="8"/>
        <v>0</v>
      </c>
      <c r="O11" s="107">
        <f t="shared" si="9"/>
        <v>0</v>
      </c>
      <c r="P11" s="108">
        <f t="shared" si="10"/>
        <v>1</v>
      </c>
      <c r="Q11" s="14">
        <f t="shared" si="11"/>
        <v>0</v>
      </c>
      <c r="R11" s="107">
        <f t="shared" si="12"/>
        <v>0</v>
      </c>
      <c r="S11" s="108">
        <f t="shared" si="13"/>
        <v>1</v>
      </c>
      <c r="T11" s="14">
        <f t="shared" si="14"/>
        <v>0</v>
      </c>
      <c r="U11" s="107">
        <f t="shared" si="15"/>
        <v>0</v>
      </c>
      <c r="V11" s="108">
        <f t="shared" si="16"/>
        <v>1</v>
      </c>
      <c r="W11" s="14">
        <f t="shared" si="17"/>
        <v>0</v>
      </c>
      <c r="X11" s="107">
        <f t="shared" si="18"/>
        <v>0</v>
      </c>
      <c r="Y11" s="108">
        <f t="shared" si="19"/>
        <v>1</v>
      </c>
      <c r="Z11" s="14">
        <f t="shared" si="20"/>
        <v>0</v>
      </c>
      <c r="AA11" s="107">
        <f t="shared" si="21"/>
        <v>0</v>
      </c>
      <c r="AB11" s="108">
        <f t="shared" si="22"/>
        <v>1</v>
      </c>
      <c r="AC11" s="14">
        <f t="shared" si="23"/>
        <v>0</v>
      </c>
    </row>
    <row r="12" spans="1:42" ht="13.5" thickBot="1" x14ac:dyDescent="0.25">
      <c r="B12" s="24"/>
      <c r="C12" s="16"/>
      <c r="D12" s="120"/>
      <c r="E12" s="13"/>
      <c r="F12" s="14"/>
      <c r="G12" s="13"/>
      <c r="H12" s="14"/>
      <c r="I12" s="13"/>
      <c r="J12" s="14"/>
      <c r="K12" s="13"/>
      <c r="L12" s="14"/>
      <c r="M12" s="13"/>
      <c r="N12" s="14"/>
      <c r="O12" s="107"/>
      <c r="P12" s="108"/>
      <c r="Q12" s="14"/>
      <c r="R12" s="107"/>
      <c r="S12" s="108"/>
      <c r="T12" s="14"/>
      <c r="U12" s="107"/>
      <c r="V12" s="108"/>
      <c r="W12" s="14"/>
      <c r="X12" s="107"/>
      <c r="Y12" s="108"/>
      <c r="Z12" s="14"/>
      <c r="AA12" s="107"/>
      <c r="AB12" s="108"/>
      <c r="AC12" s="14"/>
    </row>
    <row r="13" spans="1:42" x14ac:dyDescent="0.2">
      <c r="B13" s="25"/>
      <c r="C13" s="1"/>
      <c r="D13" s="18"/>
    </row>
    <row r="14" spans="1:42" ht="13.5" thickBot="1" x14ac:dyDescent="0.25">
      <c r="B14" s="26"/>
      <c r="F14" s="18"/>
      <c r="H14" s="18"/>
      <c r="J14" s="18"/>
      <c r="L14" s="18"/>
      <c r="N14" s="18"/>
      <c r="O14" s="18"/>
      <c r="Q14" s="18"/>
      <c r="R14" s="18"/>
      <c r="T14" s="18"/>
      <c r="U14" s="18"/>
      <c r="W14" s="18"/>
      <c r="X14" s="18"/>
      <c r="Z14" s="18"/>
      <c r="AA14" s="18"/>
      <c r="AC14" s="18"/>
    </row>
    <row r="15" spans="1:42" ht="16.5" thickBot="1" x14ac:dyDescent="0.25">
      <c r="C15" s="7" t="s">
        <v>120</v>
      </c>
      <c r="D15" s="20">
        <f>SUM(D6:D11)</f>
        <v>0</v>
      </c>
      <c r="E15" s="19"/>
      <c r="F15" s="20">
        <f>SUM(F6:F11)</f>
        <v>0</v>
      </c>
      <c r="G15" s="19"/>
      <c r="H15" s="20">
        <f>SUM(H6:H11)</f>
        <v>0</v>
      </c>
      <c r="I15" s="19"/>
      <c r="J15" s="20">
        <f>SUM(J6:J11)</f>
        <v>0</v>
      </c>
      <c r="K15" s="19"/>
      <c r="L15" s="20">
        <f>SUM(L6:L11)</f>
        <v>0</v>
      </c>
      <c r="M15" s="19"/>
      <c r="N15" s="20">
        <f>SUM(N6:N12)</f>
        <v>0</v>
      </c>
      <c r="O15" s="102"/>
      <c r="P15" s="19"/>
      <c r="Q15" s="20">
        <f>SUM(Q6:Q12)</f>
        <v>0</v>
      </c>
      <c r="R15" s="102"/>
      <c r="S15" s="19"/>
      <c r="T15" s="20">
        <f t="shared" ref="T15" si="24">SUM(T6:T12)</f>
        <v>0</v>
      </c>
      <c r="U15" s="102"/>
      <c r="V15" s="19"/>
      <c r="W15" s="20">
        <f t="shared" ref="W15" si="25">SUM(W6:W12)</f>
        <v>0</v>
      </c>
      <c r="X15" s="102"/>
      <c r="Y15" s="19"/>
      <c r="Z15" s="20">
        <f t="shared" ref="Z15" si="26">SUM(Z6:Z12)</f>
        <v>0</v>
      </c>
      <c r="AA15" s="102"/>
      <c r="AB15" s="19"/>
      <c r="AC15" s="20">
        <f t="shared" ref="AC15" si="27">SUM(AC6:AC12)</f>
        <v>0</v>
      </c>
      <c r="AG15" s="23"/>
      <c r="AH15" s="23"/>
      <c r="AI15" s="23"/>
      <c r="AJ15" s="23"/>
      <c r="AK15" s="23"/>
      <c r="AL15" s="23"/>
      <c r="AM15" s="23"/>
      <c r="AN15" s="23"/>
      <c r="AO15" s="23"/>
      <c r="AP15" s="23"/>
    </row>
    <row r="16" spans="1:42" ht="16.5" thickBot="1" x14ac:dyDescent="0.25">
      <c r="I16" s="7"/>
    </row>
    <row r="17" spans="4:28" ht="16.5" thickBot="1" x14ac:dyDescent="0.25">
      <c r="D17" s="21"/>
      <c r="F17" s="22"/>
      <c r="T17" s="7" t="s">
        <v>121</v>
      </c>
      <c r="U17" s="7"/>
      <c r="W17" s="86">
        <f>SUM(F15:AC15)</f>
        <v>0</v>
      </c>
      <c r="X17" s="87"/>
      <c r="Y17" s="87"/>
      <c r="Z17" s="88"/>
      <c r="AA17" s="103"/>
      <c r="AB17" s="23" t="s">
        <v>122</v>
      </c>
    </row>
  </sheetData>
  <sheetProtection algorithmName="SHA-512" hashValue="cac768vkZaXwlfqaVM4jZF+6CX6ZhcQQijhSxVteQvQ7U7SUt1myZqcWBbLh58JtcetNEfGGqNTqeWNEN0Glgw==" saltValue="sNF9wuVs8j35lsFpDfMylQ==" spinCount="100000" sheet="1" objects="1" scenarios="1" selectLockedCells="1"/>
  <mergeCells count="12">
    <mergeCell ref="M4:N4"/>
    <mergeCell ref="B4:D4"/>
    <mergeCell ref="E4:F4"/>
    <mergeCell ref="G4:H4"/>
    <mergeCell ref="I4:J4"/>
    <mergeCell ref="K4:L4"/>
    <mergeCell ref="W17:Z17"/>
    <mergeCell ref="O4:Q4"/>
    <mergeCell ref="R4:T4"/>
    <mergeCell ref="U4:W4"/>
    <mergeCell ref="X4:Z4"/>
    <mergeCell ref="AA4:AC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Talsperren, Anlage 2.1 -  Honorarangaben zu den Messverfahren&amp;R&amp;8Seite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F53"/>
  <sheetViews>
    <sheetView view="pageBreakPreview" topLeftCell="A6" zoomScaleNormal="85" zoomScaleSheetLayoutView="100" workbookViewId="0">
      <selection activeCell="D16" sqref="D16"/>
    </sheetView>
    <sheetView workbookViewId="1"/>
  </sheetViews>
  <sheetFormatPr baseColWidth="10" defaultRowHeight="12.75" x14ac:dyDescent="0.2"/>
  <cols>
    <col min="1" max="1" width="2.42578125" customWidth="1"/>
    <col min="2" max="2" width="5.7109375" customWidth="1"/>
    <col min="3" max="3" width="24.85546875" customWidth="1"/>
    <col min="4" max="4" width="8.5703125" customWidth="1"/>
    <col min="5" max="5" width="5.7109375" bestFit="1" customWidth="1"/>
    <col min="6" max="6" width="8.28515625" customWidth="1"/>
    <col min="7" max="7" width="3.140625" customWidth="1"/>
    <col min="8" max="8" width="8.28515625" customWidth="1"/>
    <col min="9" max="9" width="3.140625" customWidth="1"/>
    <col min="10" max="10" width="8.28515625" customWidth="1"/>
    <col min="11" max="11" width="3.140625" customWidth="1"/>
    <col min="12" max="12" width="8.28515625" customWidth="1"/>
    <col min="13" max="13" width="3.140625" customWidth="1"/>
    <col min="14" max="15" width="8.28515625" customWidth="1"/>
    <col min="16" max="16" width="3.140625" customWidth="1"/>
    <col min="17" max="18" width="8.28515625" customWidth="1"/>
    <col min="19" max="19" width="3.140625" customWidth="1"/>
    <col min="20" max="21" width="8.28515625" customWidth="1"/>
    <col min="22" max="22" width="3.140625" customWidth="1"/>
    <col min="23" max="24" width="8.28515625" customWidth="1"/>
    <col min="25" max="25" width="3.140625" customWidth="1"/>
    <col min="26" max="27" width="8.28515625" customWidth="1"/>
    <col min="28" max="28" width="3.140625" customWidth="1"/>
    <col min="29" max="29" width="8.28515625" customWidth="1"/>
    <col min="55" max="55" width="12.85546875" bestFit="1" customWidth="1"/>
  </cols>
  <sheetData>
    <row r="1" spans="1:84" x14ac:dyDescent="0.2">
      <c r="B1" s="1"/>
    </row>
    <row r="2" spans="1:84" ht="18" x14ac:dyDescent="0.2">
      <c r="B2" s="61" t="s">
        <v>7</v>
      </c>
      <c r="C2" s="61"/>
      <c r="D2" s="61"/>
      <c r="AC2" s="9" t="s">
        <v>1</v>
      </c>
    </row>
    <row r="3" spans="1:84" ht="18.75" thickBot="1" x14ac:dyDescent="0.25">
      <c r="B3" s="60"/>
      <c r="C3" s="60"/>
      <c r="D3" s="60"/>
      <c r="E3" s="4"/>
      <c r="AC3" s="9"/>
    </row>
    <row r="4" spans="1:84" ht="18.75" thickBot="1" x14ac:dyDescent="0.25">
      <c r="B4" s="89"/>
      <c r="C4" s="89"/>
      <c r="D4" s="90"/>
      <c r="E4" s="84">
        <v>2026</v>
      </c>
      <c r="F4" s="85"/>
      <c r="G4" s="84">
        <v>2027</v>
      </c>
      <c r="H4" s="85"/>
      <c r="I4" s="84">
        <v>2028</v>
      </c>
      <c r="J4" s="85"/>
      <c r="K4" s="84">
        <v>2029</v>
      </c>
      <c r="L4" s="85"/>
      <c r="M4" s="84">
        <v>2030</v>
      </c>
      <c r="N4" s="85"/>
      <c r="O4" s="84">
        <v>2031</v>
      </c>
      <c r="P4" s="91"/>
      <c r="Q4" s="85"/>
      <c r="R4" s="84">
        <v>2032</v>
      </c>
      <c r="S4" s="91"/>
      <c r="T4" s="85"/>
      <c r="U4" s="84">
        <v>2033</v>
      </c>
      <c r="V4" s="91"/>
      <c r="W4" s="85"/>
      <c r="X4" s="84">
        <v>2034</v>
      </c>
      <c r="Y4" s="91"/>
      <c r="Z4" s="85"/>
      <c r="AA4" s="84">
        <v>2035</v>
      </c>
      <c r="AB4" s="91"/>
      <c r="AC4" s="85"/>
      <c r="AE4" s="64"/>
      <c r="AK4" s="64"/>
      <c r="AR4" s="64"/>
      <c r="AW4" s="64"/>
      <c r="BC4" s="64"/>
      <c r="BI4" s="64"/>
      <c r="BO4" s="64"/>
      <c r="BU4" s="64"/>
      <c r="CA4" s="64"/>
    </row>
    <row r="5" spans="1:84" ht="30" customHeight="1" thickBot="1" x14ac:dyDescent="0.25">
      <c r="A5" s="3"/>
      <c r="B5" s="8" t="s">
        <v>115</v>
      </c>
      <c r="C5" s="8" t="s">
        <v>116</v>
      </c>
      <c r="D5" s="8" t="s">
        <v>117</v>
      </c>
      <c r="E5" s="10" t="s">
        <v>118</v>
      </c>
      <c r="F5" s="11" t="s">
        <v>119</v>
      </c>
      <c r="G5" s="10" t="s">
        <v>118</v>
      </c>
      <c r="H5" s="11" t="s">
        <v>119</v>
      </c>
      <c r="I5" s="10" t="s">
        <v>118</v>
      </c>
      <c r="J5" s="11" t="s">
        <v>119</v>
      </c>
      <c r="K5" s="10" t="s">
        <v>118</v>
      </c>
      <c r="L5" s="11" t="s">
        <v>119</v>
      </c>
      <c r="M5" s="10" t="s">
        <v>118</v>
      </c>
      <c r="N5" s="11" t="s">
        <v>119</v>
      </c>
      <c r="O5" s="104" t="s">
        <v>117</v>
      </c>
      <c r="P5" s="105" t="s">
        <v>118</v>
      </c>
      <c r="Q5" s="106" t="s">
        <v>119</v>
      </c>
      <c r="R5" s="104" t="s">
        <v>117</v>
      </c>
      <c r="S5" s="105" t="s">
        <v>118</v>
      </c>
      <c r="T5" s="106" t="s">
        <v>119</v>
      </c>
      <c r="U5" s="104" t="s">
        <v>117</v>
      </c>
      <c r="V5" s="105" t="s">
        <v>118</v>
      </c>
      <c r="W5" s="106" t="s">
        <v>119</v>
      </c>
      <c r="X5" s="104" t="s">
        <v>117</v>
      </c>
      <c r="Y5" s="105" t="s">
        <v>118</v>
      </c>
      <c r="Z5" s="106" t="s">
        <v>119</v>
      </c>
      <c r="AA5" s="104" t="s">
        <v>117</v>
      </c>
      <c r="AB5" s="105" t="s">
        <v>118</v>
      </c>
      <c r="AC5" s="106" t="s">
        <v>119</v>
      </c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</row>
    <row r="6" spans="1:84" ht="26.25" thickBot="1" x14ac:dyDescent="0.25">
      <c r="B6" s="24" t="s">
        <v>75</v>
      </c>
      <c r="C6" s="12" t="s">
        <v>27</v>
      </c>
      <c r="D6" s="55"/>
      <c r="E6" s="13">
        <v>4</v>
      </c>
      <c r="F6" s="14">
        <f>D6*E6</f>
        <v>0</v>
      </c>
      <c r="G6" s="13">
        <f>E6</f>
        <v>4</v>
      </c>
      <c r="H6" s="14">
        <f>D6*G6</f>
        <v>0</v>
      </c>
      <c r="I6" s="13">
        <f>E6</f>
        <v>4</v>
      </c>
      <c r="J6" s="14">
        <f>D6*I6</f>
        <v>0</v>
      </c>
      <c r="K6" s="13">
        <f>E6</f>
        <v>4</v>
      </c>
      <c r="L6" s="14">
        <f>D6*K6</f>
        <v>0</v>
      </c>
      <c r="M6" s="13">
        <f>E6</f>
        <v>4</v>
      </c>
      <c r="N6" s="14">
        <f>D6*M6</f>
        <v>0</v>
      </c>
      <c r="O6" s="107">
        <f>D6*1.03</f>
        <v>0</v>
      </c>
      <c r="P6" s="108">
        <f>E6</f>
        <v>4</v>
      </c>
      <c r="Q6" s="14">
        <f>O6*P6</f>
        <v>0</v>
      </c>
      <c r="R6" s="107">
        <f>O6*1.03</f>
        <v>0</v>
      </c>
      <c r="S6" s="108">
        <f>E6</f>
        <v>4</v>
      </c>
      <c r="T6" s="14">
        <f>R6*S6</f>
        <v>0</v>
      </c>
      <c r="U6" s="107">
        <f>R6*1.03</f>
        <v>0</v>
      </c>
      <c r="V6" s="108">
        <f>E6</f>
        <v>4</v>
      </c>
      <c r="W6" s="14">
        <f>U6*V6</f>
        <v>0</v>
      </c>
      <c r="X6" s="107">
        <f>U6*1.03</f>
        <v>0</v>
      </c>
      <c r="Y6" s="108">
        <f>E6</f>
        <v>4</v>
      </c>
      <c r="Z6" s="14">
        <f>X6*Y6</f>
        <v>0</v>
      </c>
      <c r="AA6" s="107">
        <f>X6*1.03</f>
        <v>0</v>
      </c>
      <c r="AB6" s="108">
        <f>E6</f>
        <v>4</v>
      </c>
      <c r="AC6" s="14">
        <f>AA6*AB6</f>
        <v>0</v>
      </c>
    </row>
    <row r="7" spans="1:84" ht="39" thickBot="1" x14ac:dyDescent="0.25">
      <c r="B7" s="24" t="s">
        <v>76</v>
      </c>
      <c r="C7" s="15" t="s">
        <v>178</v>
      </c>
      <c r="D7" s="55"/>
      <c r="E7" s="13">
        <v>4</v>
      </c>
      <c r="F7" s="14">
        <f t="shared" ref="F7:F14" si="0">D7*E7</f>
        <v>0</v>
      </c>
      <c r="G7" s="13">
        <f t="shared" ref="G7:G22" si="1">E7</f>
        <v>4</v>
      </c>
      <c r="H7" s="14">
        <f t="shared" ref="H7:H14" si="2">D7*G7</f>
        <v>0</v>
      </c>
      <c r="I7" s="13">
        <f t="shared" ref="I7:I22" si="3">E7</f>
        <v>4</v>
      </c>
      <c r="J7" s="14">
        <f t="shared" ref="J7:J14" si="4">D7*I7</f>
        <v>0</v>
      </c>
      <c r="K7" s="13">
        <f t="shared" ref="K7:K22" si="5">E7</f>
        <v>4</v>
      </c>
      <c r="L7" s="14">
        <f t="shared" ref="L7:L22" si="6">D7*K7</f>
        <v>0</v>
      </c>
      <c r="M7" s="13">
        <f t="shared" ref="M7:M22" si="7">E7</f>
        <v>4</v>
      </c>
      <c r="N7" s="14">
        <f t="shared" ref="N7:N22" si="8">D7*M7</f>
        <v>0</v>
      </c>
      <c r="O7" s="107">
        <f t="shared" ref="O7:O25" si="9">D7*1.03</f>
        <v>0</v>
      </c>
      <c r="P7" s="108">
        <f t="shared" ref="P7:P22" si="10">E7</f>
        <v>4</v>
      </c>
      <c r="Q7" s="14">
        <f t="shared" ref="Q7:Q25" si="11">O7*P7</f>
        <v>0</v>
      </c>
      <c r="R7" s="107">
        <f t="shared" ref="R7:R25" si="12">O7*1.03</f>
        <v>0</v>
      </c>
      <c r="S7" s="108">
        <f t="shared" ref="S7:S22" si="13">E7</f>
        <v>4</v>
      </c>
      <c r="T7" s="14">
        <f t="shared" ref="T7:T25" si="14">R7*S7</f>
        <v>0</v>
      </c>
      <c r="U7" s="107">
        <f t="shared" ref="U7:U25" si="15">R7*1.03</f>
        <v>0</v>
      </c>
      <c r="V7" s="108">
        <f t="shared" ref="V7:V22" si="16">E7</f>
        <v>4</v>
      </c>
      <c r="W7" s="14">
        <f t="shared" ref="W7:W25" si="17">U7*V7</f>
        <v>0</v>
      </c>
      <c r="X7" s="107">
        <f t="shared" ref="X7:X25" si="18">U7*1.03</f>
        <v>0</v>
      </c>
      <c r="Y7" s="108">
        <f t="shared" ref="Y7:Y22" si="19">E7</f>
        <v>4</v>
      </c>
      <c r="Z7" s="14">
        <f t="shared" ref="Z7:Z25" si="20">X7*Y7</f>
        <v>0</v>
      </c>
      <c r="AA7" s="107">
        <f t="shared" ref="AA7:AA25" si="21">X7*1.03</f>
        <v>0</v>
      </c>
      <c r="AB7" s="108">
        <f t="shared" ref="AB7:AB22" si="22">E7</f>
        <v>4</v>
      </c>
      <c r="AC7" s="14">
        <f t="shared" ref="AC7:AC25" si="23">AA7*AB7</f>
        <v>0</v>
      </c>
    </row>
    <row r="8" spans="1:84" ht="39" thickBot="1" x14ac:dyDescent="0.25">
      <c r="B8" s="24" t="s">
        <v>77</v>
      </c>
      <c r="C8" s="12" t="s">
        <v>28</v>
      </c>
      <c r="D8" s="55"/>
      <c r="E8" s="13">
        <v>6</v>
      </c>
      <c r="F8" s="14">
        <f t="shared" si="0"/>
        <v>0</v>
      </c>
      <c r="G8" s="13">
        <f t="shared" si="1"/>
        <v>6</v>
      </c>
      <c r="H8" s="14">
        <f t="shared" si="2"/>
        <v>0</v>
      </c>
      <c r="I8" s="13">
        <v>6</v>
      </c>
      <c r="J8" s="14">
        <f t="shared" si="4"/>
        <v>0</v>
      </c>
      <c r="K8" s="13">
        <f t="shared" si="5"/>
        <v>6</v>
      </c>
      <c r="L8" s="14">
        <f t="shared" si="6"/>
        <v>0</v>
      </c>
      <c r="M8" s="13">
        <f t="shared" si="7"/>
        <v>6</v>
      </c>
      <c r="N8" s="14">
        <f t="shared" si="8"/>
        <v>0</v>
      </c>
      <c r="O8" s="107">
        <f t="shared" si="9"/>
        <v>0</v>
      </c>
      <c r="P8" s="108">
        <f t="shared" si="10"/>
        <v>6</v>
      </c>
      <c r="Q8" s="14">
        <f t="shared" si="11"/>
        <v>0</v>
      </c>
      <c r="R8" s="107">
        <f t="shared" si="12"/>
        <v>0</v>
      </c>
      <c r="S8" s="108">
        <f t="shared" si="13"/>
        <v>6</v>
      </c>
      <c r="T8" s="14">
        <f t="shared" si="14"/>
        <v>0</v>
      </c>
      <c r="U8" s="107">
        <f t="shared" si="15"/>
        <v>0</v>
      </c>
      <c r="V8" s="108">
        <f t="shared" si="16"/>
        <v>6</v>
      </c>
      <c r="W8" s="14">
        <f t="shared" si="17"/>
        <v>0</v>
      </c>
      <c r="X8" s="107">
        <f t="shared" si="18"/>
        <v>0</v>
      </c>
      <c r="Y8" s="108">
        <f t="shared" si="19"/>
        <v>6</v>
      </c>
      <c r="Z8" s="14">
        <f t="shared" si="20"/>
        <v>0</v>
      </c>
      <c r="AA8" s="107">
        <f t="shared" si="21"/>
        <v>0</v>
      </c>
      <c r="AB8" s="108">
        <f t="shared" si="22"/>
        <v>6</v>
      </c>
      <c r="AC8" s="14">
        <f t="shared" si="23"/>
        <v>0</v>
      </c>
      <c r="AG8" s="118"/>
    </row>
    <row r="9" spans="1:84" ht="64.5" thickBot="1" x14ac:dyDescent="0.25">
      <c r="B9" s="24" t="s">
        <v>78</v>
      </c>
      <c r="C9" s="75" t="s">
        <v>179</v>
      </c>
      <c r="D9" s="55"/>
      <c r="E9" s="13">
        <v>4</v>
      </c>
      <c r="F9" s="14">
        <f t="shared" si="0"/>
        <v>0</v>
      </c>
      <c r="G9" s="13">
        <f t="shared" si="1"/>
        <v>4</v>
      </c>
      <c r="H9" s="14">
        <f t="shared" si="2"/>
        <v>0</v>
      </c>
      <c r="I9" s="13">
        <f t="shared" si="3"/>
        <v>4</v>
      </c>
      <c r="J9" s="14">
        <f t="shared" si="4"/>
        <v>0</v>
      </c>
      <c r="K9" s="13">
        <f t="shared" si="5"/>
        <v>4</v>
      </c>
      <c r="L9" s="14">
        <f t="shared" si="6"/>
        <v>0</v>
      </c>
      <c r="M9" s="13">
        <f t="shared" si="7"/>
        <v>4</v>
      </c>
      <c r="N9" s="14">
        <f t="shared" si="8"/>
        <v>0</v>
      </c>
      <c r="O9" s="107">
        <f t="shared" si="9"/>
        <v>0</v>
      </c>
      <c r="P9" s="108">
        <f t="shared" si="10"/>
        <v>4</v>
      </c>
      <c r="Q9" s="14">
        <f t="shared" si="11"/>
        <v>0</v>
      </c>
      <c r="R9" s="107">
        <f t="shared" si="12"/>
        <v>0</v>
      </c>
      <c r="S9" s="108">
        <f t="shared" si="13"/>
        <v>4</v>
      </c>
      <c r="T9" s="14">
        <f t="shared" si="14"/>
        <v>0</v>
      </c>
      <c r="U9" s="107">
        <f t="shared" si="15"/>
        <v>0</v>
      </c>
      <c r="V9" s="108">
        <f t="shared" si="16"/>
        <v>4</v>
      </c>
      <c r="W9" s="14">
        <f t="shared" si="17"/>
        <v>0</v>
      </c>
      <c r="X9" s="107">
        <f t="shared" si="18"/>
        <v>0</v>
      </c>
      <c r="Y9" s="108">
        <f t="shared" si="19"/>
        <v>4</v>
      </c>
      <c r="Z9" s="14">
        <f t="shared" si="20"/>
        <v>0</v>
      </c>
      <c r="AA9" s="107">
        <f t="shared" si="21"/>
        <v>0</v>
      </c>
      <c r="AB9" s="108">
        <f t="shared" si="22"/>
        <v>4</v>
      </c>
      <c r="AC9" s="14">
        <f t="shared" si="23"/>
        <v>0</v>
      </c>
      <c r="AH9" s="118"/>
    </row>
    <row r="10" spans="1:84" ht="39" thickBot="1" x14ac:dyDescent="0.25">
      <c r="B10" s="36" t="s">
        <v>66</v>
      </c>
      <c r="C10" s="16" t="s">
        <v>129</v>
      </c>
      <c r="D10" s="55"/>
      <c r="E10" s="13">
        <v>4</v>
      </c>
      <c r="F10" s="14">
        <f t="shared" si="0"/>
        <v>0</v>
      </c>
      <c r="G10" s="13">
        <f t="shared" si="1"/>
        <v>4</v>
      </c>
      <c r="H10" s="14">
        <f t="shared" si="2"/>
        <v>0</v>
      </c>
      <c r="I10" s="13">
        <f t="shared" si="3"/>
        <v>4</v>
      </c>
      <c r="J10" s="14">
        <f t="shared" si="4"/>
        <v>0</v>
      </c>
      <c r="K10" s="13">
        <f t="shared" si="5"/>
        <v>4</v>
      </c>
      <c r="L10" s="14">
        <f t="shared" si="6"/>
        <v>0</v>
      </c>
      <c r="M10" s="13">
        <f t="shared" si="7"/>
        <v>4</v>
      </c>
      <c r="N10" s="14">
        <f t="shared" si="8"/>
        <v>0</v>
      </c>
      <c r="O10" s="107">
        <f t="shared" si="9"/>
        <v>0</v>
      </c>
      <c r="P10" s="108">
        <f t="shared" si="10"/>
        <v>4</v>
      </c>
      <c r="Q10" s="14">
        <f t="shared" si="11"/>
        <v>0</v>
      </c>
      <c r="R10" s="107">
        <f t="shared" si="12"/>
        <v>0</v>
      </c>
      <c r="S10" s="108">
        <f t="shared" si="13"/>
        <v>4</v>
      </c>
      <c r="T10" s="14">
        <f t="shared" si="14"/>
        <v>0</v>
      </c>
      <c r="U10" s="107">
        <f t="shared" si="15"/>
        <v>0</v>
      </c>
      <c r="V10" s="108">
        <f t="shared" si="16"/>
        <v>4</v>
      </c>
      <c r="W10" s="14">
        <f t="shared" si="17"/>
        <v>0</v>
      </c>
      <c r="X10" s="107">
        <f t="shared" si="18"/>
        <v>0</v>
      </c>
      <c r="Y10" s="108">
        <f t="shared" si="19"/>
        <v>4</v>
      </c>
      <c r="Z10" s="14">
        <f t="shared" si="20"/>
        <v>0</v>
      </c>
      <c r="AA10" s="107">
        <f t="shared" si="21"/>
        <v>0</v>
      </c>
      <c r="AB10" s="108">
        <f t="shared" si="22"/>
        <v>4</v>
      </c>
      <c r="AC10" s="14">
        <f t="shared" si="23"/>
        <v>0</v>
      </c>
    </row>
    <row r="11" spans="1:84" ht="39" thickBot="1" x14ac:dyDescent="0.25">
      <c r="B11" s="24" t="s">
        <v>63</v>
      </c>
      <c r="C11" s="16" t="s">
        <v>127</v>
      </c>
      <c r="D11" s="55"/>
      <c r="E11" s="13">
        <v>4</v>
      </c>
      <c r="F11" s="14">
        <f t="shared" si="0"/>
        <v>0</v>
      </c>
      <c r="G11" s="13">
        <f t="shared" si="1"/>
        <v>4</v>
      </c>
      <c r="H11" s="14">
        <f t="shared" si="2"/>
        <v>0</v>
      </c>
      <c r="I11" s="13">
        <f t="shared" si="3"/>
        <v>4</v>
      </c>
      <c r="J11" s="14">
        <f t="shared" si="4"/>
        <v>0</v>
      </c>
      <c r="K11" s="13">
        <f t="shared" si="5"/>
        <v>4</v>
      </c>
      <c r="L11" s="14">
        <f t="shared" si="6"/>
        <v>0</v>
      </c>
      <c r="M11" s="13">
        <f t="shared" si="7"/>
        <v>4</v>
      </c>
      <c r="N11" s="14">
        <f t="shared" si="8"/>
        <v>0</v>
      </c>
      <c r="O11" s="107">
        <f t="shared" si="9"/>
        <v>0</v>
      </c>
      <c r="P11" s="108">
        <f t="shared" si="10"/>
        <v>4</v>
      </c>
      <c r="Q11" s="14">
        <f t="shared" si="11"/>
        <v>0</v>
      </c>
      <c r="R11" s="107">
        <f t="shared" si="12"/>
        <v>0</v>
      </c>
      <c r="S11" s="108">
        <f t="shared" si="13"/>
        <v>4</v>
      </c>
      <c r="T11" s="14">
        <f t="shared" si="14"/>
        <v>0</v>
      </c>
      <c r="U11" s="107">
        <f t="shared" si="15"/>
        <v>0</v>
      </c>
      <c r="V11" s="108">
        <f t="shared" si="16"/>
        <v>4</v>
      </c>
      <c r="W11" s="14">
        <f t="shared" si="17"/>
        <v>0</v>
      </c>
      <c r="X11" s="107">
        <f t="shared" si="18"/>
        <v>0</v>
      </c>
      <c r="Y11" s="108">
        <f t="shared" si="19"/>
        <v>4</v>
      </c>
      <c r="Z11" s="14">
        <f t="shared" si="20"/>
        <v>0</v>
      </c>
      <c r="AA11" s="107">
        <f t="shared" si="21"/>
        <v>0</v>
      </c>
      <c r="AB11" s="108">
        <f t="shared" si="22"/>
        <v>4</v>
      </c>
      <c r="AC11" s="14">
        <f t="shared" si="23"/>
        <v>0</v>
      </c>
    </row>
    <row r="12" spans="1:84" ht="39" thickBot="1" x14ac:dyDescent="0.25">
      <c r="B12" s="24" t="s">
        <v>64</v>
      </c>
      <c r="C12" s="16" t="s">
        <v>128</v>
      </c>
      <c r="D12" s="55"/>
      <c r="E12" s="13">
        <v>2</v>
      </c>
      <c r="F12" s="14">
        <f t="shared" si="0"/>
        <v>0</v>
      </c>
      <c r="G12" s="13">
        <f t="shared" si="1"/>
        <v>2</v>
      </c>
      <c r="H12" s="14">
        <f t="shared" si="2"/>
        <v>0</v>
      </c>
      <c r="I12" s="13">
        <v>2</v>
      </c>
      <c r="J12" s="14">
        <f t="shared" si="4"/>
        <v>0</v>
      </c>
      <c r="K12" s="13">
        <f t="shared" si="5"/>
        <v>2</v>
      </c>
      <c r="L12" s="14">
        <f t="shared" si="6"/>
        <v>0</v>
      </c>
      <c r="M12" s="13">
        <f t="shared" si="7"/>
        <v>2</v>
      </c>
      <c r="N12" s="14">
        <f t="shared" si="8"/>
        <v>0</v>
      </c>
      <c r="O12" s="107">
        <f t="shared" si="9"/>
        <v>0</v>
      </c>
      <c r="P12" s="108">
        <f t="shared" si="10"/>
        <v>2</v>
      </c>
      <c r="Q12" s="14">
        <f t="shared" si="11"/>
        <v>0</v>
      </c>
      <c r="R12" s="107">
        <f t="shared" si="12"/>
        <v>0</v>
      </c>
      <c r="S12" s="108">
        <f t="shared" si="13"/>
        <v>2</v>
      </c>
      <c r="T12" s="14">
        <f t="shared" si="14"/>
        <v>0</v>
      </c>
      <c r="U12" s="107">
        <f t="shared" si="15"/>
        <v>0</v>
      </c>
      <c r="V12" s="108">
        <f t="shared" si="16"/>
        <v>2</v>
      </c>
      <c r="W12" s="14">
        <f t="shared" si="17"/>
        <v>0</v>
      </c>
      <c r="X12" s="107">
        <f t="shared" si="18"/>
        <v>0</v>
      </c>
      <c r="Y12" s="108">
        <f t="shared" si="19"/>
        <v>2</v>
      </c>
      <c r="Z12" s="14">
        <f t="shared" si="20"/>
        <v>0</v>
      </c>
      <c r="AA12" s="107">
        <f t="shared" si="21"/>
        <v>0</v>
      </c>
      <c r="AB12" s="108">
        <f t="shared" si="22"/>
        <v>2</v>
      </c>
      <c r="AC12" s="14">
        <f t="shared" si="23"/>
        <v>0</v>
      </c>
    </row>
    <row r="13" spans="1:84" ht="39" thickBot="1" x14ac:dyDescent="0.25">
      <c r="B13" s="24" t="s">
        <v>107</v>
      </c>
      <c r="C13" s="17" t="s">
        <v>29</v>
      </c>
      <c r="D13" s="55"/>
      <c r="E13" s="13">
        <v>2</v>
      </c>
      <c r="F13" s="14">
        <f t="shared" si="0"/>
        <v>0</v>
      </c>
      <c r="G13" s="13">
        <f t="shared" si="1"/>
        <v>2</v>
      </c>
      <c r="H13" s="14">
        <f t="shared" si="2"/>
        <v>0</v>
      </c>
      <c r="I13" s="13">
        <f t="shared" si="3"/>
        <v>2</v>
      </c>
      <c r="J13" s="14">
        <f t="shared" si="4"/>
        <v>0</v>
      </c>
      <c r="K13" s="13">
        <f t="shared" si="5"/>
        <v>2</v>
      </c>
      <c r="L13" s="14">
        <f t="shared" si="6"/>
        <v>0</v>
      </c>
      <c r="M13" s="13">
        <f t="shared" si="7"/>
        <v>2</v>
      </c>
      <c r="N13" s="14">
        <f t="shared" si="8"/>
        <v>0</v>
      </c>
      <c r="O13" s="107">
        <f t="shared" si="9"/>
        <v>0</v>
      </c>
      <c r="P13" s="108">
        <f t="shared" si="10"/>
        <v>2</v>
      </c>
      <c r="Q13" s="14">
        <f t="shared" si="11"/>
        <v>0</v>
      </c>
      <c r="R13" s="107">
        <f t="shared" si="12"/>
        <v>0</v>
      </c>
      <c r="S13" s="108">
        <f t="shared" si="13"/>
        <v>2</v>
      </c>
      <c r="T13" s="14">
        <f t="shared" si="14"/>
        <v>0</v>
      </c>
      <c r="U13" s="107">
        <f t="shared" si="15"/>
        <v>0</v>
      </c>
      <c r="V13" s="108">
        <f t="shared" si="16"/>
        <v>2</v>
      </c>
      <c r="W13" s="14">
        <f t="shared" si="17"/>
        <v>0</v>
      </c>
      <c r="X13" s="107">
        <f t="shared" si="18"/>
        <v>0</v>
      </c>
      <c r="Y13" s="108">
        <f t="shared" si="19"/>
        <v>2</v>
      </c>
      <c r="Z13" s="14">
        <f t="shared" si="20"/>
        <v>0</v>
      </c>
      <c r="AA13" s="107">
        <f t="shared" si="21"/>
        <v>0</v>
      </c>
      <c r="AB13" s="108">
        <f t="shared" si="22"/>
        <v>2</v>
      </c>
      <c r="AC13" s="14">
        <f t="shared" si="23"/>
        <v>0</v>
      </c>
    </row>
    <row r="14" spans="1:84" ht="39" thickBot="1" x14ac:dyDescent="0.25">
      <c r="B14" s="24" t="s">
        <v>108</v>
      </c>
      <c r="C14" s="17" t="s">
        <v>30</v>
      </c>
      <c r="D14" s="55"/>
      <c r="E14" s="13">
        <v>2</v>
      </c>
      <c r="F14" s="14">
        <f t="shared" si="0"/>
        <v>0</v>
      </c>
      <c r="G14" s="13">
        <f t="shared" si="1"/>
        <v>2</v>
      </c>
      <c r="H14" s="14">
        <f t="shared" si="2"/>
        <v>0</v>
      </c>
      <c r="I14" s="13">
        <f t="shared" si="3"/>
        <v>2</v>
      </c>
      <c r="J14" s="14">
        <f t="shared" si="4"/>
        <v>0</v>
      </c>
      <c r="K14" s="13">
        <f t="shared" si="5"/>
        <v>2</v>
      </c>
      <c r="L14" s="14">
        <f t="shared" si="6"/>
        <v>0</v>
      </c>
      <c r="M14" s="13">
        <f t="shared" si="7"/>
        <v>2</v>
      </c>
      <c r="N14" s="14">
        <f t="shared" si="8"/>
        <v>0</v>
      </c>
      <c r="O14" s="107">
        <f t="shared" si="9"/>
        <v>0</v>
      </c>
      <c r="P14" s="108">
        <f t="shared" si="10"/>
        <v>2</v>
      </c>
      <c r="Q14" s="14">
        <f t="shared" si="11"/>
        <v>0</v>
      </c>
      <c r="R14" s="107">
        <f t="shared" si="12"/>
        <v>0</v>
      </c>
      <c r="S14" s="108">
        <f t="shared" si="13"/>
        <v>2</v>
      </c>
      <c r="T14" s="14">
        <f t="shared" si="14"/>
        <v>0</v>
      </c>
      <c r="U14" s="107">
        <f t="shared" si="15"/>
        <v>0</v>
      </c>
      <c r="V14" s="108">
        <f t="shared" si="16"/>
        <v>2</v>
      </c>
      <c r="W14" s="14">
        <f t="shared" si="17"/>
        <v>0</v>
      </c>
      <c r="X14" s="107">
        <f t="shared" si="18"/>
        <v>0</v>
      </c>
      <c r="Y14" s="108">
        <f t="shared" si="19"/>
        <v>2</v>
      </c>
      <c r="Z14" s="14">
        <f t="shared" si="20"/>
        <v>0</v>
      </c>
      <c r="AA14" s="107">
        <f t="shared" si="21"/>
        <v>0</v>
      </c>
      <c r="AB14" s="108">
        <f t="shared" si="22"/>
        <v>2</v>
      </c>
      <c r="AC14" s="14">
        <f t="shared" si="23"/>
        <v>0</v>
      </c>
    </row>
    <row r="15" spans="1:84" ht="39" thickBot="1" x14ac:dyDescent="0.25">
      <c r="B15" s="24" t="s">
        <v>109</v>
      </c>
      <c r="C15" s="17" t="s">
        <v>31</v>
      </c>
      <c r="D15" s="55"/>
      <c r="E15" s="13">
        <v>2</v>
      </c>
      <c r="F15" s="14">
        <f>D15*E15</f>
        <v>0</v>
      </c>
      <c r="G15" s="13">
        <f>E15</f>
        <v>2</v>
      </c>
      <c r="H15" s="14">
        <f>D15*G15</f>
        <v>0</v>
      </c>
      <c r="I15" s="13">
        <f>E15</f>
        <v>2</v>
      </c>
      <c r="J15" s="14">
        <f>D15*I15</f>
        <v>0</v>
      </c>
      <c r="K15" s="13">
        <f>E15</f>
        <v>2</v>
      </c>
      <c r="L15" s="14">
        <f>D15*K15</f>
        <v>0</v>
      </c>
      <c r="M15" s="13">
        <f>E15</f>
        <v>2</v>
      </c>
      <c r="N15" s="14">
        <f>D15*M15</f>
        <v>0</v>
      </c>
      <c r="O15" s="107">
        <f t="shared" si="9"/>
        <v>0</v>
      </c>
      <c r="P15" s="108">
        <f t="shared" si="10"/>
        <v>2</v>
      </c>
      <c r="Q15" s="14">
        <f t="shared" si="11"/>
        <v>0</v>
      </c>
      <c r="R15" s="107">
        <f t="shared" si="12"/>
        <v>0</v>
      </c>
      <c r="S15" s="108">
        <f t="shared" si="13"/>
        <v>2</v>
      </c>
      <c r="T15" s="14">
        <f t="shared" si="14"/>
        <v>0</v>
      </c>
      <c r="U15" s="107">
        <f t="shared" si="15"/>
        <v>0</v>
      </c>
      <c r="V15" s="108">
        <f t="shared" si="16"/>
        <v>2</v>
      </c>
      <c r="W15" s="14">
        <f t="shared" si="17"/>
        <v>0</v>
      </c>
      <c r="X15" s="107">
        <f t="shared" si="18"/>
        <v>0</v>
      </c>
      <c r="Y15" s="108">
        <f t="shared" si="19"/>
        <v>2</v>
      </c>
      <c r="Z15" s="14">
        <f t="shared" si="20"/>
        <v>0</v>
      </c>
      <c r="AA15" s="107">
        <f t="shared" si="21"/>
        <v>0</v>
      </c>
      <c r="AB15" s="108">
        <f t="shared" si="22"/>
        <v>2</v>
      </c>
      <c r="AC15" s="14">
        <f t="shared" si="23"/>
        <v>0</v>
      </c>
    </row>
    <row r="16" spans="1:84" ht="39" thickBot="1" x14ac:dyDescent="0.25">
      <c r="B16" s="24" t="s">
        <v>110</v>
      </c>
      <c r="C16" s="17" t="s">
        <v>32</v>
      </c>
      <c r="D16" s="55"/>
      <c r="E16" s="13">
        <v>4</v>
      </c>
      <c r="F16" s="14">
        <f t="shared" ref="F16:F21" si="24">D16*E16</f>
        <v>0</v>
      </c>
      <c r="G16" s="13">
        <f t="shared" ref="G16:G21" si="25">E16</f>
        <v>4</v>
      </c>
      <c r="H16" s="14">
        <f t="shared" ref="H16:H21" si="26">D16*G16</f>
        <v>0</v>
      </c>
      <c r="I16" s="13">
        <f t="shared" ref="I16:I21" si="27">E16</f>
        <v>4</v>
      </c>
      <c r="J16" s="14">
        <f t="shared" ref="J16:J21" si="28">D16*I16</f>
        <v>0</v>
      </c>
      <c r="K16" s="13">
        <f t="shared" ref="K16:K21" si="29">E16</f>
        <v>4</v>
      </c>
      <c r="L16" s="14">
        <f t="shared" ref="L16:L21" si="30">D16*K16</f>
        <v>0</v>
      </c>
      <c r="M16" s="13">
        <f t="shared" ref="M16:M21" si="31">E16</f>
        <v>4</v>
      </c>
      <c r="N16" s="14">
        <f t="shared" ref="N16:N21" si="32">D16*M16</f>
        <v>0</v>
      </c>
      <c r="O16" s="107">
        <f t="shared" si="9"/>
        <v>0</v>
      </c>
      <c r="P16" s="108">
        <f t="shared" ref="P16:P21" si="33">E16</f>
        <v>4</v>
      </c>
      <c r="Q16" s="14">
        <f t="shared" si="11"/>
        <v>0</v>
      </c>
      <c r="R16" s="107">
        <f t="shared" si="12"/>
        <v>0</v>
      </c>
      <c r="S16" s="108">
        <f t="shared" ref="S16:S21" si="34">E16</f>
        <v>4</v>
      </c>
      <c r="T16" s="14">
        <f t="shared" si="14"/>
        <v>0</v>
      </c>
      <c r="U16" s="107">
        <f t="shared" si="15"/>
        <v>0</v>
      </c>
      <c r="V16" s="108">
        <f t="shared" ref="V16:V21" si="35">E16</f>
        <v>4</v>
      </c>
      <c r="W16" s="14">
        <f t="shared" si="17"/>
        <v>0</v>
      </c>
      <c r="X16" s="107">
        <f t="shared" si="18"/>
        <v>0</v>
      </c>
      <c r="Y16" s="108">
        <f t="shared" ref="Y16:Y21" si="36">E16</f>
        <v>4</v>
      </c>
      <c r="Z16" s="14">
        <f t="shared" si="20"/>
        <v>0</v>
      </c>
      <c r="AA16" s="107">
        <f t="shared" si="21"/>
        <v>0</v>
      </c>
      <c r="AB16" s="108">
        <f t="shared" ref="AB16:AB21" si="37">E16</f>
        <v>4</v>
      </c>
      <c r="AC16" s="14">
        <f t="shared" si="23"/>
        <v>0</v>
      </c>
    </row>
    <row r="17" spans="2:84" ht="39" thickBot="1" x14ac:dyDescent="0.25">
      <c r="B17" s="24" t="s">
        <v>111</v>
      </c>
      <c r="C17" s="17" t="s">
        <v>33</v>
      </c>
      <c r="D17" s="55"/>
      <c r="E17" s="13">
        <v>2</v>
      </c>
      <c r="F17" s="14">
        <f t="shared" si="24"/>
        <v>0</v>
      </c>
      <c r="G17" s="13">
        <f t="shared" si="25"/>
        <v>2</v>
      </c>
      <c r="H17" s="14">
        <f t="shared" si="26"/>
        <v>0</v>
      </c>
      <c r="I17" s="13">
        <f t="shared" si="27"/>
        <v>2</v>
      </c>
      <c r="J17" s="14">
        <f t="shared" si="28"/>
        <v>0</v>
      </c>
      <c r="K17" s="13">
        <f t="shared" si="29"/>
        <v>2</v>
      </c>
      <c r="L17" s="14">
        <f t="shared" si="30"/>
        <v>0</v>
      </c>
      <c r="M17" s="13">
        <f t="shared" si="31"/>
        <v>2</v>
      </c>
      <c r="N17" s="14">
        <f t="shared" si="32"/>
        <v>0</v>
      </c>
      <c r="O17" s="107">
        <f t="shared" si="9"/>
        <v>0</v>
      </c>
      <c r="P17" s="108">
        <f t="shared" si="33"/>
        <v>2</v>
      </c>
      <c r="Q17" s="14">
        <f t="shared" si="11"/>
        <v>0</v>
      </c>
      <c r="R17" s="107">
        <f t="shared" si="12"/>
        <v>0</v>
      </c>
      <c r="S17" s="108">
        <f t="shared" si="34"/>
        <v>2</v>
      </c>
      <c r="T17" s="14">
        <f t="shared" si="14"/>
        <v>0</v>
      </c>
      <c r="U17" s="107">
        <f t="shared" si="15"/>
        <v>0</v>
      </c>
      <c r="V17" s="108">
        <f t="shared" si="35"/>
        <v>2</v>
      </c>
      <c r="W17" s="14">
        <f t="shared" si="17"/>
        <v>0</v>
      </c>
      <c r="X17" s="107">
        <f t="shared" si="18"/>
        <v>0</v>
      </c>
      <c r="Y17" s="108">
        <f t="shared" si="36"/>
        <v>2</v>
      </c>
      <c r="Z17" s="14">
        <f t="shared" si="20"/>
        <v>0</v>
      </c>
      <c r="AA17" s="107">
        <f t="shared" si="21"/>
        <v>0</v>
      </c>
      <c r="AB17" s="108">
        <f t="shared" si="37"/>
        <v>2</v>
      </c>
      <c r="AC17" s="14">
        <f t="shared" si="23"/>
        <v>0</v>
      </c>
    </row>
    <row r="18" spans="2:84" ht="39" thickBot="1" x14ac:dyDescent="0.25">
      <c r="B18" s="24" t="s">
        <v>112</v>
      </c>
      <c r="C18" s="17" t="s">
        <v>34</v>
      </c>
      <c r="D18" s="55"/>
      <c r="E18" s="13">
        <v>4</v>
      </c>
      <c r="F18" s="14">
        <f t="shared" si="24"/>
        <v>0</v>
      </c>
      <c r="G18" s="13">
        <f t="shared" si="25"/>
        <v>4</v>
      </c>
      <c r="H18" s="14">
        <f t="shared" si="26"/>
        <v>0</v>
      </c>
      <c r="I18" s="13">
        <f t="shared" si="27"/>
        <v>4</v>
      </c>
      <c r="J18" s="14">
        <f t="shared" si="28"/>
        <v>0</v>
      </c>
      <c r="K18" s="13">
        <f t="shared" si="29"/>
        <v>4</v>
      </c>
      <c r="L18" s="14">
        <f t="shared" si="30"/>
        <v>0</v>
      </c>
      <c r="M18" s="13">
        <f t="shared" si="31"/>
        <v>4</v>
      </c>
      <c r="N18" s="14">
        <f t="shared" si="32"/>
        <v>0</v>
      </c>
      <c r="O18" s="107">
        <f t="shared" si="9"/>
        <v>0</v>
      </c>
      <c r="P18" s="108">
        <f t="shared" si="33"/>
        <v>4</v>
      </c>
      <c r="Q18" s="14">
        <f t="shared" si="11"/>
        <v>0</v>
      </c>
      <c r="R18" s="107">
        <f t="shared" si="12"/>
        <v>0</v>
      </c>
      <c r="S18" s="108">
        <f t="shared" si="34"/>
        <v>4</v>
      </c>
      <c r="T18" s="14">
        <f t="shared" si="14"/>
        <v>0</v>
      </c>
      <c r="U18" s="107">
        <f t="shared" si="15"/>
        <v>0</v>
      </c>
      <c r="V18" s="108">
        <f t="shared" si="35"/>
        <v>4</v>
      </c>
      <c r="W18" s="14">
        <f t="shared" si="17"/>
        <v>0</v>
      </c>
      <c r="X18" s="107">
        <f t="shared" si="18"/>
        <v>0</v>
      </c>
      <c r="Y18" s="108">
        <f t="shared" si="36"/>
        <v>4</v>
      </c>
      <c r="Z18" s="14">
        <f t="shared" si="20"/>
        <v>0</v>
      </c>
      <c r="AA18" s="107">
        <f t="shared" si="21"/>
        <v>0</v>
      </c>
      <c r="AB18" s="108">
        <f t="shared" si="37"/>
        <v>4</v>
      </c>
      <c r="AC18" s="14">
        <f t="shared" si="23"/>
        <v>0</v>
      </c>
    </row>
    <row r="19" spans="2:84" ht="39" thickBot="1" x14ac:dyDescent="0.25">
      <c r="B19" s="24" t="s">
        <v>113</v>
      </c>
      <c r="C19" s="17" t="s">
        <v>35</v>
      </c>
      <c r="D19" s="55"/>
      <c r="E19" s="13">
        <v>4</v>
      </c>
      <c r="F19" s="14">
        <f t="shared" si="24"/>
        <v>0</v>
      </c>
      <c r="G19" s="13">
        <f t="shared" si="25"/>
        <v>4</v>
      </c>
      <c r="H19" s="14">
        <f>D19*G19</f>
        <v>0</v>
      </c>
      <c r="I19" s="13">
        <f>E19</f>
        <v>4</v>
      </c>
      <c r="J19" s="14">
        <f>D19*I19</f>
        <v>0</v>
      </c>
      <c r="K19" s="13">
        <f>E19</f>
        <v>4</v>
      </c>
      <c r="L19" s="14">
        <f>D19*K19</f>
        <v>0</v>
      </c>
      <c r="M19" s="13">
        <f t="shared" si="31"/>
        <v>4</v>
      </c>
      <c r="N19" s="14">
        <f t="shared" si="32"/>
        <v>0</v>
      </c>
      <c r="O19" s="107">
        <f t="shared" si="9"/>
        <v>0</v>
      </c>
      <c r="P19" s="108">
        <f t="shared" si="33"/>
        <v>4</v>
      </c>
      <c r="Q19" s="14">
        <f t="shared" si="11"/>
        <v>0</v>
      </c>
      <c r="R19" s="107">
        <f t="shared" si="12"/>
        <v>0</v>
      </c>
      <c r="S19" s="108">
        <f t="shared" si="34"/>
        <v>4</v>
      </c>
      <c r="T19" s="14">
        <f t="shared" si="14"/>
        <v>0</v>
      </c>
      <c r="U19" s="107">
        <f t="shared" si="15"/>
        <v>0</v>
      </c>
      <c r="V19" s="108">
        <f t="shared" si="35"/>
        <v>4</v>
      </c>
      <c r="W19" s="14">
        <f t="shared" si="17"/>
        <v>0</v>
      </c>
      <c r="X19" s="107">
        <f t="shared" si="18"/>
        <v>0</v>
      </c>
      <c r="Y19" s="108">
        <f t="shared" si="36"/>
        <v>4</v>
      </c>
      <c r="Z19" s="14">
        <f t="shared" si="20"/>
        <v>0</v>
      </c>
      <c r="AA19" s="107">
        <f t="shared" si="21"/>
        <v>0</v>
      </c>
      <c r="AB19" s="108">
        <f t="shared" si="37"/>
        <v>4</v>
      </c>
      <c r="AC19" s="14">
        <f t="shared" si="23"/>
        <v>0</v>
      </c>
    </row>
    <row r="20" spans="2:84" ht="39" thickBot="1" x14ac:dyDescent="0.25">
      <c r="B20" s="24" t="s">
        <v>114</v>
      </c>
      <c r="C20" s="17" t="s">
        <v>9</v>
      </c>
      <c r="D20" s="55"/>
      <c r="E20" s="13">
        <v>4</v>
      </c>
      <c r="F20" s="14">
        <f t="shared" si="24"/>
        <v>0</v>
      </c>
      <c r="G20" s="13">
        <f t="shared" si="25"/>
        <v>4</v>
      </c>
      <c r="H20" s="14">
        <f t="shared" si="26"/>
        <v>0</v>
      </c>
      <c r="I20" s="13">
        <f t="shared" si="27"/>
        <v>4</v>
      </c>
      <c r="J20" s="14">
        <f t="shared" si="28"/>
        <v>0</v>
      </c>
      <c r="K20" s="13">
        <f t="shared" si="29"/>
        <v>4</v>
      </c>
      <c r="L20" s="14">
        <f t="shared" si="30"/>
        <v>0</v>
      </c>
      <c r="M20" s="13">
        <f t="shared" si="31"/>
        <v>4</v>
      </c>
      <c r="N20" s="14">
        <f t="shared" si="32"/>
        <v>0</v>
      </c>
      <c r="O20" s="107">
        <f t="shared" si="9"/>
        <v>0</v>
      </c>
      <c r="P20" s="108">
        <f t="shared" si="33"/>
        <v>4</v>
      </c>
      <c r="Q20" s="14">
        <f t="shared" si="11"/>
        <v>0</v>
      </c>
      <c r="R20" s="107">
        <f t="shared" si="12"/>
        <v>0</v>
      </c>
      <c r="S20" s="108">
        <f t="shared" si="34"/>
        <v>4</v>
      </c>
      <c r="T20" s="14">
        <f t="shared" si="14"/>
        <v>0</v>
      </c>
      <c r="U20" s="107">
        <f t="shared" si="15"/>
        <v>0</v>
      </c>
      <c r="V20" s="108">
        <f t="shared" si="35"/>
        <v>4</v>
      </c>
      <c r="W20" s="14">
        <f t="shared" si="17"/>
        <v>0</v>
      </c>
      <c r="X20" s="107">
        <f t="shared" si="18"/>
        <v>0</v>
      </c>
      <c r="Y20" s="108">
        <f t="shared" si="36"/>
        <v>4</v>
      </c>
      <c r="Z20" s="14">
        <f t="shared" si="20"/>
        <v>0</v>
      </c>
      <c r="AA20" s="107">
        <f t="shared" si="21"/>
        <v>0</v>
      </c>
      <c r="AB20" s="108">
        <f t="shared" si="37"/>
        <v>4</v>
      </c>
      <c r="AC20" s="14">
        <f t="shared" si="23"/>
        <v>0</v>
      </c>
    </row>
    <row r="21" spans="2:84" ht="40.5" customHeight="1" thickBot="1" x14ac:dyDescent="0.25">
      <c r="B21" s="24" t="s">
        <v>68</v>
      </c>
      <c r="C21" s="17" t="s">
        <v>148</v>
      </c>
      <c r="D21" s="55"/>
      <c r="E21" s="13">
        <v>2</v>
      </c>
      <c r="F21" s="14">
        <f t="shared" si="24"/>
        <v>0</v>
      </c>
      <c r="G21" s="13">
        <f t="shared" si="25"/>
        <v>2</v>
      </c>
      <c r="H21" s="14">
        <f t="shared" si="26"/>
        <v>0</v>
      </c>
      <c r="I21" s="13">
        <f t="shared" si="27"/>
        <v>2</v>
      </c>
      <c r="J21" s="14">
        <f t="shared" si="28"/>
        <v>0</v>
      </c>
      <c r="K21" s="13">
        <f t="shared" si="29"/>
        <v>2</v>
      </c>
      <c r="L21" s="14">
        <f t="shared" si="30"/>
        <v>0</v>
      </c>
      <c r="M21" s="13">
        <f t="shared" si="31"/>
        <v>2</v>
      </c>
      <c r="N21" s="14">
        <f t="shared" si="32"/>
        <v>0</v>
      </c>
      <c r="O21" s="107">
        <f t="shared" si="9"/>
        <v>0</v>
      </c>
      <c r="P21" s="108">
        <f t="shared" si="33"/>
        <v>2</v>
      </c>
      <c r="Q21" s="14">
        <f t="shared" si="11"/>
        <v>0</v>
      </c>
      <c r="R21" s="107">
        <f t="shared" si="12"/>
        <v>0</v>
      </c>
      <c r="S21" s="108">
        <f t="shared" si="34"/>
        <v>2</v>
      </c>
      <c r="T21" s="14">
        <f t="shared" si="14"/>
        <v>0</v>
      </c>
      <c r="U21" s="107">
        <f t="shared" si="15"/>
        <v>0</v>
      </c>
      <c r="V21" s="108">
        <f t="shared" si="35"/>
        <v>2</v>
      </c>
      <c r="W21" s="14">
        <f t="shared" si="17"/>
        <v>0</v>
      </c>
      <c r="X21" s="107">
        <f t="shared" si="18"/>
        <v>0</v>
      </c>
      <c r="Y21" s="108">
        <f t="shared" si="36"/>
        <v>2</v>
      </c>
      <c r="Z21" s="14">
        <f t="shared" si="20"/>
        <v>0</v>
      </c>
      <c r="AA21" s="107">
        <f t="shared" si="21"/>
        <v>0</v>
      </c>
      <c r="AB21" s="108">
        <f t="shared" si="37"/>
        <v>2</v>
      </c>
      <c r="AC21" s="14">
        <f t="shared" si="23"/>
        <v>0</v>
      </c>
    </row>
    <row r="22" spans="2:84" ht="51.75" thickBot="1" x14ac:dyDescent="0.25">
      <c r="B22" s="24" t="s">
        <v>69</v>
      </c>
      <c r="C22" s="17" t="s">
        <v>149</v>
      </c>
      <c r="D22" s="55"/>
      <c r="E22" s="13">
        <v>2</v>
      </c>
      <c r="F22" s="14">
        <f>D22*E22</f>
        <v>0</v>
      </c>
      <c r="G22" s="13">
        <f t="shared" si="1"/>
        <v>2</v>
      </c>
      <c r="H22" s="14">
        <f t="shared" ref="H22:H25" si="38">D22*G22</f>
        <v>0</v>
      </c>
      <c r="I22" s="13">
        <f t="shared" si="3"/>
        <v>2</v>
      </c>
      <c r="J22" s="14">
        <f t="shared" ref="J22:J25" si="39">D22*I22</f>
        <v>0</v>
      </c>
      <c r="K22" s="13">
        <f t="shared" si="5"/>
        <v>2</v>
      </c>
      <c r="L22" s="14">
        <f t="shared" si="6"/>
        <v>0</v>
      </c>
      <c r="M22" s="13">
        <f t="shared" si="7"/>
        <v>2</v>
      </c>
      <c r="N22" s="14">
        <f t="shared" si="8"/>
        <v>0</v>
      </c>
      <c r="O22" s="107">
        <f t="shared" si="9"/>
        <v>0</v>
      </c>
      <c r="P22" s="108">
        <f t="shared" si="10"/>
        <v>2</v>
      </c>
      <c r="Q22" s="14">
        <f t="shared" si="11"/>
        <v>0</v>
      </c>
      <c r="R22" s="107">
        <f t="shared" si="12"/>
        <v>0</v>
      </c>
      <c r="S22" s="108">
        <f t="shared" si="13"/>
        <v>2</v>
      </c>
      <c r="T22" s="14">
        <f t="shared" si="14"/>
        <v>0</v>
      </c>
      <c r="U22" s="107">
        <f t="shared" si="15"/>
        <v>0</v>
      </c>
      <c r="V22" s="108">
        <f t="shared" si="16"/>
        <v>2</v>
      </c>
      <c r="W22" s="14">
        <f t="shared" si="17"/>
        <v>0</v>
      </c>
      <c r="X22" s="107">
        <f t="shared" si="18"/>
        <v>0</v>
      </c>
      <c r="Y22" s="108">
        <f t="shared" si="19"/>
        <v>2</v>
      </c>
      <c r="Z22" s="14">
        <f t="shared" si="20"/>
        <v>0</v>
      </c>
      <c r="AA22" s="107">
        <f t="shared" si="21"/>
        <v>0</v>
      </c>
      <c r="AB22" s="108">
        <f t="shared" si="22"/>
        <v>2</v>
      </c>
      <c r="AC22" s="14">
        <f t="shared" si="23"/>
        <v>0</v>
      </c>
    </row>
    <row r="23" spans="2:84" ht="51.75" thickBot="1" x14ac:dyDescent="0.25">
      <c r="B23" s="24" t="s">
        <v>89</v>
      </c>
      <c r="C23" s="76" t="s">
        <v>26</v>
      </c>
      <c r="D23" s="55"/>
      <c r="E23" s="13">
        <v>4</v>
      </c>
      <c r="F23" s="14">
        <f>D23*E23</f>
        <v>0</v>
      </c>
      <c r="G23" s="13">
        <f>E23</f>
        <v>4</v>
      </c>
      <c r="H23" s="14">
        <f t="shared" si="38"/>
        <v>0</v>
      </c>
      <c r="I23" s="13">
        <f>E23</f>
        <v>4</v>
      </c>
      <c r="J23" s="14">
        <f t="shared" si="39"/>
        <v>0</v>
      </c>
      <c r="K23" s="13">
        <f>E23</f>
        <v>4</v>
      </c>
      <c r="L23" s="14">
        <f>D23*K23</f>
        <v>0</v>
      </c>
      <c r="M23" s="13">
        <f>E23</f>
        <v>4</v>
      </c>
      <c r="N23" s="14">
        <f>D23*M23</f>
        <v>0</v>
      </c>
      <c r="O23" s="107">
        <f t="shared" si="9"/>
        <v>0</v>
      </c>
      <c r="P23" s="108">
        <f>E23</f>
        <v>4</v>
      </c>
      <c r="Q23" s="14">
        <f t="shared" si="11"/>
        <v>0</v>
      </c>
      <c r="R23" s="107">
        <f t="shared" si="12"/>
        <v>0</v>
      </c>
      <c r="S23" s="108">
        <f>E23</f>
        <v>4</v>
      </c>
      <c r="T23" s="14">
        <f t="shared" si="14"/>
        <v>0</v>
      </c>
      <c r="U23" s="107">
        <f t="shared" si="15"/>
        <v>0</v>
      </c>
      <c r="V23" s="108">
        <f>E23</f>
        <v>4</v>
      </c>
      <c r="W23" s="14">
        <f t="shared" si="17"/>
        <v>0</v>
      </c>
      <c r="X23" s="107">
        <f t="shared" si="18"/>
        <v>0</v>
      </c>
      <c r="Y23" s="108">
        <f>E23</f>
        <v>4</v>
      </c>
      <c r="Z23" s="14">
        <f t="shared" si="20"/>
        <v>0</v>
      </c>
      <c r="AA23" s="107">
        <f t="shared" si="21"/>
        <v>0</v>
      </c>
      <c r="AB23" s="108">
        <f>E23</f>
        <v>4</v>
      </c>
      <c r="AC23" s="14">
        <f t="shared" si="23"/>
        <v>0</v>
      </c>
    </row>
    <row r="24" spans="2:84" ht="39" thickBot="1" x14ac:dyDescent="0.25">
      <c r="B24" s="24" t="s">
        <v>167</v>
      </c>
      <c r="C24" s="17" t="s">
        <v>168</v>
      </c>
      <c r="D24" s="55"/>
      <c r="E24" s="13">
        <v>4</v>
      </c>
      <c r="F24" s="14">
        <f>D24*E24</f>
        <v>0</v>
      </c>
      <c r="G24" s="13">
        <v>4</v>
      </c>
      <c r="H24" s="14">
        <f t="shared" si="38"/>
        <v>0</v>
      </c>
      <c r="I24" s="13">
        <v>4</v>
      </c>
      <c r="J24" s="14">
        <f t="shared" si="39"/>
        <v>0</v>
      </c>
      <c r="K24" s="13">
        <v>4</v>
      </c>
      <c r="L24" s="14">
        <f>D24*K24</f>
        <v>0</v>
      </c>
      <c r="M24" s="13">
        <v>4</v>
      </c>
      <c r="N24" s="14">
        <f>D24*M24</f>
        <v>0</v>
      </c>
      <c r="O24" s="107">
        <f t="shared" si="9"/>
        <v>0</v>
      </c>
      <c r="P24" s="108">
        <v>4</v>
      </c>
      <c r="Q24" s="14">
        <f t="shared" si="11"/>
        <v>0</v>
      </c>
      <c r="R24" s="107">
        <f t="shared" si="12"/>
        <v>0</v>
      </c>
      <c r="S24" s="108">
        <v>4</v>
      </c>
      <c r="T24" s="14">
        <f t="shared" si="14"/>
        <v>0</v>
      </c>
      <c r="U24" s="107">
        <f t="shared" si="15"/>
        <v>0</v>
      </c>
      <c r="V24" s="108">
        <v>4</v>
      </c>
      <c r="W24" s="14">
        <f t="shared" si="17"/>
        <v>0</v>
      </c>
      <c r="X24" s="107">
        <f t="shared" si="18"/>
        <v>0</v>
      </c>
      <c r="Y24" s="108">
        <v>4</v>
      </c>
      <c r="Z24" s="14">
        <f t="shared" si="20"/>
        <v>0</v>
      </c>
      <c r="AA24" s="107">
        <f t="shared" si="21"/>
        <v>0</v>
      </c>
      <c r="AB24" s="108">
        <v>4</v>
      </c>
      <c r="AC24" s="14">
        <f t="shared" si="23"/>
        <v>0</v>
      </c>
      <c r="AP24" s="70"/>
    </row>
    <row r="25" spans="2:84" ht="39" thickBot="1" x14ac:dyDescent="0.25">
      <c r="B25" s="24" t="s">
        <v>169</v>
      </c>
      <c r="C25" s="17" t="s">
        <v>170</v>
      </c>
      <c r="D25" s="55"/>
      <c r="E25" s="13">
        <v>4</v>
      </c>
      <c r="F25" s="14">
        <f>D25*E25</f>
        <v>0</v>
      </c>
      <c r="G25" s="13">
        <v>4</v>
      </c>
      <c r="H25" s="14">
        <f t="shared" si="38"/>
        <v>0</v>
      </c>
      <c r="I25" s="13">
        <v>4</v>
      </c>
      <c r="J25" s="14">
        <f t="shared" si="39"/>
        <v>0</v>
      </c>
      <c r="K25" s="13">
        <v>4</v>
      </c>
      <c r="L25" s="14">
        <f>D25*K25</f>
        <v>0</v>
      </c>
      <c r="M25" s="13">
        <v>4</v>
      </c>
      <c r="N25" s="14">
        <f>D25*M25</f>
        <v>0</v>
      </c>
      <c r="O25" s="107">
        <f t="shared" si="9"/>
        <v>0</v>
      </c>
      <c r="P25" s="108">
        <v>4</v>
      </c>
      <c r="Q25" s="14">
        <f t="shared" si="11"/>
        <v>0</v>
      </c>
      <c r="R25" s="107">
        <f t="shared" si="12"/>
        <v>0</v>
      </c>
      <c r="S25" s="108">
        <v>4</v>
      </c>
      <c r="T25" s="14">
        <f t="shared" si="14"/>
        <v>0</v>
      </c>
      <c r="U25" s="107">
        <f t="shared" si="15"/>
        <v>0</v>
      </c>
      <c r="V25" s="108">
        <v>4</v>
      </c>
      <c r="W25" s="14">
        <f t="shared" si="17"/>
        <v>0</v>
      </c>
      <c r="X25" s="107">
        <f t="shared" si="18"/>
        <v>0</v>
      </c>
      <c r="Y25" s="108">
        <v>4</v>
      </c>
      <c r="Z25" s="14">
        <f t="shared" si="20"/>
        <v>0</v>
      </c>
      <c r="AA25" s="107">
        <f t="shared" si="21"/>
        <v>0</v>
      </c>
      <c r="AB25" s="108">
        <v>4</v>
      </c>
      <c r="AC25" s="14">
        <f t="shared" si="23"/>
        <v>0</v>
      </c>
      <c r="AP25" s="70"/>
    </row>
    <row r="26" spans="2:84" x14ac:dyDescent="0.2">
      <c r="B26" s="66"/>
      <c r="C26" s="67"/>
      <c r="D26" s="119"/>
      <c r="E26" s="68"/>
      <c r="F26" s="69"/>
      <c r="G26" s="68"/>
      <c r="H26" s="69"/>
      <c r="I26" s="68"/>
      <c r="J26" s="69"/>
      <c r="K26" s="68"/>
      <c r="L26" s="69"/>
      <c r="M26" s="68"/>
      <c r="N26" s="69"/>
      <c r="O26" s="69"/>
      <c r="P26" s="68"/>
      <c r="Q26" s="69"/>
      <c r="R26" s="69"/>
      <c r="S26" s="68"/>
      <c r="T26" s="69"/>
      <c r="U26" s="69"/>
      <c r="V26" s="68"/>
      <c r="W26" s="69"/>
      <c r="X26" s="69"/>
      <c r="Y26" s="68"/>
      <c r="Z26" s="69"/>
      <c r="AA26" s="69"/>
      <c r="AB26" s="68"/>
      <c r="AC26" s="69"/>
      <c r="AP26" s="70"/>
    </row>
    <row r="27" spans="2:84" x14ac:dyDescent="0.2">
      <c r="B27" s="66"/>
      <c r="C27" s="67"/>
      <c r="D27" s="119"/>
      <c r="E27" s="68"/>
      <c r="F27" s="69"/>
      <c r="G27" s="68"/>
      <c r="H27" s="69"/>
      <c r="I27" s="68"/>
      <c r="J27" s="69"/>
      <c r="K27" s="68"/>
      <c r="L27" s="69"/>
      <c r="M27" s="68"/>
      <c r="N27" s="69"/>
      <c r="O27" s="69"/>
      <c r="P27" s="68"/>
      <c r="Q27" s="69"/>
      <c r="R27" s="69"/>
      <c r="S27" s="68"/>
      <c r="T27" s="69"/>
      <c r="U27" s="69"/>
      <c r="V27" s="68"/>
      <c r="W27" s="69"/>
      <c r="X27" s="69"/>
      <c r="Y27" s="68"/>
      <c r="Z27" s="69"/>
      <c r="AA27" s="69"/>
      <c r="AB27" s="68"/>
      <c r="AC27" s="69"/>
    </row>
    <row r="28" spans="2:84" ht="13.5" customHeight="1" thickBot="1" x14ac:dyDescent="0.25">
      <c r="B28" s="26"/>
      <c r="F28" s="18"/>
      <c r="H28" s="18"/>
      <c r="J28" s="18"/>
      <c r="L28" s="18"/>
      <c r="N28" s="18"/>
      <c r="O28" s="18"/>
      <c r="Q28" s="18"/>
      <c r="R28" s="18"/>
      <c r="T28" s="18"/>
      <c r="U28" s="18"/>
      <c r="W28" s="18"/>
      <c r="X28" s="18"/>
      <c r="Z28" s="18"/>
      <c r="AA28" s="18"/>
      <c r="AC28" s="18"/>
    </row>
    <row r="29" spans="2:84" ht="16.5" thickBot="1" x14ac:dyDescent="0.25">
      <c r="C29" s="7" t="s">
        <v>120</v>
      </c>
      <c r="D29" s="20">
        <f>SUM(D6:D25)</f>
        <v>0</v>
      </c>
      <c r="E29" s="109"/>
      <c r="F29" s="20">
        <f t="shared" ref="F29" si="40">SUM(F6:F25)</f>
        <v>0</v>
      </c>
      <c r="G29" s="109"/>
      <c r="H29" s="20">
        <f>SUM(H6:H25)</f>
        <v>0</v>
      </c>
      <c r="I29" s="109"/>
      <c r="J29" s="20">
        <f>SUM(J6:J25)</f>
        <v>0</v>
      </c>
      <c r="K29" s="109"/>
      <c r="L29" s="20">
        <f>SUM(L6:L25)</f>
        <v>0</v>
      </c>
      <c r="M29" s="109"/>
      <c r="N29" s="20">
        <f>SUM(N6:N25)</f>
        <v>0</v>
      </c>
      <c r="O29" s="110"/>
      <c r="P29" s="111"/>
      <c r="Q29" s="20">
        <f>SUM(Q6:Q25)</f>
        <v>0</v>
      </c>
      <c r="R29" s="110"/>
      <c r="S29" s="111"/>
      <c r="T29" s="20">
        <f>SUM(T6:T25)</f>
        <v>0</v>
      </c>
      <c r="U29" s="110"/>
      <c r="V29" s="111"/>
      <c r="W29" s="20">
        <f>SUM(W6:W25)</f>
        <v>0</v>
      </c>
      <c r="X29" s="110"/>
      <c r="Y29" s="111"/>
      <c r="Z29" s="20">
        <f>SUM(Z6:Z25)</f>
        <v>0</v>
      </c>
      <c r="AA29" s="110"/>
      <c r="AB29" s="111"/>
      <c r="AC29" s="20">
        <f>SUM(AC6:AC25)</f>
        <v>0</v>
      </c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</row>
    <row r="30" spans="2:84" ht="16.5" thickBot="1" x14ac:dyDescent="0.25">
      <c r="I30" s="7"/>
    </row>
    <row r="31" spans="2:84" ht="16.5" thickBot="1" x14ac:dyDescent="0.25">
      <c r="D31" s="21"/>
      <c r="F31" s="22"/>
      <c r="T31" s="7" t="s">
        <v>121</v>
      </c>
      <c r="U31" s="7"/>
      <c r="W31" s="86">
        <f>D29+F29+H29+J29+L29+N29+Q29+T29+W29+Z29+AC29</f>
        <v>0</v>
      </c>
      <c r="X31" s="87"/>
      <c r="Y31" s="87"/>
      <c r="Z31" s="88"/>
      <c r="AA31" s="103"/>
      <c r="AB31" s="23" t="s">
        <v>122</v>
      </c>
    </row>
    <row r="32" spans="2:84" ht="13.5" customHeight="1" x14ac:dyDescent="0.2"/>
    <row r="35" spans="40:41" x14ac:dyDescent="0.2">
      <c r="AN35" s="71"/>
      <c r="AO35" s="72"/>
    </row>
    <row r="36" spans="40:41" ht="12.75" customHeight="1" x14ac:dyDescent="0.2">
      <c r="AN36" s="18"/>
    </row>
    <row r="37" spans="40:41" ht="13.5" customHeight="1" x14ac:dyDescent="0.2"/>
    <row r="38" spans="40:41" ht="12.75" customHeight="1" x14ac:dyDescent="0.2"/>
    <row r="39" spans="40:41" ht="13.5" customHeight="1" x14ac:dyDescent="0.2"/>
    <row r="40" spans="40:41" ht="12.75" customHeight="1" x14ac:dyDescent="0.2"/>
    <row r="41" spans="40:41" ht="13.5" customHeight="1" x14ac:dyDescent="0.2"/>
    <row r="42" spans="40:41" ht="12.75" customHeight="1" x14ac:dyDescent="0.2"/>
    <row r="43" spans="40:41" ht="13.5" customHeight="1" x14ac:dyDescent="0.2"/>
    <row r="44" spans="40:41" ht="12.75" customHeight="1" x14ac:dyDescent="0.2"/>
    <row r="45" spans="40:41" ht="13.5" customHeight="1" x14ac:dyDescent="0.2"/>
    <row r="52" ht="12.75" customHeight="1" x14ac:dyDescent="0.2"/>
    <row r="53" ht="13.5" customHeight="1" x14ac:dyDescent="0.2"/>
  </sheetData>
  <sheetProtection algorithmName="SHA-512" hashValue="Gj+8BI8ETsrQeHz90rtlDYtaARBi2gUQCMGexGTXSAntZp/YTmaW52DU5wXhK+EmanewX8FGByWtI2aebNyTqA==" saltValue="f0dQ74Gzo1QQjX2iB1bNiA==" spinCount="100000" sheet="1" objects="1" scenarios="1" selectLockedCells="1"/>
  <mergeCells count="12">
    <mergeCell ref="W31:Z31"/>
    <mergeCell ref="M4:N4"/>
    <mergeCell ref="R4:T4"/>
    <mergeCell ref="U4:W4"/>
    <mergeCell ref="X4:Z4"/>
    <mergeCell ref="B4:D4"/>
    <mergeCell ref="E4:F4"/>
    <mergeCell ref="G4:H4"/>
    <mergeCell ref="I4:J4"/>
    <mergeCell ref="K4:L4"/>
    <mergeCell ref="O4:Q4"/>
    <mergeCell ref="AA4:AC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Talsperren, Anlage 2.2 -  Honorarangaben zu den Messverfahren&amp;R&amp;8Seite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P78"/>
  <sheetViews>
    <sheetView view="pageBreakPreview" topLeftCell="A4" zoomScale="145" zoomScaleNormal="70" zoomScaleSheetLayoutView="145" workbookViewId="0">
      <pane xSplit="5" ySplit="4" topLeftCell="F8" activePane="bottomRight" state="frozen"/>
      <selection activeCell="A4" sqref="A4"/>
      <selection pane="topRight" activeCell="F4" sqref="F4"/>
      <selection pane="bottomLeft" activeCell="A8" sqref="A8"/>
      <selection pane="bottomRight" activeCell="D13" sqref="D13"/>
    </sheetView>
    <sheetView workbookViewId="1"/>
  </sheetViews>
  <sheetFormatPr baseColWidth="10" defaultRowHeight="12.75" x14ac:dyDescent="0.2"/>
  <cols>
    <col min="1" max="1" width="2.42578125" customWidth="1"/>
    <col min="2" max="2" width="5.42578125" customWidth="1"/>
    <col min="3" max="3" width="24.85546875" customWidth="1"/>
    <col min="4" max="4" width="8.5703125" customWidth="1"/>
    <col min="5" max="5" width="3.140625" customWidth="1"/>
    <col min="6" max="6" width="8.28515625" customWidth="1"/>
    <col min="7" max="7" width="3.140625" customWidth="1"/>
    <col min="8" max="8" width="8.28515625" customWidth="1"/>
    <col min="9" max="9" width="3.140625" customWidth="1"/>
    <col min="10" max="10" width="8.28515625" customWidth="1"/>
    <col min="11" max="11" width="3.140625" customWidth="1"/>
    <col min="12" max="12" width="8.28515625" customWidth="1"/>
    <col min="13" max="13" width="3.140625" customWidth="1"/>
    <col min="14" max="15" width="8.28515625" customWidth="1"/>
    <col min="16" max="16" width="3.140625" customWidth="1"/>
    <col min="17" max="18" width="8.28515625" customWidth="1"/>
    <col min="19" max="19" width="3.140625" customWidth="1"/>
    <col min="20" max="21" width="8.28515625" customWidth="1"/>
    <col min="22" max="22" width="3.140625" customWidth="1"/>
    <col min="23" max="24" width="8.28515625" customWidth="1"/>
    <col min="25" max="25" width="3.140625" customWidth="1"/>
    <col min="26" max="27" width="8.28515625" customWidth="1"/>
    <col min="28" max="28" width="3.140625" customWidth="1"/>
    <col min="29" max="29" width="8.28515625" customWidth="1"/>
    <col min="30" max="30" width="11.42578125" customWidth="1"/>
    <col min="31" max="33" width="13.42578125" customWidth="1"/>
    <col min="34" max="35" width="13" customWidth="1"/>
    <col min="36" max="37" width="13.42578125" customWidth="1"/>
    <col min="38" max="44" width="13.42578125" bestFit="1" customWidth="1"/>
    <col min="45" max="45" width="13" bestFit="1" customWidth="1"/>
    <col min="46" max="46" width="13.42578125" bestFit="1" customWidth="1"/>
    <col min="47" max="47" width="13.42578125" customWidth="1"/>
    <col min="48" max="48" width="13.42578125" bestFit="1" customWidth="1"/>
    <col min="49" max="50" width="13.85546875" bestFit="1" customWidth="1"/>
    <col min="54" max="54" width="11.42578125" style="78"/>
  </cols>
  <sheetData>
    <row r="1" spans="1:68" x14ac:dyDescent="0.2">
      <c r="B1" s="1"/>
    </row>
    <row r="2" spans="1:68" ht="18.75" customHeight="1" x14ac:dyDescent="0.2">
      <c r="B2" s="61" t="s">
        <v>10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37"/>
      <c r="R2" s="37"/>
      <c r="S2" s="37"/>
      <c r="T2" s="37"/>
      <c r="U2" s="37"/>
      <c r="V2" s="37"/>
      <c r="W2" s="37"/>
      <c r="X2" s="37"/>
      <c r="AC2" s="9" t="s">
        <v>2</v>
      </c>
    </row>
    <row r="3" spans="1:68" ht="18.75" customHeight="1" thickBot="1" x14ac:dyDescent="0.25"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37"/>
      <c r="R3" s="37"/>
      <c r="S3" s="37"/>
      <c r="T3" s="37"/>
      <c r="U3" s="37"/>
      <c r="V3" s="37"/>
      <c r="W3" s="37"/>
      <c r="X3" s="37"/>
      <c r="AC3" s="9"/>
    </row>
    <row r="4" spans="1:68" ht="18.75" thickBot="1" x14ac:dyDescent="0.25">
      <c r="B4" s="89"/>
      <c r="C4" s="89"/>
      <c r="D4" s="90"/>
      <c r="E4" s="84">
        <v>2026</v>
      </c>
      <c r="F4" s="85"/>
      <c r="G4" s="84">
        <v>2027</v>
      </c>
      <c r="H4" s="85"/>
      <c r="I4" s="84">
        <v>2028</v>
      </c>
      <c r="J4" s="85"/>
      <c r="K4" s="84">
        <v>2029</v>
      </c>
      <c r="L4" s="85"/>
      <c r="M4" s="84">
        <v>2030</v>
      </c>
      <c r="N4" s="85"/>
      <c r="O4" s="84">
        <v>2031</v>
      </c>
      <c r="P4" s="91"/>
      <c r="Q4" s="85"/>
      <c r="R4" s="84">
        <v>2032</v>
      </c>
      <c r="S4" s="91"/>
      <c r="T4" s="85"/>
      <c r="U4" s="84">
        <v>2033</v>
      </c>
      <c r="V4" s="91"/>
      <c r="W4" s="85"/>
      <c r="X4" s="84">
        <v>2034</v>
      </c>
      <c r="Y4" s="91"/>
      <c r="Z4" s="85"/>
      <c r="AA4" s="84">
        <v>2035</v>
      </c>
      <c r="AB4" s="91"/>
      <c r="AC4" s="85"/>
      <c r="AE4" s="64"/>
      <c r="AH4" s="64"/>
      <c r="AL4" s="64"/>
      <c r="AP4" s="64"/>
      <c r="AT4" s="64"/>
      <c r="AU4" s="64"/>
      <c r="AY4" s="64"/>
      <c r="BC4" s="64"/>
      <c r="BG4" s="64"/>
      <c r="BM4" s="64"/>
    </row>
    <row r="5" spans="1:68" ht="30" customHeight="1" thickBot="1" x14ac:dyDescent="0.25">
      <c r="A5" s="3"/>
      <c r="B5" s="8" t="s">
        <v>115</v>
      </c>
      <c r="C5" s="8" t="s">
        <v>116</v>
      </c>
      <c r="D5" s="8" t="s">
        <v>117</v>
      </c>
      <c r="E5" s="10" t="s">
        <v>118</v>
      </c>
      <c r="F5" s="11" t="s">
        <v>119</v>
      </c>
      <c r="G5" s="10" t="s">
        <v>118</v>
      </c>
      <c r="H5" s="11" t="s">
        <v>119</v>
      </c>
      <c r="I5" s="10" t="s">
        <v>118</v>
      </c>
      <c r="J5" s="11" t="s">
        <v>119</v>
      </c>
      <c r="K5" s="10" t="s">
        <v>118</v>
      </c>
      <c r="L5" s="11" t="s">
        <v>119</v>
      </c>
      <c r="M5" s="10" t="s">
        <v>118</v>
      </c>
      <c r="N5" s="11" t="s">
        <v>119</v>
      </c>
      <c r="O5" s="104" t="s">
        <v>117</v>
      </c>
      <c r="P5" s="105" t="s">
        <v>118</v>
      </c>
      <c r="Q5" s="106" t="s">
        <v>119</v>
      </c>
      <c r="R5" s="104" t="s">
        <v>117</v>
      </c>
      <c r="S5" s="105" t="s">
        <v>118</v>
      </c>
      <c r="T5" s="106" t="s">
        <v>119</v>
      </c>
      <c r="U5" s="104" t="s">
        <v>117</v>
      </c>
      <c r="V5" s="105" t="s">
        <v>118</v>
      </c>
      <c r="W5" s="106" t="s">
        <v>119</v>
      </c>
      <c r="X5" s="104" t="s">
        <v>117</v>
      </c>
      <c r="Y5" s="105" t="s">
        <v>118</v>
      </c>
      <c r="Z5" s="106" t="s">
        <v>119</v>
      </c>
      <c r="AA5" s="104" t="s">
        <v>117</v>
      </c>
      <c r="AB5" s="105" t="s">
        <v>118</v>
      </c>
      <c r="AC5" s="106" t="s">
        <v>119</v>
      </c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79"/>
      <c r="BC5" s="65"/>
      <c r="BD5" s="65"/>
      <c r="BE5" s="65"/>
      <c r="BF5" s="79"/>
      <c r="BG5" s="65"/>
      <c r="BH5" s="65"/>
      <c r="BI5" s="79"/>
      <c r="BJ5" s="65"/>
      <c r="BK5" s="65"/>
      <c r="BL5" s="65"/>
      <c r="BM5" s="65"/>
      <c r="BN5" s="65"/>
      <c r="BO5" s="65"/>
      <c r="BP5" s="79"/>
    </row>
    <row r="6" spans="1:68" ht="15.75" customHeight="1" thickBot="1" x14ac:dyDescent="0.25">
      <c r="B6" s="92" t="s">
        <v>131</v>
      </c>
      <c r="C6" s="93"/>
      <c r="D6" s="8"/>
      <c r="E6" s="10"/>
      <c r="F6" s="11"/>
      <c r="G6" s="10"/>
      <c r="H6" s="11"/>
      <c r="I6" s="10"/>
      <c r="J6" s="11"/>
      <c r="K6" s="10"/>
      <c r="L6" s="11"/>
      <c r="M6" s="10"/>
      <c r="N6" s="11"/>
      <c r="O6" s="82"/>
      <c r="P6" s="10"/>
      <c r="Q6" s="11"/>
      <c r="R6" s="82"/>
      <c r="S6" s="10"/>
      <c r="T6" s="11"/>
      <c r="U6" s="82"/>
      <c r="V6" s="10"/>
      <c r="W6" s="11"/>
      <c r="X6" s="82"/>
      <c r="Y6" s="10"/>
      <c r="Z6" s="11"/>
      <c r="AA6" s="82"/>
      <c r="AB6" s="10"/>
      <c r="AC6" s="11"/>
      <c r="BF6" s="78"/>
      <c r="BI6" s="78"/>
      <c r="BP6" s="78"/>
    </row>
    <row r="7" spans="1:68" ht="27" customHeight="1" thickBot="1" x14ac:dyDescent="0.25">
      <c r="B7" s="24" t="s">
        <v>75</v>
      </c>
      <c r="C7" s="75" t="s">
        <v>176</v>
      </c>
      <c r="D7" s="55"/>
      <c r="E7" s="13">
        <v>1</v>
      </c>
      <c r="F7" s="14">
        <f>D7*E7</f>
        <v>0</v>
      </c>
      <c r="G7" s="13">
        <f>E7</f>
        <v>1</v>
      </c>
      <c r="H7" s="14">
        <f>D7*G7</f>
        <v>0</v>
      </c>
      <c r="I7" s="13">
        <f>E7</f>
        <v>1</v>
      </c>
      <c r="J7" s="14">
        <f>D7*I7</f>
        <v>0</v>
      </c>
      <c r="K7" s="13">
        <f>E7</f>
        <v>1</v>
      </c>
      <c r="L7" s="14">
        <f>D7*K7</f>
        <v>0</v>
      </c>
      <c r="M7" s="13">
        <v>1</v>
      </c>
      <c r="N7" s="14">
        <f>D7*M7</f>
        <v>0</v>
      </c>
      <c r="O7" s="107">
        <f>D7*1.03</f>
        <v>0</v>
      </c>
      <c r="P7" s="108">
        <v>1</v>
      </c>
      <c r="Q7" s="14">
        <f>O7*P7</f>
        <v>0</v>
      </c>
      <c r="R7" s="107">
        <f>O7*1.03</f>
        <v>0</v>
      </c>
      <c r="S7" s="108">
        <v>1</v>
      </c>
      <c r="T7" s="14">
        <f>R7*S7</f>
        <v>0</v>
      </c>
      <c r="U7" s="107">
        <f>R7*1.03</f>
        <v>0</v>
      </c>
      <c r="V7" s="108">
        <v>1</v>
      </c>
      <c r="W7" s="14">
        <f>U7*V7</f>
        <v>0</v>
      </c>
      <c r="X7" s="107">
        <f>U7*1.03</f>
        <v>0</v>
      </c>
      <c r="Y7" s="108">
        <v>1</v>
      </c>
      <c r="Z7" s="14">
        <f>X7*Y7</f>
        <v>0</v>
      </c>
      <c r="AA7" s="107">
        <f>X7*1.03</f>
        <v>0</v>
      </c>
      <c r="AB7" s="108">
        <v>1</v>
      </c>
      <c r="AC7" s="14">
        <f>AA7*AB7</f>
        <v>0</v>
      </c>
      <c r="AX7" s="74"/>
      <c r="BF7" s="78"/>
      <c r="BI7" s="78"/>
      <c r="BP7" s="78"/>
    </row>
    <row r="8" spans="1:68" ht="39" thickBot="1" x14ac:dyDescent="0.25">
      <c r="B8" s="24" t="s">
        <v>76</v>
      </c>
      <c r="C8" s="15" t="s">
        <v>20</v>
      </c>
      <c r="D8" s="55"/>
      <c r="E8" s="13">
        <v>1</v>
      </c>
      <c r="F8" s="14">
        <f t="shared" ref="F8:F25" si="0">D8*E8</f>
        <v>0</v>
      </c>
      <c r="G8" s="13">
        <f t="shared" ref="G8:G26" si="1">E8</f>
        <v>1</v>
      </c>
      <c r="H8" s="14">
        <f t="shared" ref="H8:H25" si="2">D8*G8</f>
        <v>0</v>
      </c>
      <c r="I8" s="13">
        <f t="shared" ref="I8:I26" si="3">E8</f>
        <v>1</v>
      </c>
      <c r="J8" s="14">
        <f t="shared" ref="J8:J24" si="4">D8*I8</f>
        <v>0</v>
      </c>
      <c r="K8" s="13">
        <f t="shared" ref="K8:K26" si="5">E8</f>
        <v>1</v>
      </c>
      <c r="L8" s="14">
        <f t="shared" ref="L8:L26" si="6">D8*K8</f>
        <v>0</v>
      </c>
      <c r="M8" s="13">
        <f t="shared" ref="M8:M26" si="7">E8</f>
        <v>1</v>
      </c>
      <c r="N8" s="14">
        <f t="shared" ref="N8:N26" si="8">D8*M8</f>
        <v>0</v>
      </c>
      <c r="O8" s="107">
        <f t="shared" ref="O8:O34" si="9">D8*1.03</f>
        <v>0</v>
      </c>
      <c r="P8" s="108">
        <v>1</v>
      </c>
      <c r="Q8" s="14">
        <f t="shared" ref="Q8:Q34" si="10">O8*P8</f>
        <v>0</v>
      </c>
      <c r="R8" s="107">
        <f t="shared" ref="R8:R34" si="11">O8*1.03</f>
        <v>0</v>
      </c>
      <c r="S8" s="108">
        <v>1</v>
      </c>
      <c r="T8" s="14">
        <f t="shared" ref="T8:T33" si="12">R8*S8</f>
        <v>0</v>
      </c>
      <c r="U8" s="107">
        <f t="shared" ref="U8:U34" si="13">R8*1.03</f>
        <v>0</v>
      </c>
      <c r="V8" s="108">
        <v>1</v>
      </c>
      <c r="W8" s="14">
        <f t="shared" ref="W8:W33" si="14">U8*V8</f>
        <v>0</v>
      </c>
      <c r="X8" s="107">
        <f t="shared" ref="X8:X34" si="15">U8*1.03</f>
        <v>0</v>
      </c>
      <c r="Y8" s="108">
        <v>1</v>
      </c>
      <c r="Z8" s="14">
        <f t="shared" ref="Z8:Z33" si="16">X8*Y8</f>
        <v>0</v>
      </c>
      <c r="AA8" s="107">
        <f t="shared" ref="AA8:AA34" si="17">X8*1.03</f>
        <v>0</v>
      </c>
      <c r="AB8" s="108">
        <v>1</v>
      </c>
      <c r="AC8" s="14">
        <f t="shared" ref="AC8:AC33" si="18">AA8*AB8</f>
        <v>0</v>
      </c>
      <c r="BF8" s="78"/>
      <c r="BI8" s="78"/>
      <c r="BP8" s="78"/>
    </row>
    <row r="9" spans="1:68" ht="51.75" thickBot="1" x14ac:dyDescent="0.25">
      <c r="B9" s="24" t="s">
        <v>77</v>
      </c>
      <c r="C9" s="15" t="s">
        <v>150</v>
      </c>
      <c r="D9" s="55"/>
      <c r="E9" s="13">
        <v>1</v>
      </c>
      <c r="F9" s="14">
        <f t="shared" si="0"/>
        <v>0</v>
      </c>
      <c r="G9" s="13">
        <f t="shared" si="1"/>
        <v>1</v>
      </c>
      <c r="H9" s="14">
        <f t="shared" si="2"/>
        <v>0</v>
      </c>
      <c r="I9" s="13">
        <f t="shared" si="3"/>
        <v>1</v>
      </c>
      <c r="J9" s="14">
        <f t="shared" si="4"/>
        <v>0</v>
      </c>
      <c r="K9" s="13">
        <f t="shared" si="5"/>
        <v>1</v>
      </c>
      <c r="L9" s="14">
        <f t="shared" si="6"/>
        <v>0</v>
      </c>
      <c r="M9" s="13">
        <f t="shared" si="7"/>
        <v>1</v>
      </c>
      <c r="N9" s="14">
        <f t="shared" si="8"/>
        <v>0</v>
      </c>
      <c r="O9" s="107">
        <f t="shared" si="9"/>
        <v>0</v>
      </c>
      <c r="P9" s="108">
        <f t="shared" ref="P9:P26" si="19">E9</f>
        <v>1</v>
      </c>
      <c r="Q9" s="14">
        <f t="shared" si="10"/>
        <v>0</v>
      </c>
      <c r="R9" s="107">
        <f t="shared" si="11"/>
        <v>0</v>
      </c>
      <c r="S9" s="108">
        <f t="shared" ref="S9:S26" si="20">E9</f>
        <v>1</v>
      </c>
      <c r="T9" s="14">
        <f t="shared" si="12"/>
        <v>0</v>
      </c>
      <c r="U9" s="107">
        <f t="shared" si="13"/>
        <v>0</v>
      </c>
      <c r="V9" s="108">
        <f t="shared" ref="V9:V26" si="21">E9</f>
        <v>1</v>
      </c>
      <c r="W9" s="14">
        <f t="shared" si="14"/>
        <v>0</v>
      </c>
      <c r="X9" s="107">
        <f t="shared" si="15"/>
        <v>0</v>
      </c>
      <c r="Y9" s="108">
        <f t="shared" ref="Y9:Y26" si="22">E9</f>
        <v>1</v>
      </c>
      <c r="Z9" s="14">
        <f t="shared" si="16"/>
        <v>0</v>
      </c>
      <c r="AA9" s="107">
        <f t="shared" si="17"/>
        <v>0</v>
      </c>
      <c r="AB9" s="108">
        <f t="shared" ref="AB9:AB26" si="23">E9</f>
        <v>1</v>
      </c>
      <c r="AC9" s="14">
        <f t="shared" si="18"/>
        <v>0</v>
      </c>
      <c r="BF9" s="78"/>
      <c r="BI9" s="78"/>
      <c r="BP9" s="78"/>
    </row>
    <row r="10" spans="1:68" ht="26.25" thickBot="1" x14ac:dyDescent="0.25">
      <c r="B10" s="24" t="s">
        <v>78</v>
      </c>
      <c r="C10" s="15" t="s">
        <v>36</v>
      </c>
      <c r="D10" s="55"/>
      <c r="E10" s="13">
        <v>2</v>
      </c>
      <c r="F10" s="14">
        <f t="shared" si="0"/>
        <v>0</v>
      </c>
      <c r="G10" s="13">
        <f t="shared" si="1"/>
        <v>2</v>
      </c>
      <c r="H10" s="14">
        <f t="shared" si="2"/>
        <v>0</v>
      </c>
      <c r="I10" s="13">
        <f t="shared" si="3"/>
        <v>2</v>
      </c>
      <c r="J10" s="14">
        <f t="shared" si="4"/>
        <v>0</v>
      </c>
      <c r="K10" s="13">
        <f t="shared" si="5"/>
        <v>2</v>
      </c>
      <c r="L10" s="14">
        <f t="shared" si="6"/>
        <v>0</v>
      </c>
      <c r="M10" s="13">
        <f t="shared" si="7"/>
        <v>2</v>
      </c>
      <c r="N10" s="14">
        <f t="shared" si="8"/>
        <v>0</v>
      </c>
      <c r="O10" s="107">
        <f t="shared" si="9"/>
        <v>0</v>
      </c>
      <c r="P10" s="108">
        <v>2</v>
      </c>
      <c r="Q10" s="14">
        <f t="shared" si="10"/>
        <v>0</v>
      </c>
      <c r="R10" s="107">
        <f t="shared" si="11"/>
        <v>0</v>
      </c>
      <c r="S10" s="108">
        <v>2</v>
      </c>
      <c r="T10" s="14">
        <f t="shared" si="12"/>
        <v>0</v>
      </c>
      <c r="U10" s="107">
        <f t="shared" si="13"/>
        <v>0</v>
      </c>
      <c r="V10" s="108">
        <v>2</v>
      </c>
      <c r="W10" s="14">
        <f t="shared" si="14"/>
        <v>0</v>
      </c>
      <c r="X10" s="107">
        <f t="shared" si="15"/>
        <v>0</v>
      </c>
      <c r="Y10" s="108">
        <v>2</v>
      </c>
      <c r="Z10" s="14">
        <f t="shared" si="16"/>
        <v>0</v>
      </c>
      <c r="AA10" s="107">
        <f t="shared" si="17"/>
        <v>0</v>
      </c>
      <c r="AB10" s="108">
        <v>2</v>
      </c>
      <c r="AC10" s="14">
        <f t="shared" si="18"/>
        <v>0</v>
      </c>
      <c r="BF10" s="78"/>
      <c r="BI10" s="78"/>
      <c r="BP10" s="78"/>
    </row>
    <row r="11" spans="1:68" ht="39" thickBot="1" x14ac:dyDescent="0.25">
      <c r="B11" s="24" t="s">
        <v>173</v>
      </c>
      <c r="C11" s="75" t="s">
        <v>181</v>
      </c>
      <c r="D11" s="55"/>
      <c r="E11" s="13">
        <v>1</v>
      </c>
      <c r="F11" s="14">
        <f t="shared" ref="F11" si="24">D11*E11</f>
        <v>0</v>
      </c>
      <c r="G11" s="13">
        <v>1</v>
      </c>
      <c r="H11" s="14">
        <f t="shared" ref="H11" si="25">D11*G11</f>
        <v>0</v>
      </c>
      <c r="I11" s="13">
        <f t="shared" ref="I11" si="26">E11</f>
        <v>1</v>
      </c>
      <c r="J11" s="14">
        <f t="shared" ref="J11" si="27">D11*I11</f>
        <v>0</v>
      </c>
      <c r="K11" s="13">
        <f t="shared" ref="K11" si="28">E11</f>
        <v>1</v>
      </c>
      <c r="L11" s="14">
        <f t="shared" ref="L11" si="29">D11*K11</f>
        <v>0</v>
      </c>
      <c r="M11" s="13">
        <f t="shared" ref="M11" si="30">E11</f>
        <v>1</v>
      </c>
      <c r="N11" s="14">
        <f t="shared" ref="N11" si="31">D11*M11</f>
        <v>0</v>
      </c>
      <c r="O11" s="107">
        <f t="shared" si="9"/>
        <v>0</v>
      </c>
      <c r="P11" s="108">
        <v>1</v>
      </c>
      <c r="Q11" s="14">
        <f t="shared" si="10"/>
        <v>0</v>
      </c>
      <c r="R11" s="107">
        <f t="shared" si="11"/>
        <v>0</v>
      </c>
      <c r="S11" s="108">
        <v>1</v>
      </c>
      <c r="T11" s="14">
        <f t="shared" si="12"/>
        <v>0</v>
      </c>
      <c r="U11" s="107">
        <f t="shared" si="13"/>
        <v>0</v>
      </c>
      <c r="V11" s="108">
        <v>1</v>
      </c>
      <c r="W11" s="14">
        <f t="shared" si="14"/>
        <v>0</v>
      </c>
      <c r="X11" s="107">
        <f t="shared" si="15"/>
        <v>0</v>
      </c>
      <c r="Y11" s="108">
        <v>1</v>
      </c>
      <c r="Z11" s="14">
        <f t="shared" si="16"/>
        <v>0</v>
      </c>
      <c r="AA11" s="107">
        <f t="shared" si="17"/>
        <v>0</v>
      </c>
      <c r="AB11" s="108">
        <v>1</v>
      </c>
      <c r="AC11" s="14">
        <f t="shared" si="18"/>
        <v>0</v>
      </c>
      <c r="AX11" s="64"/>
      <c r="BF11" s="78"/>
      <c r="BI11" s="78"/>
      <c r="BP11" s="78"/>
    </row>
    <row r="12" spans="1:68" ht="39" thickBot="1" x14ac:dyDescent="0.25">
      <c r="B12" s="24" t="s">
        <v>88</v>
      </c>
      <c r="C12" s="15" t="s">
        <v>11</v>
      </c>
      <c r="D12" s="55"/>
      <c r="E12" s="13">
        <v>1</v>
      </c>
      <c r="F12" s="14">
        <f t="shared" si="0"/>
        <v>0</v>
      </c>
      <c r="G12" s="13">
        <f t="shared" si="1"/>
        <v>1</v>
      </c>
      <c r="H12" s="14">
        <f t="shared" si="2"/>
        <v>0</v>
      </c>
      <c r="I12" s="13">
        <f t="shared" si="3"/>
        <v>1</v>
      </c>
      <c r="J12" s="14">
        <f t="shared" si="4"/>
        <v>0</v>
      </c>
      <c r="K12" s="13">
        <f t="shared" si="5"/>
        <v>1</v>
      </c>
      <c r="L12" s="14">
        <f t="shared" si="6"/>
        <v>0</v>
      </c>
      <c r="M12" s="13">
        <f t="shared" si="7"/>
        <v>1</v>
      </c>
      <c r="N12" s="14">
        <f t="shared" si="8"/>
        <v>0</v>
      </c>
      <c r="O12" s="107">
        <f t="shared" si="9"/>
        <v>0</v>
      </c>
      <c r="P12" s="108">
        <f t="shared" si="19"/>
        <v>1</v>
      </c>
      <c r="Q12" s="14">
        <f t="shared" si="10"/>
        <v>0</v>
      </c>
      <c r="R12" s="107">
        <f t="shared" si="11"/>
        <v>0</v>
      </c>
      <c r="S12" s="108">
        <f t="shared" si="20"/>
        <v>1</v>
      </c>
      <c r="T12" s="14">
        <f t="shared" si="12"/>
        <v>0</v>
      </c>
      <c r="U12" s="107">
        <f t="shared" si="13"/>
        <v>0</v>
      </c>
      <c r="V12" s="108">
        <f t="shared" si="21"/>
        <v>1</v>
      </c>
      <c r="W12" s="14">
        <f t="shared" si="14"/>
        <v>0</v>
      </c>
      <c r="X12" s="107">
        <f t="shared" si="15"/>
        <v>0</v>
      </c>
      <c r="Y12" s="108">
        <f t="shared" si="22"/>
        <v>1</v>
      </c>
      <c r="Z12" s="14">
        <f t="shared" si="16"/>
        <v>0</v>
      </c>
      <c r="AA12" s="107">
        <f t="shared" si="17"/>
        <v>0</v>
      </c>
      <c r="AB12" s="108">
        <f t="shared" si="23"/>
        <v>1</v>
      </c>
      <c r="AC12" s="14">
        <f t="shared" si="18"/>
        <v>0</v>
      </c>
      <c r="BF12" s="78"/>
      <c r="BI12" s="78"/>
      <c r="BP12" s="78"/>
    </row>
    <row r="13" spans="1:68" ht="39" thickBot="1" x14ac:dyDescent="0.25">
      <c r="B13" s="24" t="s">
        <v>89</v>
      </c>
      <c r="C13" s="15" t="s">
        <v>12</v>
      </c>
      <c r="D13" s="55"/>
      <c r="E13" s="13">
        <v>1</v>
      </c>
      <c r="F13" s="14">
        <f t="shared" si="0"/>
        <v>0</v>
      </c>
      <c r="G13" s="13">
        <f t="shared" si="1"/>
        <v>1</v>
      </c>
      <c r="H13" s="14">
        <f t="shared" si="2"/>
        <v>0</v>
      </c>
      <c r="I13" s="13">
        <f t="shared" si="3"/>
        <v>1</v>
      </c>
      <c r="J13" s="14">
        <f t="shared" si="4"/>
        <v>0</v>
      </c>
      <c r="K13" s="13">
        <f t="shared" si="5"/>
        <v>1</v>
      </c>
      <c r="L13" s="14">
        <f t="shared" si="6"/>
        <v>0</v>
      </c>
      <c r="M13" s="13">
        <f t="shared" si="7"/>
        <v>1</v>
      </c>
      <c r="N13" s="14">
        <f t="shared" si="8"/>
        <v>0</v>
      </c>
      <c r="O13" s="107">
        <f t="shared" si="9"/>
        <v>0</v>
      </c>
      <c r="P13" s="108">
        <f t="shared" si="19"/>
        <v>1</v>
      </c>
      <c r="Q13" s="14">
        <f t="shared" si="10"/>
        <v>0</v>
      </c>
      <c r="R13" s="107">
        <f t="shared" si="11"/>
        <v>0</v>
      </c>
      <c r="S13" s="108">
        <f t="shared" si="20"/>
        <v>1</v>
      </c>
      <c r="T13" s="14">
        <f t="shared" si="12"/>
        <v>0</v>
      </c>
      <c r="U13" s="107">
        <f t="shared" si="13"/>
        <v>0</v>
      </c>
      <c r="V13" s="108">
        <f t="shared" si="21"/>
        <v>1</v>
      </c>
      <c r="W13" s="14">
        <f t="shared" si="14"/>
        <v>0</v>
      </c>
      <c r="X13" s="107">
        <f t="shared" si="15"/>
        <v>0</v>
      </c>
      <c r="Y13" s="108">
        <f t="shared" si="22"/>
        <v>1</v>
      </c>
      <c r="Z13" s="14">
        <f t="shared" si="16"/>
        <v>0</v>
      </c>
      <c r="AA13" s="107">
        <f t="shared" si="17"/>
        <v>0</v>
      </c>
      <c r="AB13" s="108">
        <f t="shared" si="23"/>
        <v>1</v>
      </c>
      <c r="AC13" s="14">
        <f t="shared" si="18"/>
        <v>0</v>
      </c>
      <c r="BF13" s="78"/>
      <c r="BI13" s="78"/>
      <c r="BP13" s="78"/>
    </row>
    <row r="14" spans="1:68" ht="39" thickBot="1" x14ac:dyDescent="0.25">
      <c r="B14" s="24" t="s">
        <v>66</v>
      </c>
      <c r="C14" s="15" t="s">
        <v>130</v>
      </c>
      <c r="D14" s="55"/>
      <c r="E14" s="13">
        <v>2</v>
      </c>
      <c r="F14" s="14">
        <f t="shared" si="0"/>
        <v>0</v>
      </c>
      <c r="G14" s="13">
        <f t="shared" si="1"/>
        <v>2</v>
      </c>
      <c r="H14" s="14">
        <f t="shared" si="2"/>
        <v>0</v>
      </c>
      <c r="I14" s="13">
        <f t="shared" si="3"/>
        <v>2</v>
      </c>
      <c r="J14" s="14">
        <f t="shared" si="4"/>
        <v>0</v>
      </c>
      <c r="K14" s="13">
        <f t="shared" si="5"/>
        <v>2</v>
      </c>
      <c r="L14" s="14">
        <f t="shared" si="6"/>
        <v>0</v>
      </c>
      <c r="M14" s="13">
        <f t="shared" si="7"/>
        <v>2</v>
      </c>
      <c r="N14" s="14">
        <f t="shared" si="8"/>
        <v>0</v>
      </c>
      <c r="O14" s="107">
        <f t="shared" si="9"/>
        <v>0</v>
      </c>
      <c r="P14" s="108">
        <f t="shared" si="19"/>
        <v>2</v>
      </c>
      <c r="Q14" s="14">
        <f t="shared" si="10"/>
        <v>0</v>
      </c>
      <c r="R14" s="107">
        <f t="shared" si="11"/>
        <v>0</v>
      </c>
      <c r="S14" s="108">
        <f t="shared" si="20"/>
        <v>2</v>
      </c>
      <c r="T14" s="14">
        <f t="shared" si="12"/>
        <v>0</v>
      </c>
      <c r="U14" s="107">
        <f t="shared" si="13"/>
        <v>0</v>
      </c>
      <c r="V14" s="108">
        <f t="shared" si="21"/>
        <v>2</v>
      </c>
      <c r="W14" s="14">
        <f t="shared" si="14"/>
        <v>0</v>
      </c>
      <c r="X14" s="107">
        <f t="shared" si="15"/>
        <v>0</v>
      </c>
      <c r="Y14" s="108">
        <f t="shared" si="22"/>
        <v>2</v>
      </c>
      <c r="Z14" s="14">
        <f t="shared" si="16"/>
        <v>0</v>
      </c>
      <c r="AA14" s="107">
        <f t="shared" si="17"/>
        <v>0</v>
      </c>
      <c r="AB14" s="108">
        <f t="shared" si="23"/>
        <v>2</v>
      </c>
      <c r="AC14" s="14">
        <f t="shared" si="18"/>
        <v>0</v>
      </c>
      <c r="BF14" s="78"/>
      <c r="BI14" s="78"/>
      <c r="BP14" s="78"/>
    </row>
    <row r="15" spans="1:68" ht="39" thickBot="1" x14ac:dyDescent="0.25">
      <c r="B15" s="24" t="s">
        <v>67</v>
      </c>
      <c r="C15" s="15" t="s">
        <v>151</v>
      </c>
      <c r="D15" s="55"/>
      <c r="E15" s="13">
        <v>1</v>
      </c>
      <c r="F15" s="14">
        <f t="shared" si="0"/>
        <v>0</v>
      </c>
      <c r="G15" s="13">
        <f>E15</f>
        <v>1</v>
      </c>
      <c r="H15" s="14">
        <f t="shared" si="2"/>
        <v>0</v>
      </c>
      <c r="I15" s="13">
        <f>E15</f>
        <v>1</v>
      </c>
      <c r="J15" s="14">
        <f t="shared" si="4"/>
        <v>0</v>
      </c>
      <c r="K15" s="13">
        <f>E15</f>
        <v>1</v>
      </c>
      <c r="L15" s="14">
        <f t="shared" si="6"/>
        <v>0</v>
      </c>
      <c r="M15" s="13">
        <f t="shared" si="7"/>
        <v>1</v>
      </c>
      <c r="N15" s="14">
        <f t="shared" si="8"/>
        <v>0</v>
      </c>
      <c r="O15" s="107">
        <f t="shared" si="9"/>
        <v>0</v>
      </c>
      <c r="P15" s="108">
        <f t="shared" si="19"/>
        <v>1</v>
      </c>
      <c r="Q15" s="14">
        <f t="shared" si="10"/>
        <v>0</v>
      </c>
      <c r="R15" s="107">
        <f t="shared" si="11"/>
        <v>0</v>
      </c>
      <c r="S15" s="108">
        <f t="shared" si="20"/>
        <v>1</v>
      </c>
      <c r="T15" s="14">
        <f t="shared" si="12"/>
        <v>0</v>
      </c>
      <c r="U15" s="107">
        <f t="shared" si="13"/>
        <v>0</v>
      </c>
      <c r="V15" s="108">
        <f t="shared" si="21"/>
        <v>1</v>
      </c>
      <c r="W15" s="14">
        <f t="shared" si="14"/>
        <v>0</v>
      </c>
      <c r="X15" s="107">
        <f t="shared" si="15"/>
        <v>0</v>
      </c>
      <c r="Y15" s="108">
        <f t="shared" si="22"/>
        <v>1</v>
      </c>
      <c r="Z15" s="14">
        <f t="shared" si="16"/>
        <v>0</v>
      </c>
      <c r="AA15" s="107">
        <f t="shared" si="17"/>
        <v>0</v>
      </c>
      <c r="AB15" s="108">
        <f t="shared" si="23"/>
        <v>1</v>
      </c>
      <c r="AC15" s="14">
        <f t="shared" si="18"/>
        <v>0</v>
      </c>
      <c r="BF15" s="78"/>
      <c r="BI15" s="78"/>
      <c r="BP15" s="78"/>
    </row>
    <row r="16" spans="1:68" ht="39" thickBot="1" x14ac:dyDescent="0.25">
      <c r="B16" s="24" t="s">
        <v>171</v>
      </c>
      <c r="C16" s="75" t="s">
        <v>151</v>
      </c>
      <c r="D16" s="55"/>
      <c r="E16" s="13">
        <v>1</v>
      </c>
      <c r="F16" s="14">
        <f t="shared" si="0"/>
        <v>0</v>
      </c>
      <c r="G16" s="13">
        <f>E16</f>
        <v>1</v>
      </c>
      <c r="H16" s="14">
        <f t="shared" si="2"/>
        <v>0</v>
      </c>
      <c r="I16" s="13">
        <f>E16</f>
        <v>1</v>
      </c>
      <c r="J16" s="14">
        <f t="shared" si="4"/>
        <v>0</v>
      </c>
      <c r="K16" s="13">
        <f>E16</f>
        <v>1</v>
      </c>
      <c r="L16" s="14">
        <f t="shared" si="6"/>
        <v>0</v>
      </c>
      <c r="M16" s="13">
        <v>1</v>
      </c>
      <c r="N16" s="14">
        <f t="shared" si="8"/>
        <v>0</v>
      </c>
      <c r="O16" s="107">
        <f t="shared" si="9"/>
        <v>0</v>
      </c>
      <c r="P16" s="108">
        <v>1</v>
      </c>
      <c r="Q16" s="14">
        <f t="shared" si="10"/>
        <v>0</v>
      </c>
      <c r="R16" s="107">
        <f t="shared" si="11"/>
        <v>0</v>
      </c>
      <c r="S16" s="108">
        <v>1</v>
      </c>
      <c r="T16" s="14">
        <f t="shared" si="12"/>
        <v>0</v>
      </c>
      <c r="U16" s="107">
        <f t="shared" si="13"/>
        <v>0</v>
      </c>
      <c r="V16" s="108">
        <v>1</v>
      </c>
      <c r="W16" s="14">
        <f t="shared" si="14"/>
        <v>0</v>
      </c>
      <c r="X16" s="107">
        <f t="shared" si="15"/>
        <v>0</v>
      </c>
      <c r="Y16" s="108">
        <v>1</v>
      </c>
      <c r="Z16" s="14">
        <f t="shared" si="16"/>
        <v>0</v>
      </c>
      <c r="AA16" s="107">
        <f t="shared" si="17"/>
        <v>0</v>
      </c>
      <c r="AB16" s="108">
        <v>1</v>
      </c>
      <c r="AC16" s="14">
        <f t="shared" si="18"/>
        <v>0</v>
      </c>
      <c r="AX16" s="64"/>
      <c r="BF16" s="78"/>
      <c r="BI16" s="78"/>
      <c r="BP16" s="78"/>
    </row>
    <row r="17" spans="2:68" ht="39" thickBot="1" x14ac:dyDescent="0.25">
      <c r="B17" s="24" t="s">
        <v>90</v>
      </c>
      <c r="C17" s="12" t="s">
        <v>13</v>
      </c>
      <c r="D17" s="55"/>
      <c r="E17" s="13">
        <v>1</v>
      </c>
      <c r="F17" s="14">
        <f t="shared" si="0"/>
        <v>0</v>
      </c>
      <c r="G17" s="13">
        <v>0</v>
      </c>
      <c r="H17" s="14">
        <f t="shared" si="2"/>
        <v>0</v>
      </c>
      <c r="I17" s="13">
        <v>0</v>
      </c>
      <c r="J17" s="14">
        <f t="shared" si="4"/>
        <v>0</v>
      </c>
      <c r="K17" s="13">
        <v>0</v>
      </c>
      <c r="L17" s="14">
        <f t="shared" si="6"/>
        <v>0</v>
      </c>
      <c r="M17" s="13">
        <v>0</v>
      </c>
      <c r="N17" s="14">
        <f t="shared" si="8"/>
        <v>0</v>
      </c>
      <c r="O17" s="107">
        <f t="shared" si="9"/>
        <v>0</v>
      </c>
      <c r="P17" s="108">
        <f t="shared" si="19"/>
        <v>1</v>
      </c>
      <c r="Q17" s="14">
        <f t="shared" si="10"/>
        <v>0</v>
      </c>
      <c r="R17" s="107">
        <f t="shared" si="11"/>
        <v>0</v>
      </c>
      <c r="S17" s="108">
        <v>0</v>
      </c>
      <c r="T17" s="14">
        <f t="shared" si="12"/>
        <v>0</v>
      </c>
      <c r="U17" s="107">
        <f t="shared" si="13"/>
        <v>0</v>
      </c>
      <c r="V17" s="108">
        <v>0</v>
      </c>
      <c r="W17" s="14">
        <f t="shared" si="14"/>
        <v>0</v>
      </c>
      <c r="X17" s="107">
        <f t="shared" si="15"/>
        <v>0</v>
      </c>
      <c r="Y17" s="108">
        <v>0</v>
      </c>
      <c r="Z17" s="14">
        <f t="shared" si="16"/>
        <v>0</v>
      </c>
      <c r="AA17" s="107">
        <f t="shared" si="17"/>
        <v>0</v>
      </c>
      <c r="AB17" s="108">
        <v>0</v>
      </c>
      <c r="AC17" s="14">
        <f t="shared" si="18"/>
        <v>0</v>
      </c>
      <c r="BF17" s="78"/>
      <c r="BI17" s="78"/>
      <c r="BP17" s="78"/>
    </row>
    <row r="18" spans="2:68" ht="39" thickBot="1" x14ac:dyDescent="0.25">
      <c r="B18" s="24" t="s">
        <v>91</v>
      </c>
      <c r="C18" s="12" t="s">
        <v>14</v>
      </c>
      <c r="D18" s="55"/>
      <c r="E18" s="13">
        <v>2</v>
      </c>
      <c r="F18" s="14">
        <f t="shared" si="0"/>
        <v>0</v>
      </c>
      <c r="G18" s="13">
        <f t="shared" si="1"/>
        <v>2</v>
      </c>
      <c r="H18" s="14">
        <f t="shared" si="2"/>
        <v>0</v>
      </c>
      <c r="I18" s="13">
        <f t="shared" si="3"/>
        <v>2</v>
      </c>
      <c r="J18" s="14">
        <f t="shared" si="4"/>
        <v>0</v>
      </c>
      <c r="K18" s="13">
        <f t="shared" si="5"/>
        <v>2</v>
      </c>
      <c r="L18" s="14">
        <f t="shared" si="6"/>
        <v>0</v>
      </c>
      <c r="M18" s="13">
        <f t="shared" si="7"/>
        <v>2</v>
      </c>
      <c r="N18" s="14">
        <f t="shared" si="8"/>
        <v>0</v>
      </c>
      <c r="O18" s="107">
        <f t="shared" si="9"/>
        <v>0</v>
      </c>
      <c r="P18" s="108">
        <f t="shared" si="19"/>
        <v>2</v>
      </c>
      <c r="Q18" s="14">
        <f t="shared" si="10"/>
        <v>0</v>
      </c>
      <c r="R18" s="107">
        <f t="shared" si="11"/>
        <v>0</v>
      </c>
      <c r="S18" s="108">
        <f t="shared" si="20"/>
        <v>2</v>
      </c>
      <c r="T18" s="14">
        <f t="shared" si="12"/>
        <v>0</v>
      </c>
      <c r="U18" s="107">
        <f t="shared" si="13"/>
        <v>0</v>
      </c>
      <c r="V18" s="108">
        <f t="shared" si="21"/>
        <v>2</v>
      </c>
      <c r="W18" s="14">
        <f t="shared" si="14"/>
        <v>0</v>
      </c>
      <c r="X18" s="107">
        <f t="shared" si="15"/>
        <v>0</v>
      </c>
      <c r="Y18" s="108">
        <f t="shared" si="22"/>
        <v>2</v>
      </c>
      <c r="Z18" s="14">
        <f t="shared" si="16"/>
        <v>0</v>
      </c>
      <c r="AA18" s="107">
        <f t="shared" si="17"/>
        <v>0</v>
      </c>
      <c r="AB18" s="108">
        <f t="shared" si="23"/>
        <v>2</v>
      </c>
      <c r="AC18" s="14">
        <f t="shared" si="18"/>
        <v>0</v>
      </c>
      <c r="BF18" s="78"/>
      <c r="BI18" s="78"/>
      <c r="BP18" s="78"/>
    </row>
    <row r="19" spans="2:68" ht="51.75" thickBot="1" x14ac:dyDescent="0.25">
      <c r="B19" s="24" t="s">
        <v>92</v>
      </c>
      <c r="C19" s="16" t="s">
        <v>15</v>
      </c>
      <c r="D19" s="55"/>
      <c r="E19" s="13">
        <v>2</v>
      </c>
      <c r="F19" s="14">
        <f t="shared" si="0"/>
        <v>0</v>
      </c>
      <c r="G19" s="13">
        <f t="shared" si="1"/>
        <v>2</v>
      </c>
      <c r="H19" s="14">
        <f t="shared" si="2"/>
        <v>0</v>
      </c>
      <c r="I19" s="13">
        <f t="shared" si="3"/>
        <v>2</v>
      </c>
      <c r="J19" s="14">
        <f t="shared" si="4"/>
        <v>0</v>
      </c>
      <c r="K19" s="13">
        <f t="shared" si="5"/>
        <v>2</v>
      </c>
      <c r="L19" s="14">
        <f t="shared" si="6"/>
        <v>0</v>
      </c>
      <c r="M19" s="13">
        <f t="shared" si="7"/>
        <v>2</v>
      </c>
      <c r="N19" s="14">
        <f t="shared" si="8"/>
        <v>0</v>
      </c>
      <c r="O19" s="107">
        <f t="shared" si="9"/>
        <v>0</v>
      </c>
      <c r="P19" s="108">
        <f t="shared" si="19"/>
        <v>2</v>
      </c>
      <c r="Q19" s="14">
        <f t="shared" si="10"/>
        <v>0</v>
      </c>
      <c r="R19" s="107">
        <f t="shared" si="11"/>
        <v>0</v>
      </c>
      <c r="S19" s="108">
        <f t="shared" si="20"/>
        <v>2</v>
      </c>
      <c r="T19" s="14">
        <f t="shared" si="12"/>
        <v>0</v>
      </c>
      <c r="U19" s="107">
        <f t="shared" si="13"/>
        <v>0</v>
      </c>
      <c r="V19" s="108">
        <f t="shared" si="21"/>
        <v>2</v>
      </c>
      <c r="W19" s="14">
        <f t="shared" si="14"/>
        <v>0</v>
      </c>
      <c r="X19" s="107">
        <f t="shared" si="15"/>
        <v>0</v>
      </c>
      <c r="Y19" s="108">
        <f t="shared" si="22"/>
        <v>2</v>
      </c>
      <c r="Z19" s="14">
        <f t="shared" si="16"/>
        <v>0</v>
      </c>
      <c r="AA19" s="107">
        <f t="shared" si="17"/>
        <v>0</v>
      </c>
      <c r="AB19" s="108">
        <f t="shared" si="23"/>
        <v>2</v>
      </c>
      <c r="AC19" s="14">
        <f t="shared" si="18"/>
        <v>0</v>
      </c>
      <c r="BF19" s="78"/>
      <c r="BI19" s="78"/>
      <c r="BP19" s="78"/>
    </row>
    <row r="20" spans="2:68" ht="26.25" thickBot="1" x14ac:dyDescent="0.25">
      <c r="B20" s="24" t="s">
        <v>93</v>
      </c>
      <c r="C20" s="16" t="s">
        <v>16</v>
      </c>
      <c r="D20" s="55"/>
      <c r="E20" s="13">
        <v>2</v>
      </c>
      <c r="F20" s="14">
        <f t="shared" si="0"/>
        <v>0</v>
      </c>
      <c r="G20" s="13">
        <f t="shared" si="1"/>
        <v>2</v>
      </c>
      <c r="H20" s="14">
        <f t="shared" si="2"/>
        <v>0</v>
      </c>
      <c r="I20" s="13">
        <f t="shared" si="3"/>
        <v>2</v>
      </c>
      <c r="J20" s="14">
        <f t="shared" si="4"/>
        <v>0</v>
      </c>
      <c r="K20" s="13">
        <f t="shared" si="5"/>
        <v>2</v>
      </c>
      <c r="L20" s="14">
        <f t="shared" si="6"/>
        <v>0</v>
      </c>
      <c r="M20" s="13">
        <f t="shared" si="7"/>
        <v>2</v>
      </c>
      <c r="N20" s="14">
        <f t="shared" si="8"/>
        <v>0</v>
      </c>
      <c r="O20" s="107">
        <f t="shared" si="9"/>
        <v>0</v>
      </c>
      <c r="P20" s="108">
        <f t="shared" si="19"/>
        <v>2</v>
      </c>
      <c r="Q20" s="14">
        <f t="shared" si="10"/>
        <v>0</v>
      </c>
      <c r="R20" s="107">
        <f t="shared" si="11"/>
        <v>0</v>
      </c>
      <c r="S20" s="108">
        <f t="shared" si="20"/>
        <v>2</v>
      </c>
      <c r="T20" s="14">
        <f t="shared" si="12"/>
        <v>0</v>
      </c>
      <c r="U20" s="107">
        <f t="shared" si="13"/>
        <v>0</v>
      </c>
      <c r="V20" s="108">
        <f t="shared" si="21"/>
        <v>2</v>
      </c>
      <c r="W20" s="14">
        <f t="shared" si="14"/>
        <v>0</v>
      </c>
      <c r="X20" s="107">
        <f t="shared" si="15"/>
        <v>0</v>
      </c>
      <c r="Y20" s="108">
        <f t="shared" si="22"/>
        <v>2</v>
      </c>
      <c r="Z20" s="14">
        <f t="shared" si="16"/>
        <v>0</v>
      </c>
      <c r="AA20" s="107">
        <f t="shared" si="17"/>
        <v>0</v>
      </c>
      <c r="AB20" s="108">
        <f t="shared" si="23"/>
        <v>2</v>
      </c>
      <c r="AC20" s="14">
        <f t="shared" si="18"/>
        <v>0</v>
      </c>
      <c r="BF20" s="78"/>
      <c r="BI20" s="78"/>
      <c r="BP20" s="78"/>
    </row>
    <row r="21" spans="2:68" ht="39" thickBot="1" x14ac:dyDescent="0.25">
      <c r="B21" s="24" t="s">
        <v>94</v>
      </c>
      <c r="C21" s="16" t="s">
        <v>17</v>
      </c>
      <c r="D21" s="55"/>
      <c r="E21" s="13">
        <v>2</v>
      </c>
      <c r="F21" s="14">
        <f t="shared" si="0"/>
        <v>0</v>
      </c>
      <c r="G21" s="13">
        <f t="shared" si="1"/>
        <v>2</v>
      </c>
      <c r="H21" s="14">
        <f t="shared" si="2"/>
        <v>0</v>
      </c>
      <c r="I21" s="13">
        <f t="shared" si="3"/>
        <v>2</v>
      </c>
      <c r="J21" s="14">
        <f t="shared" si="4"/>
        <v>0</v>
      </c>
      <c r="K21" s="13">
        <f t="shared" si="5"/>
        <v>2</v>
      </c>
      <c r="L21" s="14">
        <f t="shared" si="6"/>
        <v>0</v>
      </c>
      <c r="M21" s="13">
        <f t="shared" si="7"/>
        <v>2</v>
      </c>
      <c r="N21" s="14">
        <f t="shared" si="8"/>
        <v>0</v>
      </c>
      <c r="O21" s="107">
        <f t="shared" si="9"/>
        <v>0</v>
      </c>
      <c r="P21" s="108">
        <f t="shared" si="19"/>
        <v>2</v>
      </c>
      <c r="Q21" s="14">
        <f t="shared" si="10"/>
        <v>0</v>
      </c>
      <c r="R21" s="107">
        <f t="shared" si="11"/>
        <v>0</v>
      </c>
      <c r="S21" s="108">
        <f t="shared" si="20"/>
        <v>2</v>
      </c>
      <c r="T21" s="14">
        <f t="shared" si="12"/>
        <v>0</v>
      </c>
      <c r="U21" s="107">
        <f t="shared" si="13"/>
        <v>0</v>
      </c>
      <c r="V21" s="108">
        <f t="shared" si="21"/>
        <v>2</v>
      </c>
      <c r="W21" s="14">
        <f t="shared" si="14"/>
        <v>0</v>
      </c>
      <c r="X21" s="107">
        <f t="shared" si="15"/>
        <v>0</v>
      </c>
      <c r="Y21" s="108">
        <f t="shared" si="22"/>
        <v>2</v>
      </c>
      <c r="Z21" s="14">
        <f t="shared" si="16"/>
        <v>0</v>
      </c>
      <c r="AA21" s="107">
        <f t="shared" si="17"/>
        <v>0</v>
      </c>
      <c r="AB21" s="108">
        <f t="shared" si="23"/>
        <v>2</v>
      </c>
      <c r="AC21" s="14">
        <f t="shared" si="18"/>
        <v>0</v>
      </c>
      <c r="BF21" s="78"/>
      <c r="BI21" s="78"/>
      <c r="BP21" s="78"/>
    </row>
    <row r="22" spans="2:68" ht="39" thickBot="1" x14ac:dyDescent="0.25">
      <c r="B22" s="24" t="s">
        <v>95</v>
      </c>
      <c r="C22" s="17" t="s">
        <v>9</v>
      </c>
      <c r="D22" s="55"/>
      <c r="E22" s="13">
        <v>2</v>
      </c>
      <c r="F22" s="14">
        <f t="shared" si="0"/>
        <v>0</v>
      </c>
      <c r="G22" s="13">
        <f t="shared" si="1"/>
        <v>2</v>
      </c>
      <c r="H22" s="14">
        <f t="shared" si="2"/>
        <v>0</v>
      </c>
      <c r="I22" s="13">
        <f t="shared" si="3"/>
        <v>2</v>
      </c>
      <c r="J22" s="14">
        <f t="shared" si="4"/>
        <v>0</v>
      </c>
      <c r="K22" s="13">
        <f t="shared" si="5"/>
        <v>2</v>
      </c>
      <c r="L22" s="14">
        <f t="shared" si="6"/>
        <v>0</v>
      </c>
      <c r="M22" s="13">
        <f t="shared" si="7"/>
        <v>2</v>
      </c>
      <c r="N22" s="14">
        <f t="shared" si="8"/>
        <v>0</v>
      </c>
      <c r="O22" s="107">
        <f t="shared" si="9"/>
        <v>0</v>
      </c>
      <c r="P22" s="108">
        <f t="shared" si="19"/>
        <v>2</v>
      </c>
      <c r="Q22" s="14">
        <f t="shared" si="10"/>
        <v>0</v>
      </c>
      <c r="R22" s="107">
        <f t="shared" si="11"/>
        <v>0</v>
      </c>
      <c r="S22" s="108">
        <f t="shared" si="20"/>
        <v>2</v>
      </c>
      <c r="T22" s="14">
        <f t="shared" si="12"/>
        <v>0</v>
      </c>
      <c r="U22" s="107">
        <f t="shared" si="13"/>
        <v>0</v>
      </c>
      <c r="V22" s="108">
        <f t="shared" si="21"/>
        <v>2</v>
      </c>
      <c r="W22" s="14">
        <f t="shared" si="14"/>
        <v>0</v>
      </c>
      <c r="X22" s="107">
        <f t="shared" si="15"/>
        <v>0</v>
      </c>
      <c r="Y22" s="108">
        <f t="shared" si="22"/>
        <v>2</v>
      </c>
      <c r="Z22" s="14">
        <f t="shared" si="16"/>
        <v>0</v>
      </c>
      <c r="AA22" s="107">
        <f t="shared" si="17"/>
        <v>0</v>
      </c>
      <c r="AB22" s="108">
        <f t="shared" si="23"/>
        <v>2</v>
      </c>
      <c r="AC22" s="14">
        <f t="shared" si="18"/>
        <v>0</v>
      </c>
      <c r="BF22" s="78"/>
      <c r="BI22" s="78"/>
      <c r="BP22" s="78"/>
    </row>
    <row r="23" spans="2:68" ht="39" thickBot="1" x14ac:dyDescent="0.25">
      <c r="B23" s="24" t="s">
        <v>172</v>
      </c>
      <c r="C23" s="17" t="s">
        <v>9</v>
      </c>
      <c r="D23" s="55"/>
      <c r="E23" s="13">
        <v>2</v>
      </c>
      <c r="F23" s="14">
        <f t="shared" ref="F23" si="32">D23*E23</f>
        <v>0</v>
      </c>
      <c r="G23" s="13">
        <f t="shared" ref="G23" si="33">E23</f>
        <v>2</v>
      </c>
      <c r="H23" s="14">
        <f t="shared" ref="H23" si="34">D23*G23</f>
        <v>0</v>
      </c>
      <c r="I23" s="13">
        <f t="shared" ref="I23" si="35">E23</f>
        <v>2</v>
      </c>
      <c r="J23" s="14">
        <f t="shared" ref="J23" si="36">D23*I23</f>
        <v>0</v>
      </c>
      <c r="K23" s="13">
        <f t="shared" ref="K23" si="37">E23</f>
        <v>2</v>
      </c>
      <c r="L23" s="14">
        <f t="shared" ref="L23" si="38">D23*K23</f>
        <v>0</v>
      </c>
      <c r="M23" s="13">
        <v>2</v>
      </c>
      <c r="N23" s="14">
        <f t="shared" ref="N23" si="39">D23*M23</f>
        <v>0</v>
      </c>
      <c r="O23" s="107">
        <f t="shared" si="9"/>
        <v>0</v>
      </c>
      <c r="P23" s="108">
        <v>2</v>
      </c>
      <c r="Q23" s="14">
        <f t="shared" si="10"/>
        <v>0</v>
      </c>
      <c r="R23" s="107">
        <f t="shared" si="11"/>
        <v>0</v>
      </c>
      <c r="S23" s="108">
        <v>2</v>
      </c>
      <c r="T23" s="14">
        <f t="shared" si="12"/>
        <v>0</v>
      </c>
      <c r="U23" s="107">
        <f t="shared" si="13"/>
        <v>0</v>
      </c>
      <c r="V23" s="108">
        <v>2</v>
      </c>
      <c r="W23" s="14">
        <f t="shared" si="14"/>
        <v>0</v>
      </c>
      <c r="X23" s="107">
        <f t="shared" si="15"/>
        <v>0</v>
      </c>
      <c r="Y23" s="108">
        <v>2</v>
      </c>
      <c r="Z23" s="14">
        <f t="shared" si="16"/>
        <v>0</v>
      </c>
      <c r="AA23" s="107">
        <f t="shared" si="17"/>
        <v>0</v>
      </c>
      <c r="AB23" s="108">
        <v>2</v>
      </c>
      <c r="AC23" s="14">
        <f t="shared" si="18"/>
        <v>0</v>
      </c>
      <c r="AX23" s="64"/>
      <c r="BF23" s="78"/>
      <c r="BI23" s="78"/>
      <c r="BP23" s="78"/>
    </row>
    <row r="24" spans="2:68" ht="39" thickBot="1" x14ac:dyDescent="0.25">
      <c r="B24" s="24" t="s">
        <v>86</v>
      </c>
      <c r="C24" s="17" t="s">
        <v>101</v>
      </c>
      <c r="D24" s="55"/>
      <c r="E24" s="13">
        <v>1</v>
      </c>
      <c r="F24" s="14">
        <f t="shared" si="0"/>
        <v>0</v>
      </c>
      <c r="G24" s="13">
        <f t="shared" si="1"/>
        <v>1</v>
      </c>
      <c r="H24" s="14">
        <f t="shared" si="2"/>
        <v>0</v>
      </c>
      <c r="I24" s="13">
        <f t="shared" si="3"/>
        <v>1</v>
      </c>
      <c r="J24" s="14">
        <f t="shared" si="4"/>
        <v>0</v>
      </c>
      <c r="K24" s="13">
        <f t="shared" si="5"/>
        <v>1</v>
      </c>
      <c r="L24" s="14">
        <f t="shared" si="6"/>
        <v>0</v>
      </c>
      <c r="M24" s="13">
        <f t="shared" si="7"/>
        <v>1</v>
      </c>
      <c r="N24" s="14">
        <f t="shared" si="8"/>
        <v>0</v>
      </c>
      <c r="O24" s="107">
        <f t="shared" si="9"/>
        <v>0</v>
      </c>
      <c r="P24" s="108">
        <f t="shared" si="19"/>
        <v>1</v>
      </c>
      <c r="Q24" s="14">
        <f t="shared" si="10"/>
        <v>0</v>
      </c>
      <c r="R24" s="107">
        <f t="shared" si="11"/>
        <v>0</v>
      </c>
      <c r="S24" s="108">
        <f t="shared" si="20"/>
        <v>1</v>
      </c>
      <c r="T24" s="14">
        <f t="shared" si="12"/>
        <v>0</v>
      </c>
      <c r="U24" s="107">
        <f t="shared" si="13"/>
        <v>0</v>
      </c>
      <c r="V24" s="108">
        <f t="shared" si="21"/>
        <v>1</v>
      </c>
      <c r="W24" s="14">
        <f t="shared" si="14"/>
        <v>0</v>
      </c>
      <c r="X24" s="107">
        <f t="shared" si="15"/>
        <v>0</v>
      </c>
      <c r="Y24" s="108">
        <f t="shared" si="22"/>
        <v>1</v>
      </c>
      <c r="Z24" s="14">
        <f t="shared" si="16"/>
        <v>0</v>
      </c>
      <c r="AA24" s="107">
        <f t="shared" si="17"/>
        <v>0</v>
      </c>
      <c r="AB24" s="108">
        <f t="shared" si="23"/>
        <v>1</v>
      </c>
      <c r="AC24" s="14">
        <f t="shared" si="18"/>
        <v>0</v>
      </c>
      <c r="BF24" s="78"/>
      <c r="BI24" s="78"/>
      <c r="BP24" s="78"/>
    </row>
    <row r="25" spans="2:68" ht="27" customHeight="1" thickBot="1" x14ac:dyDescent="0.25">
      <c r="B25" s="24" t="s">
        <v>68</v>
      </c>
      <c r="C25" s="17" t="s">
        <v>152</v>
      </c>
      <c r="D25" s="55"/>
      <c r="E25" s="13">
        <v>1</v>
      </c>
      <c r="F25" s="14">
        <f t="shared" si="0"/>
        <v>0</v>
      </c>
      <c r="G25" s="13">
        <f t="shared" si="1"/>
        <v>1</v>
      </c>
      <c r="H25" s="14">
        <f t="shared" si="2"/>
        <v>0</v>
      </c>
      <c r="I25" s="13">
        <f t="shared" si="3"/>
        <v>1</v>
      </c>
      <c r="J25" s="14">
        <f>D25*I25</f>
        <v>0</v>
      </c>
      <c r="K25" s="13">
        <f t="shared" si="5"/>
        <v>1</v>
      </c>
      <c r="L25" s="14">
        <f>D25*K25</f>
        <v>0</v>
      </c>
      <c r="M25" s="13">
        <f t="shared" si="7"/>
        <v>1</v>
      </c>
      <c r="N25" s="14">
        <f>D25*M25</f>
        <v>0</v>
      </c>
      <c r="O25" s="107">
        <f t="shared" si="9"/>
        <v>0</v>
      </c>
      <c r="P25" s="108">
        <f t="shared" si="19"/>
        <v>1</v>
      </c>
      <c r="Q25" s="14">
        <f t="shared" si="10"/>
        <v>0</v>
      </c>
      <c r="R25" s="107">
        <f t="shared" si="11"/>
        <v>0</v>
      </c>
      <c r="S25" s="108">
        <f t="shared" si="20"/>
        <v>1</v>
      </c>
      <c r="T25" s="14">
        <f t="shared" si="12"/>
        <v>0</v>
      </c>
      <c r="U25" s="107">
        <f t="shared" si="13"/>
        <v>0</v>
      </c>
      <c r="V25" s="108">
        <f t="shared" si="21"/>
        <v>1</v>
      </c>
      <c r="W25" s="14">
        <f t="shared" si="14"/>
        <v>0</v>
      </c>
      <c r="X25" s="107">
        <f t="shared" si="15"/>
        <v>0</v>
      </c>
      <c r="Y25" s="108">
        <f t="shared" si="22"/>
        <v>1</v>
      </c>
      <c r="Z25" s="14">
        <f t="shared" si="16"/>
        <v>0</v>
      </c>
      <c r="AA25" s="107">
        <f t="shared" si="17"/>
        <v>0</v>
      </c>
      <c r="AB25" s="108">
        <f t="shared" si="23"/>
        <v>1</v>
      </c>
      <c r="AC25" s="14">
        <f t="shared" si="18"/>
        <v>0</v>
      </c>
      <c r="BF25" s="78"/>
      <c r="BI25" s="78"/>
      <c r="BP25" s="78"/>
    </row>
    <row r="26" spans="2:68" ht="40.5" customHeight="1" thickBot="1" x14ac:dyDescent="0.25">
      <c r="B26" s="24" t="s">
        <v>69</v>
      </c>
      <c r="C26" s="17" t="s">
        <v>153</v>
      </c>
      <c r="D26" s="55"/>
      <c r="E26" s="13">
        <v>1</v>
      </c>
      <c r="F26" s="14">
        <f>D26*E26</f>
        <v>0</v>
      </c>
      <c r="G26" s="13">
        <f t="shared" si="1"/>
        <v>1</v>
      </c>
      <c r="H26" s="14">
        <f>D26*G26</f>
        <v>0</v>
      </c>
      <c r="I26" s="13">
        <f t="shared" si="3"/>
        <v>1</v>
      </c>
      <c r="J26" s="14">
        <f>D26*I26</f>
        <v>0</v>
      </c>
      <c r="K26" s="13">
        <f t="shared" si="5"/>
        <v>1</v>
      </c>
      <c r="L26" s="14">
        <f t="shared" si="6"/>
        <v>0</v>
      </c>
      <c r="M26" s="13">
        <f t="shared" si="7"/>
        <v>1</v>
      </c>
      <c r="N26" s="14">
        <f t="shared" si="8"/>
        <v>0</v>
      </c>
      <c r="O26" s="107">
        <f t="shared" si="9"/>
        <v>0</v>
      </c>
      <c r="P26" s="108">
        <f t="shared" si="19"/>
        <v>1</v>
      </c>
      <c r="Q26" s="14">
        <f t="shared" si="10"/>
        <v>0</v>
      </c>
      <c r="R26" s="107">
        <f t="shared" si="11"/>
        <v>0</v>
      </c>
      <c r="S26" s="108">
        <f t="shared" si="20"/>
        <v>1</v>
      </c>
      <c r="T26" s="14">
        <f t="shared" si="12"/>
        <v>0</v>
      </c>
      <c r="U26" s="107">
        <f t="shared" si="13"/>
        <v>0</v>
      </c>
      <c r="V26" s="108">
        <f t="shared" si="21"/>
        <v>1</v>
      </c>
      <c r="W26" s="14">
        <f t="shared" si="14"/>
        <v>0</v>
      </c>
      <c r="X26" s="107">
        <f t="shared" si="15"/>
        <v>0</v>
      </c>
      <c r="Y26" s="108">
        <f t="shared" si="22"/>
        <v>1</v>
      </c>
      <c r="Z26" s="14">
        <f t="shared" si="16"/>
        <v>0</v>
      </c>
      <c r="AA26" s="107">
        <f t="shared" si="17"/>
        <v>0</v>
      </c>
      <c r="AB26" s="108">
        <f t="shared" si="23"/>
        <v>1</v>
      </c>
      <c r="AC26" s="14">
        <f t="shared" si="18"/>
        <v>0</v>
      </c>
      <c r="BF26" s="78"/>
      <c r="BI26" s="78"/>
      <c r="BP26" s="78"/>
    </row>
    <row r="27" spans="2:68" ht="51.75" thickBot="1" x14ac:dyDescent="0.25">
      <c r="B27" s="24" t="s">
        <v>96</v>
      </c>
      <c r="C27" s="17" t="s">
        <v>26</v>
      </c>
      <c r="D27" s="55"/>
      <c r="E27" s="13">
        <v>2</v>
      </c>
      <c r="F27" s="14">
        <f t="shared" ref="F27:F34" si="40">D27*E27</f>
        <v>0</v>
      </c>
      <c r="G27" s="13">
        <f t="shared" ref="G27:G34" si="41">E27</f>
        <v>2</v>
      </c>
      <c r="H27" s="14">
        <f t="shared" ref="H27:H34" si="42">D27*G27</f>
        <v>0</v>
      </c>
      <c r="I27" s="13">
        <f t="shared" ref="I27:I34" si="43">E27</f>
        <v>2</v>
      </c>
      <c r="J27" s="14">
        <f t="shared" ref="J27:J34" si="44">D27*I27</f>
        <v>0</v>
      </c>
      <c r="K27" s="13">
        <f t="shared" ref="K27:K34" si="45">E27</f>
        <v>2</v>
      </c>
      <c r="L27" s="14">
        <f t="shared" ref="L27:L34" si="46">D27*K27</f>
        <v>0</v>
      </c>
      <c r="M27" s="13">
        <f t="shared" ref="M27:M34" si="47">E27</f>
        <v>2</v>
      </c>
      <c r="N27" s="14">
        <f t="shared" ref="N27:N34" si="48">D27*M27</f>
        <v>0</v>
      </c>
      <c r="O27" s="107">
        <f t="shared" si="9"/>
        <v>0</v>
      </c>
      <c r="P27" s="108">
        <f t="shared" ref="P27:P34" si="49">E27</f>
        <v>2</v>
      </c>
      <c r="Q27" s="14">
        <f t="shared" si="10"/>
        <v>0</v>
      </c>
      <c r="R27" s="107">
        <f t="shared" si="11"/>
        <v>0</v>
      </c>
      <c r="S27" s="108">
        <f t="shared" ref="S27:S34" si="50">E27</f>
        <v>2</v>
      </c>
      <c r="T27" s="14">
        <f t="shared" si="12"/>
        <v>0</v>
      </c>
      <c r="U27" s="107">
        <f t="shared" si="13"/>
        <v>0</v>
      </c>
      <c r="V27" s="108">
        <f t="shared" ref="V27:V34" si="51">E27</f>
        <v>2</v>
      </c>
      <c r="W27" s="14">
        <f t="shared" si="14"/>
        <v>0</v>
      </c>
      <c r="X27" s="107">
        <f t="shared" si="15"/>
        <v>0</v>
      </c>
      <c r="Y27" s="108">
        <f t="shared" ref="Y27:Y34" si="52">E27</f>
        <v>2</v>
      </c>
      <c r="Z27" s="14">
        <f t="shared" si="16"/>
        <v>0</v>
      </c>
      <c r="AA27" s="107">
        <f t="shared" si="17"/>
        <v>0</v>
      </c>
      <c r="AB27" s="108">
        <f t="shared" ref="AB27:AB34" si="53">E27</f>
        <v>2</v>
      </c>
      <c r="AC27" s="14">
        <f t="shared" si="18"/>
        <v>0</v>
      </c>
      <c r="BF27" s="78"/>
      <c r="BI27" s="78"/>
      <c r="BP27" s="78"/>
    </row>
    <row r="28" spans="2:68" ht="13.5" thickBot="1" x14ac:dyDescent="0.25">
      <c r="B28" s="94" t="s">
        <v>132</v>
      </c>
      <c r="C28" s="95"/>
      <c r="D28" s="55"/>
      <c r="E28" s="13"/>
      <c r="F28" s="14"/>
      <c r="G28" s="13"/>
      <c r="H28" s="14"/>
      <c r="I28" s="13"/>
      <c r="J28" s="14"/>
      <c r="K28" s="13"/>
      <c r="L28" s="14"/>
      <c r="M28" s="13"/>
      <c r="N28" s="14"/>
      <c r="O28" s="107">
        <f t="shared" si="9"/>
        <v>0</v>
      </c>
      <c r="P28" s="108"/>
      <c r="Q28" s="14">
        <f t="shared" si="10"/>
        <v>0</v>
      </c>
      <c r="R28" s="107">
        <f t="shared" si="11"/>
        <v>0</v>
      </c>
      <c r="S28" s="108"/>
      <c r="T28" s="14">
        <f t="shared" si="12"/>
        <v>0</v>
      </c>
      <c r="U28" s="107">
        <f t="shared" si="13"/>
        <v>0</v>
      </c>
      <c r="V28" s="108"/>
      <c r="W28" s="14">
        <f t="shared" si="14"/>
        <v>0</v>
      </c>
      <c r="X28" s="107">
        <f t="shared" si="15"/>
        <v>0</v>
      </c>
      <c r="Y28" s="108"/>
      <c r="Z28" s="14">
        <f t="shared" si="16"/>
        <v>0</v>
      </c>
      <c r="AA28" s="107">
        <f t="shared" si="17"/>
        <v>0</v>
      </c>
      <c r="AB28" s="108"/>
      <c r="AC28" s="14">
        <f t="shared" si="18"/>
        <v>0</v>
      </c>
      <c r="BF28" s="78"/>
      <c r="BI28" s="78"/>
      <c r="BP28" s="78"/>
    </row>
    <row r="29" spans="2:68" ht="26.25" thickBot="1" x14ac:dyDescent="0.25">
      <c r="B29" s="24" t="s">
        <v>97</v>
      </c>
      <c r="C29" s="76" t="s">
        <v>177</v>
      </c>
      <c r="D29" s="55"/>
      <c r="E29" s="13">
        <v>2</v>
      </c>
      <c r="F29" s="14">
        <f t="shared" si="40"/>
        <v>0</v>
      </c>
      <c r="G29" s="13">
        <f t="shared" si="41"/>
        <v>2</v>
      </c>
      <c r="H29" s="14">
        <f t="shared" si="42"/>
        <v>0</v>
      </c>
      <c r="I29" s="13">
        <f t="shared" si="43"/>
        <v>2</v>
      </c>
      <c r="J29" s="14">
        <f t="shared" si="44"/>
        <v>0</v>
      </c>
      <c r="K29" s="13">
        <f t="shared" si="45"/>
        <v>2</v>
      </c>
      <c r="L29" s="14">
        <f t="shared" si="46"/>
        <v>0</v>
      </c>
      <c r="M29" s="13">
        <f t="shared" si="47"/>
        <v>2</v>
      </c>
      <c r="N29" s="14">
        <f t="shared" si="48"/>
        <v>0</v>
      </c>
      <c r="O29" s="107">
        <f t="shared" si="9"/>
        <v>0</v>
      </c>
      <c r="P29" s="108">
        <f t="shared" si="49"/>
        <v>2</v>
      </c>
      <c r="Q29" s="14">
        <f t="shared" si="10"/>
        <v>0</v>
      </c>
      <c r="R29" s="107">
        <f t="shared" si="11"/>
        <v>0</v>
      </c>
      <c r="S29" s="108">
        <f t="shared" si="50"/>
        <v>2</v>
      </c>
      <c r="T29" s="14">
        <f t="shared" si="12"/>
        <v>0</v>
      </c>
      <c r="U29" s="107">
        <f t="shared" si="13"/>
        <v>0</v>
      </c>
      <c r="V29" s="108">
        <f t="shared" si="51"/>
        <v>2</v>
      </c>
      <c r="W29" s="14">
        <f t="shared" si="14"/>
        <v>0</v>
      </c>
      <c r="X29" s="107">
        <f t="shared" si="15"/>
        <v>0</v>
      </c>
      <c r="Y29" s="108">
        <v>2</v>
      </c>
      <c r="Z29" s="14">
        <f t="shared" si="16"/>
        <v>0</v>
      </c>
      <c r="AA29" s="107">
        <f t="shared" si="17"/>
        <v>0</v>
      </c>
      <c r="AB29" s="108">
        <v>2</v>
      </c>
      <c r="AC29" s="14">
        <f t="shared" si="18"/>
        <v>0</v>
      </c>
      <c r="BF29" s="78"/>
      <c r="BI29" s="78"/>
      <c r="BP29" s="78"/>
    </row>
    <row r="30" spans="2:68" ht="39" thickBot="1" x14ac:dyDescent="0.25">
      <c r="B30" s="24" t="s">
        <v>65</v>
      </c>
      <c r="C30" s="76" t="s">
        <v>180</v>
      </c>
      <c r="D30" s="55"/>
      <c r="E30" s="13">
        <v>2</v>
      </c>
      <c r="F30" s="14">
        <f t="shared" si="40"/>
        <v>0</v>
      </c>
      <c r="G30" s="13">
        <f t="shared" si="41"/>
        <v>2</v>
      </c>
      <c r="H30" s="14">
        <f t="shared" si="42"/>
        <v>0</v>
      </c>
      <c r="I30" s="13">
        <f t="shared" si="43"/>
        <v>2</v>
      </c>
      <c r="J30" s="14">
        <f t="shared" si="44"/>
        <v>0</v>
      </c>
      <c r="K30" s="13">
        <f t="shared" si="45"/>
        <v>2</v>
      </c>
      <c r="L30" s="14">
        <f t="shared" si="46"/>
        <v>0</v>
      </c>
      <c r="M30" s="13">
        <f t="shared" si="47"/>
        <v>2</v>
      </c>
      <c r="N30" s="14">
        <f t="shared" si="48"/>
        <v>0</v>
      </c>
      <c r="O30" s="107">
        <f t="shared" si="9"/>
        <v>0</v>
      </c>
      <c r="P30" s="108">
        <f t="shared" si="49"/>
        <v>2</v>
      </c>
      <c r="Q30" s="14">
        <f t="shared" si="10"/>
        <v>0</v>
      </c>
      <c r="R30" s="107">
        <f t="shared" si="11"/>
        <v>0</v>
      </c>
      <c r="S30" s="108">
        <f t="shared" si="50"/>
        <v>2</v>
      </c>
      <c r="T30" s="14">
        <f t="shared" si="12"/>
        <v>0</v>
      </c>
      <c r="U30" s="107">
        <f t="shared" si="13"/>
        <v>0</v>
      </c>
      <c r="V30" s="108">
        <f t="shared" si="51"/>
        <v>2</v>
      </c>
      <c r="W30" s="14">
        <f t="shared" si="14"/>
        <v>0</v>
      </c>
      <c r="X30" s="107">
        <f t="shared" si="15"/>
        <v>0</v>
      </c>
      <c r="Y30" s="108">
        <v>2</v>
      </c>
      <c r="Z30" s="14">
        <f t="shared" si="16"/>
        <v>0</v>
      </c>
      <c r="AA30" s="107">
        <f t="shared" si="17"/>
        <v>0</v>
      </c>
      <c r="AB30" s="108">
        <v>2</v>
      </c>
      <c r="AC30" s="14">
        <f t="shared" si="18"/>
        <v>0</v>
      </c>
      <c r="BF30" s="78"/>
      <c r="BI30" s="78"/>
      <c r="BP30" s="78"/>
    </row>
    <row r="31" spans="2:68" ht="39" thickBot="1" x14ac:dyDescent="0.25">
      <c r="B31" s="24" t="s">
        <v>98</v>
      </c>
      <c r="C31" s="17" t="s">
        <v>13</v>
      </c>
      <c r="D31" s="55"/>
      <c r="E31" s="13">
        <v>1</v>
      </c>
      <c r="F31" s="14">
        <f t="shared" si="40"/>
        <v>0</v>
      </c>
      <c r="G31" s="13">
        <v>0</v>
      </c>
      <c r="H31" s="14">
        <f t="shared" si="42"/>
        <v>0</v>
      </c>
      <c r="I31" s="13">
        <v>0</v>
      </c>
      <c r="J31" s="14">
        <f t="shared" si="44"/>
        <v>0</v>
      </c>
      <c r="K31" s="13">
        <v>0</v>
      </c>
      <c r="L31" s="14">
        <f t="shared" si="46"/>
        <v>0</v>
      </c>
      <c r="M31" s="13">
        <v>0</v>
      </c>
      <c r="N31" s="14">
        <f t="shared" si="48"/>
        <v>0</v>
      </c>
      <c r="O31" s="107">
        <f t="shared" si="9"/>
        <v>0</v>
      </c>
      <c r="P31" s="108">
        <f t="shared" si="49"/>
        <v>1</v>
      </c>
      <c r="Q31" s="14">
        <f t="shared" si="10"/>
        <v>0</v>
      </c>
      <c r="R31" s="107">
        <f t="shared" si="11"/>
        <v>0</v>
      </c>
      <c r="S31" s="108">
        <v>0</v>
      </c>
      <c r="T31" s="14">
        <f t="shared" si="12"/>
        <v>0</v>
      </c>
      <c r="U31" s="107">
        <f t="shared" si="13"/>
        <v>0</v>
      </c>
      <c r="V31" s="108">
        <v>0</v>
      </c>
      <c r="W31" s="14">
        <f t="shared" si="14"/>
        <v>0</v>
      </c>
      <c r="X31" s="107">
        <f t="shared" si="15"/>
        <v>0</v>
      </c>
      <c r="Y31" s="108">
        <v>0</v>
      </c>
      <c r="Z31" s="14">
        <f t="shared" si="16"/>
        <v>0</v>
      </c>
      <c r="AA31" s="107">
        <f t="shared" si="17"/>
        <v>0</v>
      </c>
      <c r="AB31" s="108">
        <v>0</v>
      </c>
      <c r="AC31" s="14">
        <f t="shared" si="18"/>
        <v>0</v>
      </c>
      <c r="BF31" s="78"/>
      <c r="BI31" s="78"/>
      <c r="BP31" s="78"/>
    </row>
    <row r="32" spans="2:68" ht="40.5" customHeight="1" thickBot="1" x14ac:dyDescent="0.25">
      <c r="B32" s="24" t="s">
        <v>99</v>
      </c>
      <c r="C32" s="17" t="s">
        <v>18</v>
      </c>
      <c r="D32" s="55"/>
      <c r="E32" s="13">
        <v>2</v>
      </c>
      <c r="F32" s="14">
        <f t="shared" si="40"/>
        <v>0</v>
      </c>
      <c r="G32" s="13">
        <f t="shared" si="41"/>
        <v>2</v>
      </c>
      <c r="H32" s="14">
        <f t="shared" si="42"/>
        <v>0</v>
      </c>
      <c r="I32" s="13">
        <f t="shared" si="43"/>
        <v>2</v>
      </c>
      <c r="J32" s="14">
        <f t="shared" si="44"/>
        <v>0</v>
      </c>
      <c r="K32" s="13">
        <f t="shared" si="45"/>
        <v>2</v>
      </c>
      <c r="L32" s="14">
        <f t="shared" si="46"/>
        <v>0</v>
      </c>
      <c r="M32" s="13">
        <f t="shared" si="47"/>
        <v>2</v>
      </c>
      <c r="N32" s="14">
        <f t="shared" si="48"/>
        <v>0</v>
      </c>
      <c r="O32" s="107">
        <f t="shared" si="9"/>
        <v>0</v>
      </c>
      <c r="P32" s="108">
        <f t="shared" si="49"/>
        <v>2</v>
      </c>
      <c r="Q32" s="14">
        <f t="shared" si="10"/>
        <v>0</v>
      </c>
      <c r="R32" s="107">
        <f t="shared" si="11"/>
        <v>0</v>
      </c>
      <c r="S32" s="108">
        <v>2</v>
      </c>
      <c r="T32" s="14">
        <f t="shared" si="12"/>
        <v>0</v>
      </c>
      <c r="U32" s="107">
        <f t="shared" si="13"/>
        <v>0</v>
      </c>
      <c r="V32" s="108">
        <f t="shared" si="51"/>
        <v>2</v>
      </c>
      <c r="W32" s="14">
        <f t="shared" si="14"/>
        <v>0</v>
      </c>
      <c r="X32" s="107">
        <f t="shared" si="15"/>
        <v>0</v>
      </c>
      <c r="Y32" s="108">
        <f t="shared" si="52"/>
        <v>2</v>
      </c>
      <c r="Z32" s="14">
        <f t="shared" si="16"/>
        <v>0</v>
      </c>
      <c r="AA32" s="107">
        <f t="shared" si="17"/>
        <v>0</v>
      </c>
      <c r="AB32" s="108">
        <f t="shared" si="53"/>
        <v>2</v>
      </c>
      <c r="AC32" s="14">
        <f t="shared" si="18"/>
        <v>0</v>
      </c>
      <c r="BF32" s="78"/>
      <c r="BI32" s="78"/>
      <c r="BP32" s="78"/>
    </row>
    <row r="33" spans="2:68" ht="40.5" customHeight="1" thickBot="1" x14ac:dyDescent="0.25">
      <c r="B33" s="24" t="s">
        <v>70</v>
      </c>
      <c r="C33" s="17" t="s">
        <v>133</v>
      </c>
      <c r="D33" s="55"/>
      <c r="E33" s="13">
        <v>2</v>
      </c>
      <c r="F33" s="14">
        <f t="shared" si="40"/>
        <v>0</v>
      </c>
      <c r="G33" s="13">
        <f t="shared" si="41"/>
        <v>2</v>
      </c>
      <c r="H33" s="14">
        <f t="shared" si="42"/>
        <v>0</v>
      </c>
      <c r="I33" s="13">
        <f t="shared" si="43"/>
        <v>2</v>
      </c>
      <c r="J33" s="14">
        <f t="shared" si="44"/>
        <v>0</v>
      </c>
      <c r="K33" s="13">
        <f t="shared" si="45"/>
        <v>2</v>
      </c>
      <c r="L33" s="14">
        <f t="shared" si="46"/>
        <v>0</v>
      </c>
      <c r="M33" s="13">
        <f t="shared" si="47"/>
        <v>2</v>
      </c>
      <c r="N33" s="14">
        <f t="shared" si="48"/>
        <v>0</v>
      </c>
      <c r="O33" s="107">
        <f t="shared" si="9"/>
        <v>0</v>
      </c>
      <c r="P33" s="108">
        <f t="shared" si="49"/>
        <v>2</v>
      </c>
      <c r="Q33" s="14">
        <f t="shared" si="10"/>
        <v>0</v>
      </c>
      <c r="R33" s="107">
        <f t="shared" si="11"/>
        <v>0</v>
      </c>
      <c r="S33" s="108">
        <v>2</v>
      </c>
      <c r="T33" s="14">
        <f t="shared" si="12"/>
        <v>0</v>
      </c>
      <c r="U33" s="107">
        <f t="shared" si="13"/>
        <v>0</v>
      </c>
      <c r="V33" s="108">
        <v>2</v>
      </c>
      <c r="W33" s="14">
        <f t="shared" si="14"/>
        <v>0</v>
      </c>
      <c r="X33" s="107">
        <f t="shared" si="15"/>
        <v>0</v>
      </c>
      <c r="Y33" s="108">
        <v>2</v>
      </c>
      <c r="Z33" s="14">
        <f t="shared" si="16"/>
        <v>0</v>
      </c>
      <c r="AA33" s="107">
        <f t="shared" si="17"/>
        <v>0</v>
      </c>
      <c r="AB33" s="108">
        <v>2</v>
      </c>
      <c r="AC33" s="14">
        <f t="shared" si="18"/>
        <v>0</v>
      </c>
      <c r="BF33" s="78"/>
      <c r="BI33" s="78"/>
      <c r="BP33" s="78"/>
    </row>
    <row r="34" spans="2:68" ht="51.75" thickBot="1" x14ac:dyDescent="0.25">
      <c r="B34" s="24" t="s">
        <v>100</v>
      </c>
      <c r="C34" s="17" t="s">
        <v>26</v>
      </c>
      <c r="D34" s="55"/>
      <c r="E34" s="13">
        <v>2</v>
      </c>
      <c r="F34" s="14">
        <f t="shared" si="40"/>
        <v>0</v>
      </c>
      <c r="G34" s="13">
        <f t="shared" si="41"/>
        <v>2</v>
      </c>
      <c r="H34" s="14">
        <f t="shared" si="42"/>
        <v>0</v>
      </c>
      <c r="I34" s="13">
        <f t="shared" si="43"/>
        <v>2</v>
      </c>
      <c r="J34" s="14">
        <f t="shared" si="44"/>
        <v>0</v>
      </c>
      <c r="K34" s="13">
        <f t="shared" si="45"/>
        <v>2</v>
      </c>
      <c r="L34" s="14">
        <f t="shared" si="46"/>
        <v>0</v>
      </c>
      <c r="M34" s="13">
        <f t="shared" si="47"/>
        <v>2</v>
      </c>
      <c r="N34" s="14">
        <f t="shared" si="48"/>
        <v>0</v>
      </c>
      <c r="O34" s="107">
        <f t="shared" si="9"/>
        <v>0</v>
      </c>
      <c r="P34" s="108">
        <f t="shared" si="49"/>
        <v>2</v>
      </c>
      <c r="Q34" s="14">
        <f>O34*P34</f>
        <v>0</v>
      </c>
      <c r="R34" s="107">
        <f t="shared" si="11"/>
        <v>0</v>
      </c>
      <c r="S34" s="108">
        <f t="shared" si="50"/>
        <v>2</v>
      </c>
      <c r="T34" s="14">
        <f>R34*S34</f>
        <v>0</v>
      </c>
      <c r="U34" s="107">
        <f t="shared" si="13"/>
        <v>0</v>
      </c>
      <c r="V34" s="108">
        <f t="shared" si="51"/>
        <v>2</v>
      </c>
      <c r="W34" s="14">
        <f>U34*V34</f>
        <v>0</v>
      </c>
      <c r="X34" s="107">
        <f t="shared" si="15"/>
        <v>0</v>
      </c>
      <c r="Y34" s="108">
        <f t="shared" si="52"/>
        <v>2</v>
      </c>
      <c r="Z34" s="14">
        <f>X34*Y34</f>
        <v>0</v>
      </c>
      <c r="AA34" s="107">
        <f t="shared" si="17"/>
        <v>0</v>
      </c>
      <c r="AB34" s="108">
        <f t="shared" si="53"/>
        <v>2</v>
      </c>
      <c r="AC34" s="14">
        <f>AA34*AB34</f>
        <v>0</v>
      </c>
      <c r="BF34" s="78"/>
      <c r="BI34" s="78"/>
      <c r="BP34" s="78"/>
    </row>
    <row r="35" spans="2:68" x14ac:dyDescent="0.2">
      <c r="B35" s="25"/>
      <c r="C35" s="1"/>
      <c r="D35" s="18"/>
      <c r="W35" s="48"/>
      <c r="X35" s="48"/>
      <c r="BF35" s="78"/>
      <c r="BI35" s="78"/>
      <c r="BP35" s="78"/>
    </row>
    <row r="36" spans="2:68" ht="13.5" thickBot="1" x14ac:dyDescent="0.25">
      <c r="B36" s="26"/>
      <c r="F36" s="18"/>
      <c r="H36" s="18"/>
      <c r="J36" s="18"/>
      <c r="L36" s="18"/>
      <c r="N36" s="18"/>
      <c r="O36" s="18"/>
      <c r="Q36" s="18"/>
      <c r="R36" s="18"/>
      <c r="T36" s="18"/>
      <c r="U36" s="18"/>
      <c r="W36" s="18"/>
      <c r="X36" s="18"/>
      <c r="Z36" s="18"/>
      <c r="AA36" s="18"/>
      <c r="AC36" s="18"/>
      <c r="BF36" s="78"/>
      <c r="BI36" s="78"/>
      <c r="BP36" s="78"/>
    </row>
    <row r="37" spans="2:68" ht="16.5" thickBot="1" x14ac:dyDescent="0.25">
      <c r="C37" s="7" t="s">
        <v>120</v>
      </c>
      <c r="D37" s="20">
        <f>SUM(D7:D34)</f>
        <v>0</v>
      </c>
      <c r="E37" s="19"/>
      <c r="F37" s="20">
        <f>SUM(F7:F34)</f>
        <v>0</v>
      </c>
      <c r="G37" s="19"/>
      <c r="H37" s="20">
        <f>SUM(H7:H34)</f>
        <v>0</v>
      </c>
      <c r="I37" s="19"/>
      <c r="J37" s="20">
        <f>SUM(J7:J34)</f>
        <v>0</v>
      </c>
      <c r="K37" s="19"/>
      <c r="L37" s="20">
        <f>SUM(L7:L34)</f>
        <v>0</v>
      </c>
      <c r="M37" s="19"/>
      <c r="N37" s="20">
        <f>SUM(N7:N34)</f>
        <v>0</v>
      </c>
      <c r="O37" s="102"/>
      <c r="P37" s="19"/>
      <c r="Q37" s="20">
        <f>SUM(Q7:Q34)</f>
        <v>0</v>
      </c>
      <c r="R37" s="102"/>
      <c r="S37" s="19"/>
      <c r="T37" s="20">
        <f>SUM(T7:T34)</f>
        <v>0</v>
      </c>
      <c r="U37" s="102"/>
      <c r="V37" s="19"/>
      <c r="W37" s="20">
        <f>SUM(W7:W35)</f>
        <v>0</v>
      </c>
      <c r="X37" s="102"/>
      <c r="Y37" s="19"/>
      <c r="Z37" s="20">
        <f>SUM(Z7:Z34)</f>
        <v>0</v>
      </c>
      <c r="AA37" s="102"/>
      <c r="AB37" s="19"/>
      <c r="AC37" s="20">
        <f>SUM(AC7:AC34)</f>
        <v>0</v>
      </c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80"/>
      <c r="BC37" s="23"/>
      <c r="BD37" s="23"/>
      <c r="BE37" s="23"/>
      <c r="BF37" s="80"/>
      <c r="BG37" s="23"/>
      <c r="BH37" s="23"/>
      <c r="BI37" s="80"/>
      <c r="BJ37" s="23"/>
      <c r="BK37" s="23"/>
      <c r="BL37" s="23"/>
      <c r="BM37" s="23"/>
      <c r="BN37" s="23"/>
      <c r="BO37" s="23"/>
      <c r="BP37" s="80"/>
    </row>
    <row r="38" spans="2:68" ht="16.5" thickBot="1" x14ac:dyDescent="0.25">
      <c r="I38" s="7"/>
    </row>
    <row r="39" spans="2:68" ht="16.5" thickBot="1" x14ac:dyDescent="0.25">
      <c r="D39" s="21"/>
      <c r="F39" s="22"/>
      <c r="T39" s="7" t="s">
        <v>121</v>
      </c>
      <c r="U39" s="7"/>
      <c r="W39" s="86">
        <f>SUM(F37:AC37)</f>
        <v>0</v>
      </c>
      <c r="X39" s="87"/>
      <c r="Y39" s="87"/>
      <c r="Z39" s="88"/>
      <c r="AA39" s="103"/>
      <c r="AB39" s="23" t="s">
        <v>122</v>
      </c>
    </row>
    <row r="41" spans="2:68" ht="12.75" customHeight="1" x14ac:dyDescent="0.2"/>
    <row r="43" spans="2:68" ht="12.75" customHeight="1" x14ac:dyDescent="0.2"/>
    <row r="45" spans="2:68" ht="12.75" customHeight="1" x14ac:dyDescent="0.2"/>
    <row r="52" ht="12.75" customHeight="1" x14ac:dyDescent="0.2"/>
    <row r="64" ht="12.75" customHeight="1" x14ac:dyDescent="0.2"/>
    <row r="70" ht="12.75" customHeight="1" x14ac:dyDescent="0.2"/>
    <row r="72" ht="12.75" customHeight="1" x14ac:dyDescent="0.2"/>
    <row r="78" ht="12.75" customHeight="1" x14ac:dyDescent="0.2"/>
  </sheetData>
  <sheetProtection algorithmName="SHA-512" hashValue="M57xmUMxxg6tnA7wE9oZ5obTA3cNOj+RRGlETgRCF+FB6Et8TkNuZ8l4kdqYwQ5kvFcGjq8Ox9lMyq1VJrbF0g==" saltValue="+tMQwumXwOWMrESGSCk9fg==" spinCount="100000" sheet="1" objects="1" scenarios="1" selectLockedCells="1"/>
  <mergeCells count="14">
    <mergeCell ref="W39:Z39"/>
    <mergeCell ref="B6:C6"/>
    <mergeCell ref="B28:C28"/>
    <mergeCell ref="M4:N4"/>
    <mergeCell ref="O4:Q4"/>
    <mergeCell ref="R4:T4"/>
    <mergeCell ref="U4:W4"/>
    <mergeCell ref="X4:Z4"/>
    <mergeCell ref="B4:D4"/>
    <mergeCell ref="E4:F4"/>
    <mergeCell ref="G4:H4"/>
    <mergeCell ref="I4:J4"/>
    <mergeCell ref="K4:L4"/>
    <mergeCell ref="AA4:AC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r:id="rId1"/>
  <headerFooter alignWithMargins="0">
    <oddFooter>&amp;L&amp;8Vertrag über Leistungen zur geodätischen Überwachung von Talsperren, Anlage 2.3 -  Honorarangaben zu den Messverfahren&amp;R&amp;8Seite &amp;P</oddFooter>
  </headerFooter>
  <rowBreaks count="2" manualBreakCount="2">
    <brk id="16" min="1" max="23" man="1"/>
    <brk id="27" min="1" max="2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16"/>
  <sheetViews>
    <sheetView view="pageBreakPreview" zoomScale="160" zoomScaleNormal="90" zoomScaleSheetLayoutView="160" workbookViewId="0">
      <selection activeCell="D7" sqref="D7"/>
    </sheetView>
    <sheetView workbookViewId="1"/>
  </sheetViews>
  <sheetFormatPr baseColWidth="10" defaultRowHeight="12.75" x14ac:dyDescent="0.2"/>
  <cols>
    <col min="1" max="1" width="2.42578125" customWidth="1"/>
    <col min="2" max="2" width="5.42578125" customWidth="1"/>
    <col min="3" max="3" width="24.85546875" customWidth="1"/>
    <col min="4" max="4" width="8.5703125" customWidth="1"/>
    <col min="5" max="5" width="3.140625" customWidth="1"/>
    <col min="6" max="6" width="8.28515625" customWidth="1"/>
    <col min="7" max="7" width="3.140625" customWidth="1"/>
    <col min="8" max="8" width="8.28515625" customWidth="1"/>
    <col min="9" max="9" width="3.140625" customWidth="1"/>
    <col min="10" max="10" width="8.28515625" customWidth="1"/>
    <col min="11" max="11" width="3.140625" customWidth="1"/>
    <col min="12" max="12" width="8.28515625" customWidth="1"/>
    <col min="13" max="13" width="3.140625" customWidth="1"/>
    <col min="14" max="15" width="8.28515625" customWidth="1"/>
    <col min="16" max="16" width="3.140625" customWidth="1"/>
    <col min="17" max="18" width="8.28515625" customWidth="1"/>
    <col min="19" max="19" width="3.140625" customWidth="1"/>
    <col min="20" max="21" width="8.28515625" customWidth="1"/>
    <col min="22" max="22" width="3.140625" customWidth="1"/>
    <col min="23" max="24" width="8.28515625" customWidth="1"/>
    <col min="25" max="25" width="3.140625" customWidth="1"/>
    <col min="26" max="27" width="8.28515625" customWidth="1"/>
    <col min="28" max="28" width="3.140625" customWidth="1"/>
    <col min="29" max="29" width="8.28515625" customWidth="1"/>
  </cols>
  <sheetData>
    <row r="1" spans="1:49" x14ac:dyDescent="0.2">
      <c r="B1" s="1"/>
    </row>
    <row r="2" spans="1:49" ht="18.75" customHeight="1" x14ac:dyDescent="0.2">
      <c r="B2" s="96" t="s">
        <v>6</v>
      </c>
      <c r="C2" s="96"/>
      <c r="D2" s="96"/>
      <c r="E2" s="96"/>
      <c r="AC2" s="9" t="s">
        <v>3</v>
      </c>
    </row>
    <row r="3" spans="1:49" ht="18.75" customHeight="1" thickBot="1" x14ac:dyDescent="0.25">
      <c r="B3" s="57"/>
      <c r="C3" s="57"/>
      <c r="D3" s="57"/>
      <c r="E3" s="57"/>
      <c r="AB3" s="9"/>
    </row>
    <row r="4" spans="1:49" ht="18.75" thickBot="1" x14ac:dyDescent="0.25">
      <c r="B4" s="89"/>
      <c r="C4" s="89"/>
      <c r="D4" s="90"/>
      <c r="E4" s="84">
        <v>2026</v>
      </c>
      <c r="F4" s="85"/>
      <c r="G4" s="84">
        <v>2027</v>
      </c>
      <c r="H4" s="85"/>
      <c r="I4" s="84">
        <v>2028</v>
      </c>
      <c r="J4" s="85"/>
      <c r="K4" s="84">
        <v>2029</v>
      </c>
      <c r="L4" s="85"/>
      <c r="M4" s="84">
        <v>2030</v>
      </c>
      <c r="N4" s="85"/>
      <c r="O4" s="84">
        <v>2031</v>
      </c>
      <c r="P4" s="91"/>
      <c r="Q4" s="85"/>
      <c r="R4" s="84">
        <v>2032</v>
      </c>
      <c r="S4" s="91"/>
      <c r="T4" s="85"/>
      <c r="U4" s="84">
        <v>2033</v>
      </c>
      <c r="V4" s="91"/>
      <c r="W4" s="85"/>
      <c r="X4" s="84">
        <v>2034</v>
      </c>
      <c r="Y4" s="91"/>
      <c r="Z4" s="85"/>
      <c r="AA4" s="84">
        <v>2035</v>
      </c>
      <c r="AB4" s="91"/>
      <c r="AC4" s="85"/>
      <c r="AE4" s="64"/>
      <c r="AG4" s="64"/>
      <c r="AI4" s="64"/>
      <c r="AK4" s="64"/>
      <c r="AM4" s="64"/>
      <c r="AN4" s="64"/>
      <c r="AO4" s="64"/>
      <c r="AR4" s="64"/>
      <c r="AT4" s="64"/>
      <c r="AV4" s="64"/>
    </row>
    <row r="5" spans="1:49" ht="29.25" customHeight="1" thickBot="1" x14ac:dyDescent="0.25">
      <c r="A5" s="3"/>
      <c r="B5" s="8" t="s">
        <v>115</v>
      </c>
      <c r="C5" s="8" t="s">
        <v>116</v>
      </c>
      <c r="D5" s="8" t="s">
        <v>117</v>
      </c>
      <c r="E5" s="10" t="s">
        <v>118</v>
      </c>
      <c r="F5" s="11" t="s">
        <v>119</v>
      </c>
      <c r="G5" s="10" t="s">
        <v>118</v>
      </c>
      <c r="H5" s="11" t="s">
        <v>119</v>
      </c>
      <c r="I5" s="10" t="s">
        <v>118</v>
      </c>
      <c r="J5" s="11" t="s">
        <v>119</v>
      </c>
      <c r="K5" s="10" t="s">
        <v>118</v>
      </c>
      <c r="L5" s="11" t="s">
        <v>119</v>
      </c>
      <c r="M5" s="10" t="s">
        <v>118</v>
      </c>
      <c r="N5" s="11" t="s">
        <v>119</v>
      </c>
      <c r="O5" s="104" t="s">
        <v>117</v>
      </c>
      <c r="P5" s="105" t="s">
        <v>118</v>
      </c>
      <c r="Q5" s="106" t="s">
        <v>119</v>
      </c>
      <c r="R5" s="104" t="s">
        <v>117</v>
      </c>
      <c r="S5" s="105" t="s">
        <v>118</v>
      </c>
      <c r="T5" s="106" t="s">
        <v>119</v>
      </c>
      <c r="U5" s="104" t="s">
        <v>117</v>
      </c>
      <c r="V5" s="105" t="s">
        <v>118</v>
      </c>
      <c r="W5" s="106" t="s">
        <v>119</v>
      </c>
      <c r="X5" s="104" t="s">
        <v>117</v>
      </c>
      <c r="Y5" s="105" t="s">
        <v>118</v>
      </c>
      <c r="Z5" s="106" t="s">
        <v>119</v>
      </c>
      <c r="AA5" s="104" t="s">
        <v>117</v>
      </c>
      <c r="AB5" s="105" t="s">
        <v>118</v>
      </c>
      <c r="AC5" s="106" t="s">
        <v>119</v>
      </c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</row>
    <row r="6" spans="1:49" ht="51.75" thickBot="1" x14ac:dyDescent="0.25">
      <c r="B6" s="24" t="s">
        <v>41</v>
      </c>
      <c r="C6" s="12" t="s">
        <v>55</v>
      </c>
      <c r="D6" s="55"/>
      <c r="E6" s="13">
        <v>2</v>
      </c>
      <c r="F6" s="14">
        <f>D6*E6</f>
        <v>0</v>
      </c>
      <c r="G6" s="13">
        <f>E6</f>
        <v>2</v>
      </c>
      <c r="H6" s="14">
        <f>D6*G6</f>
        <v>0</v>
      </c>
      <c r="I6" s="13">
        <f>E6</f>
        <v>2</v>
      </c>
      <c r="J6" s="14">
        <f>D6*I6</f>
        <v>0</v>
      </c>
      <c r="K6" s="13">
        <f>E6</f>
        <v>2</v>
      </c>
      <c r="L6" s="14">
        <f>D6*K6</f>
        <v>0</v>
      </c>
      <c r="M6" s="13">
        <f>E6</f>
        <v>2</v>
      </c>
      <c r="N6" s="14">
        <f>D6*M6</f>
        <v>0</v>
      </c>
      <c r="O6" s="107">
        <f>D6*1.03</f>
        <v>0</v>
      </c>
      <c r="P6" s="108">
        <f>E6</f>
        <v>2</v>
      </c>
      <c r="Q6" s="14">
        <f>O6*P6</f>
        <v>0</v>
      </c>
      <c r="R6" s="107">
        <f>O6*1.03</f>
        <v>0</v>
      </c>
      <c r="S6" s="108">
        <f>E6</f>
        <v>2</v>
      </c>
      <c r="T6" s="14">
        <f>R6*S6</f>
        <v>0</v>
      </c>
      <c r="U6" s="107">
        <f>R6*1.03</f>
        <v>0</v>
      </c>
      <c r="V6" s="108">
        <f>E6</f>
        <v>2</v>
      </c>
      <c r="W6" s="14">
        <f>U6*V6</f>
        <v>0</v>
      </c>
      <c r="X6" s="107">
        <f>U6*1.03</f>
        <v>0</v>
      </c>
      <c r="Y6" s="108">
        <f>E6</f>
        <v>2</v>
      </c>
      <c r="Z6" s="14">
        <f>X6*Y6</f>
        <v>0</v>
      </c>
      <c r="AA6" s="107">
        <f>X6*1.03</f>
        <v>0</v>
      </c>
      <c r="AB6" s="108">
        <f>E6</f>
        <v>2</v>
      </c>
      <c r="AC6" s="14">
        <f>AA6*AB6</f>
        <v>0</v>
      </c>
    </row>
    <row r="7" spans="1:49" ht="39" thickBot="1" x14ac:dyDescent="0.25">
      <c r="B7" s="24" t="s">
        <v>42</v>
      </c>
      <c r="C7" s="15" t="s">
        <v>56</v>
      </c>
      <c r="D7" s="55"/>
      <c r="E7" s="13">
        <v>2</v>
      </c>
      <c r="F7" s="14">
        <f>D7*E7</f>
        <v>0</v>
      </c>
      <c r="G7" s="13">
        <f>E7</f>
        <v>2</v>
      </c>
      <c r="H7" s="14">
        <f>D7*G7</f>
        <v>0</v>
      </c>
      <c r="I7" s="13">
        <f>E7</f>
        <v>2</v>
      </c>
      <c r="J7" s="14">
        <f>D7*I7</f>
        <v>0</v>
      </c>
      <c r="K7" s="13">
        <f>E7</f>
        <v>2</v>
      </c>
      <c r="L7" s="14">
        <f>D7*K7</f>
        <v>0</v>
      </c>
      <c r="M7" s="13">
        <f>E7</f>
        <v>2</v>
      </c>
      <c r="N7" s="14">
        <f>D7*M7</f>
        <v>0</v>
      </c>
      <c r="O7" s="107">
        <f t="shared" ref="O7:O10" si="0">D7*1.03</f>
        <v>0</v>
      </c>
      <c r="P7" s="108">
        <f>E7</f>
        <v>2</v>
      </c>
      <c r="Q7" s="14">
        <f t="shared" ref="Q7:Q10" si="1">O7*P7</f>
        <v>0</v>
      </c>
      <c r="R7" s="107">
        <f t="shared" ref="R7:R10" si="2">O7*1.03</f>
        <v>0</v>
      </c>
      <c r="S7" s="108">
        <f>E7</f>
        <v>2</v>
      </c>
      <c r="T7" s="14">
        <f t="shared" ref="T7:T10" si="3">R7*S7</f>
        <v>0</v>
      </c>
      <c r="U7" s="107">
        <f t="shared" ref="U7:U10" si="4">R7*1.03</f>
        <v>0</v>
      </c>
      <c r="V7" s="108">
        <f>E7</f>
        <v>2</v>
      </c>
      <c r="W7" s="14">
        <f t="shared" ref="W7:W10" si="5">U7*V7</f>
        <v>0</v>
      </c>
      <c r="X7" s="107">
        <f t="shared" ref="X7:X10" si="6">U7*1.03</f>
        <v>0</v>
      </c>
      <c r="Y7" s="108">
        <f>E7</f>
        <v>2</v>
      </c>
      <c r="Z7" s="14">
        <f t="shared" ref="Z7:Z10" si="7">X7*Y7</f>
        <v>0</v>
      </c>
      <c r="AA7" s="107">
        <f t="shared" ref="AA7:AA10" si="8">X7*1.03</f>
        <v>0</v>
      </c>
      <c r="AB7" s="108">
        <f>E7</f>
        <v>2</v>
      </c>
      <c r="AC7" s="14">
        <f t="shared" ref="AC7:AC10" si="9">AA7*AB7</f>
        <v>0</v>
      </c>
    </row>
    <row r="8" spans="1:49" ht="39" thickBot="1" x14ac:dyDescent="0.25">
      <c r="B8" s="24" t="s">
        <v>44</v>
      </c>
      <c r="C8" s="15" t="s">
        <v>57</v>
      </c>
      <c r="D8" s="55"/>
      <c r="E8" s="13">
        <v>2</v>
      </c>
      <c r="F8" s="14">
        <f>D8*E8</f>
        <v>0</v>
      </c>
      <c r="G8" s="13">
        <f>E8</f>
        <v>2</v>
      </c>
      <c r="H8" s="14">
        <f>D8*G8</f>
        <v>0</v>
      </c>
      <c r="I8" s="13">
        <f>E8</f>
        <v>2</v>
      </c>
      <c r="J8" s="14">
        <f>D8*I8</f>
        <v>0</v>
      </c>
      <c r="K8" s="13">
        <f>E8</f>
        <v>2</v>
      </c>
      <c r="L8" s="14">
        <f>D8*K8</f>
        <v>0</v>
      </c>
      <c r="M8" s="13">
        <f>E8</f>
        <v>2</v>
      </c>
      <c r="N8" s="14">
        <f>D8*M8</f>
        <v>0</v>
      </c>
      <c r="O8" s="107">
        <f t="shared" si="0"/>
        <v>0</v>
      </c>
      <c r="P8" s="108">
        <f>E8</f>
        <v>2</v>
      </c>
      <c r="Q8" s="14">
        <f t="shared" si="1"/>
        <v>0</v>
      </c>
      <c r="R8" s="107">
        <f t="shared" si="2"/>
        <v>0</v>
      </c>
      <c r="S8" s="108">
        <f>E8</f>
        <v>2</v>
      </c>
      <c r="T8" s="14">
        <f t="shared" si="3"/>
        <v>0</v>
      </c>
      <c r="U8" s="107">
        <f t="shared" si="4"/>
        <v>0</v>
      </c>
      <c r="V8" s="108">
        <f>E8</f>
        <v>2</v>
      </c>
      <c r="W8" s="14">
        <f t="shared" si="5"/>
        <v>0</v>
      </c>
      <c r="X8" s="107">
        <f t="shared" si="6"/>
        <v>0</v>
      </c>
      <c r="Y8" s="108">
        <f>E8</f>
        <v>2</v>
      </c>
      <c r="Z8" s="14">
        <f t="shared" si="7"/>
        <v>0</v>
      </c>
      <c r="AA8" s="107">
        <f t="shared" si="8"/>
        <v>0</v>
      </c>
      <c r="AB8" s="108">
        <f>E8</f>
        <v>2</v>
      </c>
      <c r="AC8" s="14">
        <f t="shared" si="9"/>
        <v>0</v>
      </c>
    </row>
    <row r="9" spans="1:49" ht="39" thickBot="1" x14ac:dyDescent="0.25">
      <c r="B9" s="24" t="s">
        <v>45</v>
      </c>
      <c r="C9" s="15" t="s">
        <v>87</v>
      </c>
      <c r="D9" s="55"/>
      <c r="E9" s="13">
        <v>1</v>
      </c>
      <c r="F9" s="14">
        <f>D9*E9</f>
        <v>0</v>
      </c>
      <c r="G9" s="13">
        <v>0</v>
      </c>
      <c r="H9" s="14">
        <f>D9*G9</f>
        <v>0</v>
      </c>
      <c r="I9" s="13">
        <v>0</v>
      </c>
      <c r="J9" s="14">
        <f>D9*I9</f>
        <v>0</v>
      </c>
      <c r="K9" s="13">
        <v>0</v>
      </c>
      <c r="L9" s="14">
        <f>D9*K9</f>
        <v>0</v>
      </c>
      <c r="M9" s="13">
        <v>0</v>
      </c>
      <c r="N9" s="14">
        <f>D9*M9</f>
        <v>0</v>
      </c>
      <c r="O9" s="107">
        <f t="shared" si="0"/>
        <v>0</v>
      </c>
      <c r="P9" s="108">
        <f>E9</f>
        <v>1</v>
      </c>
      <c r="Q9" s="14">
        <f t="shared" si="1"/>
        <v>0</v>
      </c>
      <c r="R9" s="107">
        <f t="shared" si="2"/>
        <v>0</v>
      </c>
      <c r="S9" s="108">
        <v>0</v>
      </c>
      <c r="T9" s="14">
        <f t="shared" si="3"/>
        <v>0</v>
      </c>
      <c r="U9" s="107">
        <f t="shared" si="4"/>
        <v>0</v>
      </c>
      <c r="V9" s="108">
        <v>0</v>
      </c>
      <c r="W9" s="14">
        <f t="shared" si="5"/>
        <v>0</v>
      </c>
      <c r="X9" s="107">
        <f t="shared" si="6"/>
        <v>0</v>
      </c>
      <c r="Y9" s="108">
        <v>0</v>
      </c>
      <c r="Z9" s="14">
        <f t="shared" si="7"/>
        <v>0</v>
      </c>
      <c r="AA9" s="107">
        <f t="shared" si="8"/>
        <v>0</v>
      </c>
      <c r="AB9" s="108">
        <v>0</v>
      </c>
      <c r="AC9" s="14">
        <f t="shared" si="9"/>
        <v>0</v>
      </c>
    </row>
    <row r="10" spans="1:49" ht="26.25" thickBot="1" x14ac:dyDescent="0.25">
      <c r="B10" s="24" t="s">
        <v>71</v>
      </c>
      <c r="C10" s="12" t="s">
        <v>154</v>
      </c>
      <c r="D10" s="55"/>
      <c r="E10" s="13">
        <v>2</v>
      </c>
      <c r="F10" s="14">
        <f>D10*E10</f>
        <v>0</v>
      </c>
      <c r="G10" s="13">
        <f>E10</f>
        <v>2</v>
      </c>
      <c r="H10" s="14">
        <f>D10*G10</f>
        <v>0</v>
      </c>
      <c r="I10" s="13">
        <f>E10</f>
        <v>2</v>
      </c>
      <c r="J10" s="14">
        <f>D10*I10</f>
        <v>0</v>
      </c>
      <c r="K10" s="13">
        <f>E10</f>
        <v>2</v>
      </c>
      <c r="L10" s="14">
        <f>D10*K10</f>
        <v>0</v>
      </c>
      <c r="M10" s="13">
        <f>E10</f>
        <v>2</v>
      </c>
      <c r="N10" s="14">
        <f>D10*M10</f>
        <v>0</v>
      </c>
      <c r="O10" s="107">
        <f t="shared" si="0"/>
        <v>0</v>
      </c>
      <c r="P10" s="108">
        <f>E10</f>
        <v>2</v>
      </c>
      <c r="Q10" s="14">
        <f t="shared" si="1"/>
        <v>0</v>
      </c>
      <c r="R10" s="107">
        <f t="shared" si="2"/>
        <v>0</v>
      </c>
      <c r="S10" s="108">
        <f>E10</f>
        <v>2</v>
      </c>
      <c r="T10" s="14">
        <f t="shared" si="3"/>
        <v>0</v>
      </c>
      <c r="U10" s="107">
        <f t="shared" si="4"/>
        <v>0</v>
      </c>
      <c r="V10" s="108">
        <f>E10</f>
        <v>2</v>
      </c>
      <c r="W10" s="14">
        <f t="shared" si="5"/>
        <v>0</v>
      </c>
      <c r="X10" s="107">
        <f t="shared" si="6"/>
        <v>0</v>
      </c>
      <c r="Y10" s="108">
        <f>E10</f>
        <v>2</v>
      </c>
      <c r="Z10" s="14">
        <f t="shared" si="7"/>
        <v>0</v>
      </c>
      <c r="AA10" s="107">
        <f t="shared" si="8"/>
        <v>0</v>
      </c>
      <c r="AB10" s="108">
        <f>E10</f>
        <v>2</v>
      </c>
      <c r="AC10" s="14">
        <f t="shared" si="9"/>
        <v>0</v>
      </c>
    </row>
    <row r="11" spans="1:49" ht="13.5" customHeight="1" x14ac:dyDescent="0.2">
      <c r="B11" s="25"/>
      <c r="C11" s="1"/>
      <c r="D11" s="18"/>
    </row>
    <row r="12" spans="1:49" ht="13.5" customHeight="1" thickBot="1" x14ac:dyDescent="0.25">
      <c r="B12" s="26"/>
      <c r="F12" s="18"/>
      <c r="H12" s="18"/>
      <c r="J12" s="18"/>
      <c r="L12" s="18"/>
      <c r="N12" s="18"/>
      <c r="O12" s="18"/>
      <c r="Q12" s="18"/>
      <c r="R12" s="18"/>
      <c r="T12" s="18"/>
      <c r="U12" s="18"/>
      <c r="W12" s="18"/>
      <c r="X12" s="18"/>
      <c r="Z12" s="18"/>
      <c r="AA12" s="18"/>
      <c r="AC12" s="18"/>
    </row>
    <row r="13" spans="1:49" ht="13.5" customHeight="1" thickBot="1" x14ac:dyDescent="0.25">
      <c r="C13" s="7" t="s">
        <v>120</v>
      </c>
      <c r="D13" s="20">
        <f>SUM(D6:D10)</f>
        <v>0</v>
      </c>
      <c r="E13" s="19"/>
      <c r="F13" s="20">
        <f>SUM(F6:F10)</f>
        <v>0</v>
      </c>
      <c r="G13" s="19"/>
      <c r="H13" s="20">
        <f>SUM(H6:H10)</f>
        <v>0</v>
      </c>
      <c r="I13" s="19"/>
      <c r="J13" s="20">
        <f>SUM(J6:J10)</f>
        <v>0</v>
      </c>
      <c r="K13" s="19"/>
      <c r="L13" s="20">
        <f>SUM(L6:L10)</f>
        <v>0</v>
      </c>
      <c r="M13" s="19"/>
      <c r="N13" s="20">
        <f>SUM(N6:N10)</f>
        <v>0</v>
      </c>
      <c r="O13" s="102"/>
      <c r="P13" s="19"/>
      <c r="Q13" s="20">
        <f>SUM(Q6:Q10)</f>
        <v>0</v>
      </c>
      <c r="R13" s="102"/>
      <c r="S13" s="19"/>
      <c r="T13" s="20">
        <f>SUM(T6:T10)</f>
        <v>0</v>
      </c>
      <c r="U13" s="102"/>
      <c r="V13" s="19"/>
      <c r="W13" s="20">
        <f>SUM(W6:W10)</f>
        <v>0</v>
      </c>
      <c r="X13" s="102"/>
      <c r="Y13" s="19"/>
      <c r="Z13" s="20">
        <f>SUM(Z6:Z10)</f>
        <v>0</v>
      </c>
      <c r="AA13" s="102"/>
      <c r="AB13" s="19"/>
      <c r="AC13" s="20">
        <f>SUM(AC6:AC10)</f>
        <v>0</v>
      </c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</row>
    <row r="14" spans="1:49" ht="13.5" customHeight="1" thickBot="1" x14ac:dyDescent="0.25">
      <c r="I14" s="7"/>
    </row>
    <row r="15" spans="1:49" ht="13.5" customHeight="1" thickBot="1" x14ac:dyDescent="0.25">
      <c r="D15" s="21"/>
      <c r="F15" s="22"/>
      <c r="T15" s="7" t="s">
        <v>121</v>
      </c>
      <c r="U15" s="7"/>
      <c r="W15" s="86">
        <f>SUM(F13:AC13)</f>
        <v>0</v>
      </c>
      <c r="X15" s="87"/>
      <c r="Y15" s="87"/>
      <c r="Z15" s="88"/>
      <c r="AA15" s="103"/>
      <c r="AB15" s="23" t="s">
        <v>122</v>
      </c>
    </row>
    <row r="16" spans="1:49" ht="13.5" customHeight="1" x14ac:dyDescent="0.2"/>
  </sheetData>
  <sheetProtection algorithmName="SHA-512" hashValue="A7lfd1J2dIrdVGgY/XLaWM2yLlMan6O6s0qXoqPSEuzR7tcsvObU4j7ZJggAv5GvmVo7PGFab3CCjLUjN3rQpA==" saltValue="Nn4HjX4WUBhemuKN9oHUKg==" spinCount="100000" sheet="1" objects="1" scenarios="1" selectLockedCells="1"/>
  <mergeCells count="13">
    <mergeCell ref="B2:E2"/>
    <mergeCell ref="I4:J4"/>
    <mergeCell ref="K4:L4"/>
    <mergeCell ref="M4:N4"/>
    <mergeCell ref="O4:Q4"/>
    <mergeCell ref="W15:Z15"/>
    <mergeCell ref="B4:D4"/>
    <mergeCell ref="E4:F4"/>
    <mergeCell ref="G4:H4"/>
    <mergeCell ref="R4:T4"/>
    <mergeCell ref="U4:W4"/>
    <mergeCell ref="X4:Z4"/>
    <mergeCell ref="AA4:AC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Talsperren, Anlage 2.4 -  Honorarangaben zu den Messverfahren&amp;R&amp;8Seite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X27"/>
  <sheetViews>
    <sheetView view="pageBreakPreview" topLeftCell="A6" zoomScale="160" zoomScaleNormal="85" zoomScaleSheetLayoutView="160" workbookViewId="0">
      <selection activeCell="D12" sqref="D12"/>
    </sheetView>
    <sheetView workbookViewId="1"/>
  </sheetViews>
  <sheetFormatPr baseColWidth="10" defaultRowHeight="12.75" x14ac:dyDescent="0.2"/>
  <cols>
    <col min="1" max="1" width="2.42578125" customWidth="1"/>
    <col min="2" max="2" width="5.5703125" customWidth="1"/>
    <col min="3" max="3" width="24.85546875" customWidth="1"/>
    <col min="4" max="4" width="8.5703125" customWidth="1"/>
    <col min="5" max="5" width="3.140625" customWidth="1"/>
    <col min="6" max="6" width="8.28515625" customWidth="1"/>
    <col min="7" max="7" width="3.140625" customWidth="1"/>
    <col min="8" max="8" width="8.28515625" customWidth="1"/>
    <col min="9" max="9" width="3.140625" customWidth="1"/>
    <col min="10" max="10" width="8.28515625" customWidth="1"/>
    <col min="11" max="11" width="3.140625" customWidth="1"/>
    <col min="12" max="12" width="8.28515625" customWidth="1"/>
    <col min="13" max="13" width="3.140625" customWidth="1"/>
    <col min="14" max="15" width="8.28515625" customWidth="1"/>
    <col min="16" max="16" width="3.140625" customWidth="1"/>
    <col min="17" max="18" width="8.28515625" customWidth="1"/>
    <col min="19" max="19" width="3.140625" customWidth="1"/>
    <col min="20" max="21" width="8.28515625" customWidth="1"/>
    <col min="22" max="22" width="3.140625" customWidth="1"/>
    <col min="23" max="24" width="8.28515625" customWidth="1"/>
    <col min="25" max="25" width="3.140625" customWidth="1"/>
    <col min="26" max="27" width="8.28515625" customWidth="1"/>
    <col min="28" max="28" width="3.140625" customWidth="1"/>
    <col min="29" max="29" width="8.28515625" customWidth="1"/>
  </cols>
  <sheetData>
    <row r="1" spans="1:50" x14ac:dyDescent="0.2">
      <c r="B1" s="1"/>
    </row>
    <row r="2" spans="1:50" ht="18.75" customHeight="1" x14ac:dyDescent="0.2">
      <c r="B2" s="96" t="s">
        <v>19</v>
      </c>
      <c r="C2" s="96"/>
      <c r="D2" s="96"/>
      <c r="E2" s="96"/>
      <c r="F2" s="96"/>
      <c r="AC2" s="9" t="s">
        <v>8</v>
      </c>
    </row>
    <row r="3" spans="1:50" ht="18.75" customHeight="1" thickBot="1" x14ac:dyDescent="0.25">
      <c r="B3" s="57"/>
      <c r="C3" s="57"/>
      <c r="D3" s="57"/>
      <c r="E3" s="57"/>
      <c r="F3" s="57"/>
      <c r="AB3" s="9"/>
    </row>
    <row r="4" spans="1:50" ht="18.75" thickBot="1" x14ac:dyDescent="0.25">
      <c r="B4" s="89"/>
      <c r="C4" s="89"/>
      <c r="D4" s="90"/>
      <c r="E4" s="84">
        <v>2026</v>
      </c>
      <c r="F4" s="85"/>
      <c r="G4" s="84">
        <v>2027</v>
      </c>
      <c r="H4" s="85"/>
      <c r="I4" s="84">
        <v>2028</v>
      </c>
      <c r="J4" s="85"/>
      <c r="K4" s="84">
        <v>2029</v>
      </c>
      <c r="L4" s="85"/>
      <c r="M4" s="84">
        <v>2030</v>
      </c>
      <c r="N4" s="85"/>
      <c r="O4" s="84">
        <v>2031</v>
      </c>
      <c r="P4" s="91"/>
      <c r="Q4" s="85"/>
      <c r="R4" s="84">
        <v>2032</v>
      </c>
      <c r="S4" s="91"/>
      <c r="T4" s="85"/>
      <c r="U4" s="84">
        <v>2033</v>
      </c>
      <c r="V4" s="91"/>
      <c r="W4" s="85"/>
      <c r="X4" s="84">
        <v>2034</v>
      </c>
      <c r="Y4" s="91"/>
      <c r="Z4" s="85"/>
      <c r="AA4" s="84">
        <v>2035</v>
      </c>
      <c r="AB4" s="91"/>
      <c r="AC4" s="85"/>
      <c r="AE4" s="64"/>
      <c r="AH4" s="64"/>
      <c r="AJ4" s="64"/>
      <c r="AM4" s="64"/>
      <c r="AO4" s="64"/>
      <c r="AQ4" s="64"/>
      <c r="AS4" s="64"/>
      <c r="AU4" s="64"/>
      <c r="AW4" s="64"/>
    </row>
    <row r="5" spans="1:50" ht="30.75" customHeight="1" thickBot="1" x14ac:dyDescent="0.25">
      <c r="A5" s="3"/>
      <c r="B5" s="8" t="s">
        <v>115</v>
      </c>
      <c r="C5" s="8" t="s">
        <v>116</v>
      </c>
      <c r="D5" s="8" t="s">
        <v>117</v>
      </c>
      <c r="E5" s="10" t="s">
        <v>118</v>
      </c>
      <c r="F5" s="11" t="s">
        <v>119</v>
      </c>
      <c r="G5" s="10" t="s">
        <v>118</v>
      </c>
      <c r="H5" s="11" t="s">
        <v>119</v>
      </c>
      <c r="I5" s="10" t="s">
        <v>118</v>
      </c>
      <c r="J5" s="11" t="s">
        <v>119</v>
      </c>
      <c r="K5" s="10" t="s">
        <v>118</v>
      </c>
      <c r="L5" s="11" t="s">
        <v>119</v>
      </c>
      <c r="M5" s="10" t="s">
        <v>118</v>
      </c>
      <c r="N5" s="11" t="s">
        <v>119</v>
      </c>
      <c r="O5" s="104" t="s">
        <v>117</v>
      </c>
      <c r="P5" s="105" t="s">
        <v>118</v>
      </c>
      <c r="Q5" s="106" t="s">
        <v>119</v>
      </c>
      <c r="R5" s="104" t="s">
        <v>117</v>
      </c>
      <c r="S5" s="105" t="s">
        <v>118</v>
      </c>
      <c r="T5" s="106" t="s">
        <v>119</v>
      </c>
      <c r="U5" s="104" t="s">
        <v>117</v>
      </c>
      <c r="V5" s="105" t="s">
        <v>118</v>
      </c>
      <c r="W5" s="106" t="s">
        <v>119</v>
      </c>
      <c r="X5" s="104" t="s">
        <v>117</v>
      </c>
      <c r="Y5" s="105" t="s">
        <v>118</v>
      </c>
      <c r="Z5" s="106" t="s">
        <v>119</v>
      </c>
      <c r="AA5" s="104" t="s">
        <v>117</v>
      </c>
      <c r="AB5" s="105" t="s">
        <v>118</v>
      </c>
      <c r="AC5" s="106" t="s">
        <v>119</v>
      </c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</row>
    <row r="6" spans="1:50" ht="26.25" thickBot="1" x14ac:dyDescent="0.25">
      <c r="B6" s="24" t="s">
        <v>75</v>
      </c>
      <c r="C6" s="12" t="s">
        <v>36</v>
      </c>
      <c r="D6" s="55"/>
      <c r="E6" s="13">
        <v>2</v>
      </c>
      <c r="F6" s="14">
        <f>D6*E6</f>
        <v>0</v>
      </c>
      <c r="G6" s="13">
        <f>E6</f>
        <v>2</v>
      </c>
      <c r="H6" s="14">
        <f>D6*G6</f>
        <v>0</v>
      </c>
      <c r="I6" s="13">
        <f>E6</f>
        <v>2</v>
      </c>
      <c r="J6" s="14">
        <f>D6*I6</f>
        <v>0</v>
      </c>
      <c r="K6" s="13">
        <f>E6</f>
        <v>2</v>
      </c>
      <c r="L6" s="14">
        <f>D6*K6</f>
        <v>0</v>
      </c>
      <c r="M6" s="13">
        <f>E6</f>
        <v>2</v>
      </c>
      <c r="N6" s="14">
        <f>D6*M6</f>
        <v>0</v>
      </c>
      <c r="O6" s="107">
        <f>D6*1.03</f>
        <v>0</v>
      </c>
      <c r="P6" s="108">
        <v>2</v>
      </c>
      <c r="Q6" s="14">
        <f>P6*O6</f>
        <v>0</v>
      </c>
      <c r="R6" s="107">
        <f>O6*1.03</f>
        <v>0</v>
      </c>
      <c r="S6" s="108">
        <v>2</v>
      </c>
      <c r="T6" s="14">
        <f>S6*R6</f>
        <v>0</v>
      </c>
      <c r="U6" s="107">
        <f>R6*1.03</f>
        <v>0</v>
      </c>
      <c r="V6" s="108">
        <v>2</v>
      </c>
      <c r="W6" s="14">
        <f>V6*U6</f>
        <v>0</v>
      </c>
      <c r="X6" s="107">
        <f>U6*1.03</f>
        <v>0</v>
      </c>
      <c r="Y6" s="108">
        <v>2</v>
      </c>
      <c r="Z6" s="14">
        <f>Y6*X6</f>
        <v>0</v>
      </c>
      <c r="AA6" s="107">
        <f>X6*1.03</f>
        <v>0</v>
      </c>
      <c r="AB6" s="108">
        <v>2</v>
      </c>
      <c r="AC6" s="14">
        <f>AB6*AA6</f>
        <v>0</v>
      </c>
    </row>
    <row r="7" spans="1:50" ht="51.75" thickBot="1" x14ac:dyDescent="0.25">
      <c r="B7" s="24" t="s">
        <v>76</v>
      </c>
      <c r="C7" s="12" t="s">
        <v>23</v>
      </c>
      <c r="D7" s="55"/>
      <c r="E7" s="13">
        <v>2</v>
      </c>
      <c r="F7" s="14">
        <f t="shared" ref="F7:F22" si="0">D7*E7</f>
        <v>0</v>
      </c>
      <c r="G7" s="13">
        <f t="shared" ref="G7:G22" si="1">E7</f>
        <v>2</v>
      </c>
      <c r="H7" s="14">
        <f t="shared" ref="H7:H22" si="2">D7*G7</f>
        <v>0</v>
      </c>
      <c r="I7" s="13">
        <v>2</v>
      </c>
      <c r="J7" s="14">
        <f t="shared" ref="J7:J22" si="3">D7*I7</f>
        <v>0</v>
      </c>
      <c r="K7" s="13">
        <v>2</v>
      </c>
      <c r="L7" s="14">
        <f t="shared" ref="L7:L22" si="4">D7*K7</f>
        <v>0</v>
      </c>
      <c r="M7" s="13">
        <f t="shared" ref="M7:M22" si="5">E7</f>
        <v>2</v>
      </c>
      <c r="N7" s="14">
        <f t="shared" ref="N7:N22" si="6">D7*M7</f>
        <v>0</v>
      </c>
      <c r="O7" s="107">
        <f t="shared" ref="O7:O22" si="7">D7*1.03</f>
        <v>0</v>
      </c>
      <c r="P7" s="108">
        <v>2</v>
      </c>
      <c r="Q7" s="14">
        <f t="shared" ref="Q7:Q22" si="8">P7*O7</f>
        <v>0</v>
      </c>
      <c r="R7" s="107">
        <f t="shared" ref="R7:R22" si="9">O7*1.03</f>
        <v>0</v>
      </c>
      <c r="S7" s="108">
        <f t="shared" ref="S7:S22" si="10">E7</f>
        <v>2</v>
      </c>
      <c r="T7" s="14">
        <f t="shared" ref="T7:T22" si="11">S7*R7</f>
        <v>0</v>
      </c>
      <c r="U7" s="107">
        <f t="shared" ref="U7:U22" si="12">R7*1.03</f>
        <v>0</v>
      </c>
      <c r="V7" s="108">
        <f t="shared" ref="V7:V22" si="13">E7</f>
        <v>2</v>
      </c>
      <c r="W7" s="14">
        <f t="shared" ref="W7:W22" si="14">V7*U7</f>
        <v>0</v>
      </c>
      <c r="X7" s="107">
        <f t="shared" ref="X7:X22" si="15">U7*1.03</f>
        <v>0</v>
      </c>
      <c r="Y7" s="108">
        <f t="shared" ref="Y7:Y22" si="16">E7</f>
        <v>2</v>
      </c>
      <c r="Z7" s="14">
        <f t="shared" ref="Z7:Z22" si="17">Y7*X7</f>
        <v>0</v>
      </c>
      <c r="AA7" s="107">
        <f t="shared" ref="AA7:AA22" si="18">X7*1.03</f>
        <v>0</v>
      </c>
      <c r="AB7" s="108">
        <f t="shared" ref="AB7:AB22" si="19">E7</f>
        <v>2</v>
      </c>
      <c r="AC7" s="14">
        <f t="shared" ref="AC7:AC22" si="20">AB7*AA7</f>
        <v>0</v>
      </c>
    </row>
    <row r="8" spans="1:50" ht="51.75" thickBot="1" x14ac:dyDescent="0.25">
      <c r="B8" s="24" t="s">
        <v>77</v>
      </c>
      <c r="C8" s="12" t="s">
        <v>24</v>
      </c>
      <c r="D8" s="55"/>
      <c r="E8" s="13">
        <v>2</v>
      </c>
      <c r="F8" s="14">
        <f t="shared" si="0"/>
        <v>0</v>
      </c>
      <c r="G8" s="13">
        <f t="shared" si="1"/>
        <v>2</v>
      </c>
      <c r="H8" s="14">
        <f t="shared" si="2"/>
        <v>0</v>
      </c>
      <c r="I8" s="13">
        <v>2</v>
      </c>
      <c r="J8" s="14">
        <f t="shared" si="3"/>
        <v>0</v>
      </c>
      <c r="K8" s="13">
        <v>2</v>
      </c>
      <c r="L8" s="14">
        <f t="shared" si="4"/>
        <v>0</v>
      </c>
      <c r="M8" s="13">
        <f t="shared" si="5"/>
        <v>2</v>
      </c>
      <c r="N8" s="14">
        <f t="shared" si="6"/>
        <v>0</v>
      </c>
      <c r="O8" s="107">
        <f t="shared" si="7"/>
        <v>0</v>
      </c>
      <c r="P8" s="108">
        <v>2</v>
      </c>
      <c r="Q8" s="14">
        <f t="shared" si="8"/>
        <v>0</v>
      </c>
      <c r="R8" s="107">
        <f t="shared" si="9"/>
        <v>0</v>
      </c>
      <c r="S8" s="108">
        <f t="shared" si="10"/>
        <v>2</v>
      </c>
      <c r="T8" s="14">
        <f t="shared" si="11"/>
        <v>0</v>
      </c>
      <c r="U8" s="107">
        <f t="shared" si="12"/>
        <v>0</v>
      </c>
      <c r="V8" s="108">
        <f t="shared" si="13"/>
        <v>2</v>
      </c>
      <c r="W8" s="14">
        <f t="shared" si="14"/>
        <v>0</v>
      </c>
      <c r="X8" s="107">
        <f t="shared" si="15"/>
        <v>0</v>
      </c>
      <c r="Y8" s="108">
        <f t="shared" si="16"/>
        <v>2</v>
      </c>
      <c r="Z8" s="14">
        <f t="shared" si="17"/>
        <v>0</v>
      </c>
      <c r="AA8" s="107">
        <f t="shared" si="18"/>
        <v>0</v>
      </c>
      <c r="AB8" s="108">
        <f t="shared" si="19"/>
        <v>2</v>
      </c>
      <c r="AC8" s="14">
        <f t="shared" si="20"/>
        <v>0</v>
      </c>
    </row>
    <row r="9" spans="1:50" ht="39" thickBot="1" x14ac:dyDescent="0.25">
      <c r="B9" s="24" t="s">
        <v>78</v>
      </c>
      <c r="C9" s="12" t="s">
        <v>11</v>
      </c>
      <c r="D9" s="55"/>
      <c r="E9" s="13">
        <v>2</v>
      </c>
      <c r="F9" s="14">
        <f t="shared" si="0"/>
        <v>0</v>
      </c>
      <c r="G9" s="13">
        <f t="shared" si="1"/>
        <v>2</v>
      </c>
      <c r="H9" s="14">
        <f t="shared" si="2"/>
        <v>0</v>
      </c>
      <c r="I9" s="13">
        <f t="shared" ref="I9:I22" si="21">E9</f>
        <v>2</v>
      </c>
      <c r="J9" s="14">
        <f t="shared" si="3"/>
        <v>0</v>
      </c>
      <c r="K9" s="13">
        <f t="shared" ref="K9:K22" si="22">E9</f>
        <v>2</v>
      </c>
      <c r="L9" s="14">
        <f t="shared" si="4"/>
        <v>0</v>
      </c>
      <c r="M9" s="13">
        <f t="shared" si="5"/>
        <v>2</v>
      </c>
      <c r="N9" s="14">
        <f t="shared" si="6"/>
        <v>0</v>
      </c>
      <c r="O9" s="107">
        <f t="shared" si="7"/>
        <v>0</v>
      </c>
      <c r="P9" s="108">
        <f t="shared" ref="P9:P22" si="23">E9</f>
        <v>2</v>
      </c>
      <c r="Q9" s="14">
        <f t="shared" si="8"/>
        <v>0</v>
      </c>
      <c r="R9" s="107">
        <f t="shared" si="9"/>
        <v>0</v>
      </c>
      <c r="S9" s="108">
        <f t="shared" si="10"/>
        <v>2</v>
      </c>
      <c r="T9" s="14">
        <f t="shared" si="11"/>
        <v>0</v>
      </c>
      <c r="U9" s="107">
        <f t="shared" si="12"/>
        <v>0</v>
      </c>
      <c r="V9" s="108">
        <f t="shared" si="13"/>
        <v>2</v>
      </c>
      <c r="W9" s="14">
        <f t="shared" si="14"/>
        <v>0</v>
      </c>
      <c r="X9" s="107">
        <f t="shared" si="15"/>
        <v>0</v>
      </c>
      <c r="Y9" s="108">
        <f t="shared" si="16"/>
        <v>2</v>
      </c>
      <c r="Z9" s="14">
        <f t="shared" si="17"/>
        <v>0</v>
      </c>
      <c r="AA9" s="107">
        <f t="shared" si="18"/>
        <v>0</v>
      </c>
      <c r="AB9" s="108">
        <f t="shared" si="19"/>
        <v>2</v>
      </c>
      <c r="AC9" s="14">
        <f t="shared" si="20"/>
        <v>0</v>
      </c>
    </row>
    <row r="10" spans="1:50" ht="39" thickBot="1" x14ac:dyDescent="0.25">
      <c r="B10" s="24" t="s">
        <v>88</v>
      </c>
      <c r="C10" s="12" t="s">
        <v>12</v>
      </c>
      <c r="D10" s="55"/>
      <c r="E10" s="13">
        <v>1</v>
      </c>
      <c r="F10" s="14">
        <f t="shared" si="0"/>
        <v>0</v>
      </c>
      <c r="G10" s="13">
        <f t="shared" si="1"/>
        <v>1</v>
      </c>
      <c r="H10" s="14">
        <f t="shared" si="2"/>
        <v>0</v>
      </c>
      <c r="I10" s="13">
        <f t="shared" si="21"/>
        <v>1</v>
      </c>
      <c r="J10" s="14">
        <f t="shared" si="3"/>
        <v>0</v>
      </c>
      <c r="K10" s="13">
        <f t="shared" si="22"/>
        <v>1</v>
      </c>
      <c r="L10" s="14">
        <f t="shared" si="4"/>
        <v>0</v>
      </c>
      <c r="M10" s="13">
        <f t="shared" si="5"/>
        <v>1</v>
      </c>
      <c r="N10" s="14">
        <f t="shared" si="6"/>
        <v>0</v>
      </c>
      <c r="O10" s="107">
        <f t="shared" si="7"/>
        <v>0</v>
      </c>
      <c r="P10" s="108">
        <f t="shared" si="23"/>
        <v>1</v>
      </c>
      <c r="Q10" s="14">
        <f t="shared" si="8"/>
        <v>0</v>
      </c>
      <c r="R10" s="107">
        <f t="shared" si="9"/>
        <v>0</v>
      </c>
      <c r="S10" s="108">
        <f t="shared" si="10"/>
        <v>1</v>
      </c>
      <c r="T10" s="14">
        <f t="shared" si="11"/>
        <v>0</v>
      </c>
      <c r="U10" s="107">
        <f t="shared" si="12"/>
        <v>0</v>
      </c>
      <c r="V10" s="108">
        <f t="shared" si="13"/>
        <v>1</v>
      </c>
      <c r="W10" s="14">
        <f t="shared" si="14"/>
        <v>0</v>
      </c>
      <c r="X10" s="107">
        <f t="shared" si="15"/>
        <v>0</v>
      </c>
      <c r="Y10" s="108">
        <f t="shared" si="16"/>
        <v>1</v>
      </c>
      <c r="Z10" s="14">
        <f t="shared" si="17"/>
        <v>0</v>
      </c>
      <c r="AA10" s="107">
        <f t="shared" si="18"/>
        <v>0</v>
      </c>
      <c r="AB10" s="108">
        <f t="shared" si="19"/>
        <v>1</v>
      </c>
      <c r="AC10" s="14">
        <f t="shared" si="20"/>
        <v>0</v>
      </c>
    </row>
    <row r="11" spans="1:50" ht="39" thickBot="1" x14ac:dyDescent="0.25">
      <c r="B11" s="24" t="s">
        <v>66</v>
      </c>
      <c r="C11" s="12" t="s">
        <v>102</v>
      </c>
      <c r="D11" s="55"/>
      <c r="E11" s="13">
        <v>2</v>
      </c>
      <c r="F11" s="14">
        <f t="shared" si="0"/>
        <v>0</v>
      </c>
      <c r="G11" s="13">
        <f t="shared" si="1"/>
        <v>2</v>
      </c>
      <c r="H11" s="14">
        <f t="shared" si="2"/>
        <v>0</v>
      </c>
      <c r="I11" s="13">
        <f t="shared" si="21"/>
        <v>2</v>
      </c>
      <c r="J11" s="14">
        <f t="shared" si="3"/>
        <v>0</v>
      </c>
      <c r="K11" s="13">
        <f t="shared" si="22"/>
        <v>2</v>
      </c>
      <c r="L11" s="14">
        <f t="shared" si="4"/>
        <v>0</v>
      </c>
      <c r="M11" s="13">
        <f t="shared" si="5"/>
        <v>2</v>
      </c>
      <c r="N11" s="14">
        <f t="shared" si="6"/>
        <v>0</v>
      </c>
      <c r="O11" s="107">
        <f t="shared" si="7"/>
        <v>0</v>
      </c>
      <c r="P11" s="108">
        <f t="shared" si="23"/>
        <v>2</v>
      </c>
      <c r="Q11" s="14">
        <f t="shared" si="8"/>
        <v>0</v>
      </c>
      <c r="R11" s="107">
        <f t="shared" si="9"/>
        <v>0</v>
      </c>
      <c r="S11" s="108">
        <f t="shared" si="10"/>
        <v>2</v>
      </c>
      <c r="T11" s="14">
        <f t="shared" si="11"/>
        <v>0</v>
      </c>
      <c r="U11" s="107">
        <f t="shared" si="12"/>
        <v>0</v>
      </c>
      <c r="V11" s="108">
        <f t="shared" si="13"/>
        <v>2</v>
      </c>
      <c r="W11" s="14">
        <f t="shared" si="14"/>
        <v>0</v>
      </c>
      <c r="X11" s="107">
        <f t="shared" si="15"/>
        <v>0</v>
      </c>
      <c r="Y11" s="108">
        <f t="shared" si="16"/>
        <v>2</v>
      </c>
      <c r="Z11" s="14">
        <f t="shared" si="17"/>
        <v>0</v>
      </c>
      <c r="AA11" s="107">
        <f t="shared" si="18"/>
        <v>0</v>
      </c>
      <c r="AB11" s="108">
        <f t="shared" si="19"/>
        <v>2</v>
      </c>
      <c r="AC11" s="14">
        <f t="shared" si="20"/>
        <v>0</v>
      </c>
    </row>
    <row r="12" spans="1:50" ht="26.25" thickBot="1" x14ac:dyDescent="0.25">
      <c r="B12" s="24" t="s">
        <v>63</v>
      </c>
      <c r="C12" s="12" t="s">
        <v>103</v>
      </c>
      <c r="D12" s="55"/>
      <c r="E12" s="13">
        <v>1</v>
      </c>
      <c r="F12" s="14">
        <f t="shared" si="0"/>
        <v>0</v>
      </c>
      <c r="G12" s="13">
        <f t="shared" si="1"/>
        <v>1</v>
      </c>
      <c r="H12" s="14">
        <f t="shared" si="2"/>
        <v>0</v>
      </c>
      <c r="I12" s="13">
        <f t="shared" si="21"/>
        <v>1</v>
      </c>
      <c r="J12" s="14">
        <f t="shared" si="3"/>
        <v>0</v>
      </c>
      <c r="K12" s="13">
        <f t="shared" si="22"/>
        <v>1</v>
      </c>
      <c r="L12" s="14">
        <f t="shared" si="4"/>
        <v>0</v>
      </c>
      <c r="M12" s="13">
        <f t="shared" si="5"/>
        <v>1</v>
      </c>
      <c r="N12" s="14">
        <f t="shared" si="6"/>
        <v>0</v>
      </c>
      <c r="O12" s="107">
        <f t="shared" si="7"/>
        <v>0</v>
      </c>
      <c r="P12" s="108">
        <f t="shared" si="23"/>
        <v>1</v>
      </c>
      <c r="Q12" s="14">
        <f t="shared" si="8"/>
        <v>0</v>
      </c>
      <c r="R12" s="107">
        <f t="shared" si="9"/>
        <v>0</v>
      </c>
      <c r="S12" s="108">
        <f t="shared" si="10"/>
        <v>1</v>
      </c>
      <c r="T12" s="14">
        <f t="shared" si="11"/>
        <v>0</v>
      </c>
      <c r="U12" s="107">
        <f t="shared" si="12"/>
        <v>0</v>
      </c>
      <c r="V12" s="108">
        <f t="shared" si="13"/>
        <v>1</v>
      </c>
      <c r="W12" s="14">
        <f t="shared" si="14"/>
        <v>0</v>
      </c>
      <c r="X12" s="107">
        <f t="shared" si="15"/>
        <v>0</v>
      </c>
      <c r="Y12" s="108">
        <f t="shared" si="16"/>
        <v>1</v>
      </c>
      <c r="Z12" s="14">
        <f t="shared" si="17"/>
        <v>0</v>
      </c>
      <c r="AA12" s="107">
        <f t="shared" si="18"/>
        <v>0</v>
      </c>
      <c r="AB12" s="108">
        <f t="shared" si="19"/>
        <v>1</v>
      </c>
      <c r="AC12" s="14">
        <f t="shared" si="20"/>
        <v>0</v>
      </c>
    </row>
    <row r="13" spans="1:50" ht="39" thickBot="1" x14ac:dyDescent="0.25">
      <c r="B13" s="24" t="s">
        <v>64</v>
      </c>
      <c r="C13" s="12" t="s">
        <v>104</v>
      </c>
      <c r="D13" s="55"/>
      <c r="E13" s="13">
        <v>1</v>
      </c>
      <c r="F13" s="14">
        <f t="shared" si="0"/>
        <v>0</v>
      </c>
      <c r="G13" s="13">
        <f>E13</f>
        <v>1</v>
      </c>
      <c r="H13" s="14">
        <f t="shared" si="2"/>
        <v>0</v>
      </c>
      <c r="I13" s="13">
        <f>E13</f>
        <v>1</v>
      </c>
      <c r="J13" s="14">
        <f t="shared" si="3"/>
        <v>0</v>
      </c>
      <c r="K13" s="13">
        <f>E13</f>
        <v>1</v>
      </c>
      <c r="L13" s="14">
        <f t="shared" si="4"/>
        <v>0</v>
      </c>
      <c r="M13" s="13">
        <f t="shared" si="5"/>
        <v>1</v>
      </c>
      <c r="N13" s="14">
        <f t="shared" si="6"/>
        <v>0</v>
      </c>
      <c r="O13" s="107">
        <f t="shared" si="7"/>
        <v>0</v>
      </c>
      <c r="P13" s="108">
        <f t="shared" si="23"/>
        <v>1</v>
      </c>
      <c r="Q13" s="14">
        <f t="shared" si="8"/>
        <v>0</v>
      </c>
      <c r="R13" s="107">
        <f t="shared" si="9"/>
        <v>0</v>
      </c>
      <c r="S13" s="108">
        <f t="shared" si="10"/>
        <v>1</v>
      </c>
      <c r="T13" s="14">
        <f t="shared" si="11"/>
        <v>0</v>
      </c>
      <c r="U13" s="107">
        <f t="shared" si="12"/>
        <v>0</v>
      </c>
      <c r="V13" s="108">
        <f t="shared" si="13"/>
        <v>1</v>
      </c>
      <c r="W13" s="14">
        <f t="shared" si="14"/>
        <v>0</v>
      </c>
      <c r="X13" s="107">
        <f t="shared" si="15"/>
        <v>0</v>
      </c>
      <c r="Y13" s="108">
        <f t="shared" si="16"/>
        <v>1</v>
      </c>
      <c r="Z13" s="14">
        <f t="shared" si="17"/>
        <v>0</v>
      </c>
      <c r="AA13" s="107">
        <f t="shared" si="18"/>
        <v>0</v>
      </c>
      <c r="AB13" s="108">
        <f t="shared" si="19"/>
        <v>1</v>
      </c>
      <c r="AC13" s="14">
        <f t="shared" si="20"/>
        <v>0</v>
      </c>
    </row>
    <row r="14" spans="1:50" ht="39" thickBot="1" x14ac:dyDescent="0.25">
      <c r="B14" s="24" t="s">
        <v>79</v>
      </c>
      <c r="C14" s="12" t="s">
        <v>37</v>
      </c>
      <c r="D14" s="55"/>
      <c r="E14" s="13">
        <v>2</v>
      </c>
      <c r="F14" s="14">
        <f t="shared" si="0"/>
        <v>0</v>
      </c>
      <c r="G14" s="13">
        <f t="shared" si="1"/>
        <v>2</v>
      </c>
      <c r="H14" s="14">
        <f t="shared" si="2"/>
        <v>0</v>
      </c>
      <c r="I14" s="13">
        <f t="shared" si="21"/>
        <v>2</v>
      </c>
      <c r="J14" s="14">
        <f t="shared" si="3"/>
        <v>0</v>
      </c>
      <c r="K14" s="13">
        <f t="shared" si="22"/>
        <v>2</v>
      </c>
      <c r="L14" s="14">
        <f t="shared" si="4"/>
        <v>0</v>
      </c>
      <c r="M14" s="13">
        <v>2</v>
      </c>
      <c r="N14" s="14">
        <f t="shared" si="6"/>
        <v>0</v>
      </c>
      <c r="O14" s="107">
        <f t="shared" si="7"/>
        <v>0</v>
      </c>
      <c r="P14" s="108">
        <f t="shared" si="23"/>
        <v>2</v>
      </c>
      <c r="Q14" s="14">
        <f t="shared" si="8"/>
        <v>0</v>
      </c>
      <c r="R14" s="107">
        <f t="shared" si="9"/>
        <v>0</v>
      </c>
      <c r="S14" s="108">
        <f t="shared" si="10"/>
        <v>2</v>
      </c>
      <c r="T14" s="14">
        <f t="shared" si="11"/>
        <v>0</v>
      </c>
      <c r="U14" s="107">
        <f t="shared" si="12"/>
        <v>0</v>
      </c>
      <c r="V14" s="108">
        <f t="shared" si="13"/>
        <v>2</v>
      </c>
      <c r="W14" s="14">
        <f t="shared" si="14"/>
        <v>0</v>
      </c>
      <c r="X14" s="107">
        <f t="shared" si="15"/>
        <v>0</v>
      </c>
      <c r="Y14" s="108">
        <f t="shared" si="16"/>
        <v>2</v>
      </c>
      <c r="Z14" s="14">
        <f t="shared" si="17"/>
        <v>0</v>
      </c>
      <c r="AA14" s="107">
        <f t="shared" si="18"/>
        <v>0</v>
      </c>
      <c r="AB14" s="108">
        <f t="shared" si="19"/>
        <v>2</v>
      </c>
      <c r="AC14" s="14">
        <f t="shared" si="20"/>
        <v>0</v>
      </c>
    </row>
    <row r="15" spans="1:50" ht="51.75" thickBot="1" x14ac:dyDescent="0.25">
      <c r="B15" s="24" t="s">
        <v>80</v>
      </c>
      <c r="C15" s="16" t="s">
        <v>38</v>
      </c>
      <c r="D15" s="55"/>
      <c r="E15" s="13">
        <v>2</v>
      </c>
      <c r="F15" s="14">
        <f t="shared" si="0"/>
        <v>0</v>
      </c>
      <c r="G15" s="13">
        <f t="shared" si="1"/>
        <v>2</v>
      </c>
      <c r="H15" s="14">
        <f t="shared" si="2"/>
        <v>0</v>
      </c>
      <c r="I15" s="13">
        <f t="shared" si="21"/>
        <v>2</v>
      </c>
      <c r="J15" s="14">
        <f t="shared" si="3"/>
        <v>0</v>
      </c>
      <c r="K15" s="13">
        <f t="shared" si="22"/>
        <v>2</v>
      </c>
      <c r="L15" s="14">
        <f t="shared" si="4"/>
        <v>0</v>
      </c>
      <c r="M15" s="13">
        <f t="shared" si="5"/>
        <v>2</v>
      </c>
      <c r="N15" s="14">
        <f t="shared" si="6"/>
        <v>0</v>
      </c>
      <c r="O15" s="107">
        <f t="shared" si="7"/>
        <v>0</v>
      </c>
      <c r="P15" s="108">
        <f t="shared" si="23"/>
        <v>2</v>
      </c>
      <c r="Q15" s="14">
        <f t="shared" si="8"/>
        <v>0</v>
      </c>
      <c r="R15" s="107">
        <f t="shared" si="9"/>
        <v>0</v>
      </c>
      <c r="S15" s="108">
        <f t="shared" si="10"/>
        <v>2</v>
      </c>
      <c r="T15" s="14">
        <f t="shared" si="11"/>
        <v>0</v>
      </c>
      <c r="U15" s="107">
        <f t="shared" si="12"/>
        <v>0</v>
      </c>
      <c r="V15" s="108">
        <f t="shared" si="13"/>
        <v>2</v>
      </c>
      <c r="W15" s="14">
        <f t="shared" si="14"/>
        <v>0</v>
      </c>
      <c r="X15" s="107">
        <f t="shared" si="15"/>
        <v>0</v>
      </c>
      <c r="Y15" s="108">
        <f t="shared" si="16"/>
        <v>2</v>
      </c>
      <c r="Z15" s="14">
        <f t="shared" si="17"/>
        <v>0</v>
      </c>
      <c r="AA15" s="107">
        <f t="shared" si="18"/>
        <v>0</v>
      </c>
      <c r="AB15" s="108">
        <f t="shared" si="19"/>
        <v>2</v>
      </c>
      <c r="AC15" s="14">
        <f t="shared" si="20"/>
        <v>0</v>
      </c>
    </row>
    <row r="16" spans="1:50" ht="39" thickBot="1" x14ac:dyDescent="0.25">
      <c r="B16" s="24" t="s">
        <v>81</v>
      </c>
      <c r="C16" s="16" t="s">
        <v>39</v>
      </c>
      <c r="D16" s="55"/>
      <c r="E16" s="13">
        <v>2</v>
      </c>
      <c r="F16" s="14">
        <f t="shared" si="0"/>
        <v>0</v>
      </c>
      <c r="G16" s="13">
        <f t="shared" si="1"/>
        <v>2</v>
      </c>
      <c r="H16" s="14">
        <f t="shared" si="2"/>
        <v>0</v>
      </c>
      <c r="I16" s="13">
        <f t="shared" si="21"/>
        <v>2</v>
      </c>
      <c r="J16" s="14">
        <f t="shared" si="3"/>
        <v>0</v>
      </c>
      <c r="K16" s="13">
        <f t="shared" si="22"/>
        <v>2</v>
      </c>
      <c r="L16" s="14">
        <f t="shared" si="4"/>
        <v>0</v>
      </c>
      <c r="M16" s="13">
        <v>2</v>
      </c>
      <c r="N16" s="14">
        <f t="shared" si="6"/>
        <v>0</v>
      </c>
      <c r="O16" s="107">
        <f t="shared" si="7"/>
        <v>0</v>
      </c>
      <c r="P16" s="108">
        <f t="shared" si="23"/>
        <v>2</v>
      </c>
      <c r="Q16" s="14">
        <f t="shared" si="8"/>
        <v>0</v>
      </c>
      <c r="R16" s="107">
        <f t="shared" si="9"/>
        <v>0</v>
      </c>
      <c r="S16" s="108">
        <f t="shared" si="10"/>
        <v>2</v>
      </c>
      <c r="T16" s="14">
        <f t="shared" si="11"/>
        <v>0</v>
      </c>
      <c r="U16" s="107">
        <f t="shared" si="12"/>
        <v>0</v>
      </c>
      <c r="V16" s="108">
        <f t="shared" si="13"/>
        <v>2</v>
      </c>
      <c r="W16" s="14">
        <f t="shared" si="14"/>
        <v>0</v>
      </c>
      <c r="X16" s="107">
        <f t="shared" si="15"/>
        <v>0</v>
      </c>
      <c r="Y16" s="108">
        <f t="shared" si="16"/>
        <v>2</v>
      </c>
      <c r="Z16" s="14">
        <f t="shared" si="17"/>
        <v>0</v>
      </c>
      <c r="AA16" s="107">
        <f t="shared" si="18"/>
        <v>0</v>
      </c>
      <c r="AB16" s="108">
        <f t="shared" si="19"/>
        <v>2</v>
      </c>
      <c r="AC16" s="14">
        <f t="shared" si="20"/>
        <v>0</v>
      </c>
    </row>
    <row r="17" spans="2:50" ht="39" thickBot="1" x14ac:dyDescent="0.25">
      <c r="B17" s="24" t="s">
        <v>82</v>
      </c>
      <c r="C17" s="16" t="s">
        <v>9</v>
      </c>
      <c r="D17" s="55"/>
      <c r="E17" s="13">
        <v>2</v>
      </c>
      <c r="F17" s="14">
        <f t="shared" si="0"/>
        <v>0</v>
      </c>
      <c r="G17" s="13">
        <f t="shared" si="1"/>
        <v>2</v>
      </c>
      <c r="H17" s="14">
        <f t="shared" si="2"/>
        <v>0</v>
      </c>
      <c r="I17" s="13">
        <f t="shared" si="21"/>
        <v>2</v>
      </c>
      <c r="J17" s="14">
        <f t="shared" si="3"/>
        <v>0</v>
      </c>
      <c r="K17" s="13">
        <f t="shared" si="22"/>
        <v>2</v>
      </c>
      <c r="L17" s="14">
        <f t="shared" si="4"/>
        <v>0</v>
      </c>
      <c r="M17" s="13">
        <f t="shared" si="5"/>
        <v>2</v>
      </c>
      <c r="N17" s="14">
        <f t="shared" si="6"/>
        <v>0</v>
      </c>
      <c r="O17" s="107">
        <f t="shared" si="7"/>
        <v>0</v>
      </c>
      <c r="P17" s="108">
        <f t="shared" si="23"/>
        <v>2</v>
      </c>
      <c r="Q17" s="14">
        <f t="shared" si="8"/>
        <v>0</v>
      </c>
      <c r="R17" s="107">
        <f t="shared" si="9"/>
        <v>0</v>
      </c>
      <c r="S17" s="108">
        <f t="shared" si="10"/>
        <v>2</v>
      </c>
      <c r="T17" s="14">
        <f t="shared" si="11"/>
        <v>0</v>
      </c>
      <c r="U17" s="107">
        <f t="shared" si="12"/>
        <v>0</v>
      </c>
      <c r="V17" s="108">
        <f t="shared" si="13"/>
        <v>2</v>
      </c>
      <c r="W17" s="14">
        <f t="shared" si="14"/>
        <v>0</v>
      </c>
      <c r="X17" s="107">
        <f t="shared" si="15"/>
        <v>0</v>
      </c>
      <c r="Y17" s="108">
        <f t="shared" si="16"/>
        <v>2</v>
      </c>
      <c r="Z17" s="14">
        <f t="shared" si="17"/>
        <v>0</v>
      </c>
      <c r="AA17" s="107">
        <f t="shared" si="18"/>
        <v>0</v>
      </c>
      <c r="AB17" s="108">
        <f t="shared" si="19"/>
        <v>2</v>
      </c>
      <c r="AC17" s="14">
        <f t="shared" si="20"/>
        <v>0</v>
      </c>
    </row>
    <row r="18" spans="2:50" ht="39" thickBot="1" x14ac:dyDescent="0.25">
      <c r="B18" s="24" t="s">
        <v>83</v>
      </c>
      <c r="C18" s="17" t="s">
        <v>84</v>
      </c>
      <c r="D18" s="55"/>
      <c r="E18" s="13">
        <v>2</v>
      </c>
      <c r="F18" s="14">
        <f t="shared" si="0"/>
        <v>0</v>
      </c>
      <c r="G18" s="13">
        <f t="shared" si="1"/>
        <v>2</v>
      </c>
      <c r="H18" s="14">
        <f t="shared" si="2"/>
        <v>0</v>
      </c>
      <c r="I18" s="13">
        <f t="shared" si="21"/>
        <v>2</v>
      </c>
      <c r="J18" s="14">
        <f t="shared" si="3"/>
        <v>0</v>
      </c>
      <c r="K18" s="13">
        <f t="shared" si="22"/>
        <v>2</v>
      </c>
      <c r="L18" s="14">
        <f t="shared" si="4"/>
        <v>0</v>
      </c>
      <c r="M18" s="13">
        <f t="shared" si="5"/>
        <v>2</v>
      </c>
      <c r="N18" s="14">
        <f t="shared" si="6"/>
        <v>0</v>
      </c>
      <c r="O18" s="107">
        <f t="shared" si="7"/>
        <v>0</v>
      </c>
      <c r="P18" s="108">
        <f t="shared" si="23"/>
        <v>2</v>
      </c>
      <c r="Q18" s="14">
        <f t="shared" si="8"/>
        <v>0</v>
      </c>
      <c r="R18" s="107">
        <f t="shared" si="9"/>
        <v>0</v>
      </c>
      <c r="S18" s="108">
        <f t="shared" si="10"/>
        <v>2</v>
      </c>
      <c r="T18" s="14">
        <f t="shared" si="11"/>
        <v>0</v>
      </c>
      <c r="U18" s="107">
        <f t="shared" si="12"/>
        <v>0</v>
      </c>
      <c r="V18" s="108">
        <f t="shared" si="13"/>
        <v>2</v>
      </c>
      <c r="W18" s="14">
        <f t="shared" si="14"/>
        <v>0</v>
      </c>
      <c r="X18" s="107">
        <f t="shared" si="15"/>
        <v>0</v>
      </c>
      <c r="Y18" s="108">
        <f t="shared" si="16"/>
        <v>2</v>
      </c>
      <c r="Z18" s="14">
        <f t="shared" si="17"/>
        <v>0</v>
      </c>
      <c r="AA18" s="107">
        <f t="shared" si="18"/>
        <v>0</v>
      </c>
      <c r="AB18" s="108">
        <f t="shared" si="19"/>
        <v>2</v>
      </c>
      <c r="AC18" s="14">
        <f t="shared" si="20"/>
        <v>0</v>
      </c>
    </row>
    <row r="19" spans="2:50" ht="39" thickBot="1" x14ac:dyDescent="0.25">
      <c r="B19" s="24" t="s">
        <v>85</v>
      </c>
      <c r="C19" s="17" t="s">
        <v>101</v>
      </c>
      <c r="D19" s="55"/>
      <c r="E19" s="13">
        <v>1</v>
      </c>
      <c r="F19" s="14">
        <f t="shared" si="0"/>
        <v>0</v>
      </c>
      <c r="G19" s="13">
        <f t="shared" si="1"/>
        <v>1</v>
      </c>
      <c r="H19" s="14">
        <f t="shared" si="2"/>
        <v>0</v>
      </c>
      <c r="I19" s="13">
        <f t="shared" si="21"/>
        <v>1</v>
      </c>
      <c r="J19" s="14">
        <f t="shared" si="3"/>
        <v>0</v>
      </c>
      <c r="K19" s="13">
        <f t="shared" si="22"/>
        <v>1</v>
      </c>
      <c r="L19" s="14">
        <f t="shared" si="4"/>
        <v>0</v>
      </c>
      <c r="M19" s="13">
        <f t="shared" si="5"/>
        <v>1</v>
      </c>
      <c r="N19" s="14">
        <f t="shared" si="6"/>
        <v>0</v>
      </c>
      <c r="O19" s="107">
        <f t="shared" si="7"/>
        <v>0</v>
      </c>
      <c r="P19" s="108">
        <f t="shared" si="23"/>
        <v>1</v>
      </c>
      <c r="Q19" s="14">
        <f t="shared" si="8"/>
        <v>0</v>
      </c>
      <c r="R19" s="107">
        <f t="shared" si="9"/>
        <v>0</v>
      </c>
      <c r="S19" s="108">
        <f t="shared" si="10"/>
        <v>1</v>
      </c>
      <c r="T19" s="14">
        <f t="shared" si="11"/>
        <v>0</v>
      </c>
      <c r="U19" s="107">
        <f t="shared" si="12"/>
        <v>0</v>
      </c>
      <c r="V19" s="108">
        <f t="shared" si="13"/>
        <v>1</v>
      </c>
      <c r="W19" s="14">
        <f t="shared" si="14"/>
        <v>0</v>
      </c>
      <c r="X19" s="107">
        <f t="shared" si="15"/>
        <v>0</v>
      </c>
      <c r="Y19" s="108">
        <f t="shared" si="16"/>
        <v>1</v>
      </c>
      <c r="Z19" s="14">
        <f t="shared" si="17"/>
        <v>0</v>
      </c>
      <c r="AA19" s="107">
        <f t="shared" si="18"/>
        <v>0</v>
      </c>
      <c r="AB19" s="108">
        <f t="shared" si="19"/>
        <v>1</v>
      </c>
      <c r="AC19" s="14">
        <f t="shared" si="20"/>
        <v>0</v>
      </c>
    </row>
    <row r="20" spans="2:50" ht="26.25" thickBot="1" x14ac:dyDescent="0.25">
      <c r="B20" s="24" t="s">
        <v>68</v>
      </c>
      <c r="C20" s="17" t="s">
        <v>105</v>
      </c>
      <c r="D20" s="55"/>
      <c r="E20" s="13">
        <v>1</v>
      </c>
      <c r="F20" s="14">
        <f t="shared" si="0"/>
        <v>0</v>
      </c>
      <c r="G20" s="13">
        <f t="shared" si="1"/>
        <v>1</v>
      </c>
      <c r="H20" s="14">
        <f t="shared" si="2"/>
        <v>0</v>
      </c>
      <c r="I20" s="13">
        <f t="shared" si="21"/>
        <v>1</v>
      </c>
      <c r="J20" s="14">
        <f>D20*I20</f>
        <v>0</v>
      </c>
      <c r="K20" s="13">
        <f t="shared" si="22"/>
        <v>1</v>
      </c>
      <c r="L20" s="14">
        <f>D20*K20</f>
        <v>0</v>
      </c>
      <c r="M20" s="13">
        <f t="shared" si="5"/>
        <v>1</v>
      </c>
      <c r="N20" s="14">
        <f>D20*M20</f>
        <v>0</v>
      </c>
      <c r="O20" s="107">
        <f t="shared" si="7"/>
        <v>0</v>
      </c>
      <c r="P20" s="108">
        <f t="shared" si="23"/>
        <v>1</v>
      </c>
      <c r="Q20" s="14">
        <f t="shared" si="8"/>
        <v>0</v>
      </c>
      <c r="R20" s="107">
        <f t="shared" si="9"/>
        <v>0</v>
      </c>
      <c r="S20" s="108">
        <f t="shared" si="10"/>
        <v>1</v>
      </c>
      <c r="T20" s="14">
        <f t="shared" si="11"/>
        <v>0</v>
      </c>
      <c r="U20" s="107">
        <f t="shared" si="12"/>
        <v>0</v>
      </c>
      <c r="V20" s="108">
        <f t="shared" si="13"/>
        <v>1</v>
      </c>
      <c r="W20" s="14">
        <f t="shared" si="14"/>
        <v>0</v>
      </c>
      <c r="X20" s="107">
        <f t="shared" si="15"/>
        <v>0</v>
      </c>
      <c r="Y20" s="108">
        <f t="shared" si="16"/>
        <v>1</v>
      </c>
      <c r="Z20" s="14">
        <f t="shared" si="17"/>
        <v>0</v>
      </c>
      <c r="AA20" s="107">
        <f t="shared" si="18"/>
        <v>0</v>
      </c>
      <c r="AB20" s="108">
        <f t="shared" si="19"/>
        <v>1</v>
      </c>
      <c r="AC20" s="14">
        <f t="shared" si="20"/>
        <v>0</v>
      </c>
    </row>
    <row r="21" spans="2:50" ht="26.25" thickBot="1" x14ac:dyDescent="0.25">
      <c r="B21" s="24" t="s">
        <v>69</v>
      </c>
      <c r="C21" s="17" t="s">
        <v>106</v>
      </c>
      <c r="D21" s="55"/>
      <c r="E21" s="13">
        <v>1</v>
      </c>
      <c r="F21" s="14">
        <f>D21*E21</f>
        <v>0</v>
      </c>
      <c r="G21" s="13">
        <f t="shared" si="1"/>
        <v>1</v>
      </c>
      <c r="H21" s="14">
        <f>D21*G21</f>
        <v>0</v>
      </c>
      <c r="I21" s="13">
        <f t="shared" si="21"/>
        <v>1</v>
      </c>
      <c r="J21" s="14">
        <f>D21*I21</f>
        <v>0</v>
      </c>
      <c r="K21" s="13">
        <f t="shared" si="22"/>
        <v>1</v>
      </c>
      <c r="L21" s="14">
        <f t="shared" si="4"/>
        <v>0</v>
      </c>
      <c r="M21" s="13">
        <f t="shared" si="5"/>
        <v>1</v>
      </c>
      <c r="N21" s="14">
        <f t="shared" si="6"/>
        <v>0</v>
      </c>
      <c r="O21" s="107">
        <f t="shared" si="7"/>
        <v>0</v>
      </c>
      <c r="P21" s="108">
        <f t="shared" si="23"/>
        <v>1</v>
      </c>
      <c r="Q21" s="14">
        <f t="shared" si="8"/>
        <v>0</v>
      </c>
      <c r="R21" s="107">
        <f t="shared" si="9"/>
        <v>0</v>
      </c>
      <c r="S21" s="108">
        <f t="shared" si="10"/>
        <v>1</v>
      </c>
      <c r="T21" s="14">
        <f t="shared" si="11"/>
        <v>0</v>
      </c>
      <c r="U21" s="107">
        <f t="shared" si="12"/>
        <v>0</v>
      </c>
      <c r="V21" s="108">
        <f t="shared" si="13"/>
        <v>1</v>
      </c>
      <c r="W21" s="14">
        <f t="shared" si="14"/>
        <v>0</v>
      </c>
      <c r="X21" s="107">
        <f t="shared" si="15"/>
        <v>0</v>
      </c>
      <c r="Y21" s="108">
        <f t="shared" si="16"/>
        <v>1</v>
      </c>
      <c r="Z21" s="14">
        <f t="shared" si="17"/>
        <v>0</v>
      </c>
      <c r="AA21" s="107">
        <f t="shared" si="18"/>
        <v>0</v>
      </c>
      <c r="AB21" s="108">
        <f t="shared" si="19"/>
        <v>1</v>
      </c>
      <c r="AC21" s="14">
        <f t="shared" si="20"/>
        <v>0</v>
      </c>
    </row>
    <row r="22" spans="2:50" ht="51.75" thickBot="1" x14ac:dyDescent="0.25">
      <c r="B22" s="24" t="s">
        <v>86</v>
      </c>
      <c r="C22" s="17" t="s">
        <v>25</v>
      </c>
      <c r="D22" s="55"/>
      <c r="E22" s="13">
        <v>2</v>
      </c>
      <c r="F22" s="14">
        <f t="shared" si="0"/>
        <v>0</v>
      </c>
      <c r="G22" s="13">
        <f t="shared" si="1"/>
        <v>2</v>
      </c>
      <c r="H22" s="14">
        <f t="shared" si="2"/>
        <v>0</v>
      </c>
      <c r="I22" s="13">
        <f t="shared" si="21"/>
        <v>2</v>
      </c>
      <c r="J22" s="14">
        <f t="shared" si="3"/>
        <v>0</v>
      </c>
      <c r="K22" s="13">
        <f t="shared" si="22"/>
        <v>2</v>
      </c>
      <c r="L22" s="14">
        <f t="shared" si="4"/>
        <v>0</v>
      </c>
      <c r="M22" s="13">
        <f t="shared" si="5"/>
        <v>2</v>
      </c>
      <c r="N22" s="14">
        <f t="shared" si="6"/>
        <v>0</v>
      </c>
      <c r="O22" s="107">
        <f t="shared" si="7"/>
        <v>0</v>
      </c>
      <c r="P22" s="108">
        <f t="shared" si="23"/>
        <v>2</v>
      </c>
      <c r="Q22" s="14">
        <f t="shared" si="8"/>
        <v>0</v>
      </c>
      <c r="R22" s="107">
        <f t="shared" si="9"/>
        <v>0</v>
      </c>
      <c r="S22" s="108">
        <f t="shared" si="10"/>
        <v>2</v>
      </c>
      <c r="T22" s="14">
        <f t="shared" si="11"/>
        <v>0</v>
      </c>
      <c r="U22" s="107">
        <f t="shared" si="12"/>
        <v>0</v>
      </c>
      <c r="V22" s="108">
        <f t="shared" si="13"/>
        <v>2</v>
      </c>
      <c r="W22" s="14">
        <f t="shared" si="14"/>
        <v>0</v>
      </c>
      <c r="X22" s="107">
        <f t="shared" si="15"/>
        <v>0</v>
      </c>
      <c r="Y22" s="108">
        <f t="shared" si="16"/>
        <v>2</v>
      </c>
      <c r="Z22" s="14">
        <f t="shared" si="17"/>
        <v>0</v>
      </c>
      <c r="AA22" s="107">
        <f t="shared" si="18"/>
        <v>0</v>
      </c>
      <c r="AB22" s="108">
        <f t="shared" si="19"/>
        <v>2</v>
      </c>
      <c r="AC22" s="14">
        <f t="shared" si="20"/>
        <v>0</v>
      </c>
    </row>
    <row r="23" spans="2:50" x14ac:dyDescent="0.2">
      <c r="B23" s="25"/>
      <c r="C23" s="1"/>
      <c r="D23" s="18"/>
      <c r="E23" s="38"/>
    </row>
    <row r="24" spans="2:50" ht="13.5" thickBot="1" x14ac:dyDescent="0.25">
      <c r="B24" s="26"/>
      <c r="F24" s="18"/>
      <c r="H24" s="18"/>
      <c r="J24" s="18"/>
      <c r="L24" s="18"/>
      <c r="N24" s="18"/>
      <c r="O24" s="18"/>
      <c r="Q24" s="18"/>
      <c r="R24" s="18"/>
      <c r="T24" s="18"/>
      <c r="U24" s="18"/>
      <c r="W24" s="18"/>
      <c r="X24" s="18"/>
      <c r="Z24" s="18"/>
      <c r="AA24" s="18"/>
      <c r="AC24" s="18"/>
    </row>
    <row r="25" spans="2:50" ht="16.5" thickBot="1" x14ac:dyDescent="0.25">
      <c r="C25" s="7" t="s">
        <v>120</v>
      </c>
      <c r="D25" s="20">
        <f>SUM(D6:D22)</f>
        <v>0</v>
      </c>
      <c r="E25" s="19"/>
      <c r="F25" s="20">
        <f>SUM(F6:F22)</f>
        <v>0</v>
      </c>
      <c r="G25" s="19"/>
      <c r="H25" s="20">
        <f>SUM(H6:H22)</f>
        <v>0</v>
      </c>
      <c r="I25" s="19"/>
      <c r="J25" s="20">
        <f>SUM(J6:J22)</f>
        <v>0</v>
      </c>
      <c r="K25" s="19"/>
      <c r="L25" s="20">
        <f>SUM(L6:L22)</f>
        <v>0</v>
      </c>
      <c r="M25" s="19"/>
      <c r="N25" s="20">
        <f>SUM(N6:N22)</f>
        <v>0</v>
      </c>
      <c r="O25" s="102"/>
      <c r="P25" s="19"/>
      <c r="Q25" s="20">
        <f>SUM(Q6:Q22)</f>
        <v>0</v>
      </c>
      <c r="R25" s="102"/>
      <c r="S25" s="19"/>
      <c r="T25" s="20">
        <f>SUM(T6:T22)</f>
        <v>0</v>
      </c>
      <c r="U25" s="102"/>
      <c r="V25" s="19"/>
      <c r="W25" s="20">
        <f>SUM(W6:W22)</f>
        <v>0</v>
      </c>
      <c r="X25" s="102"/>
      <c r="Y25" s="19"/>
      <c r="Z25" s="20">
        <f>SUM(Z6:Z22)</f>
        <v>0</v>
      </c>
      <c r="AA25" s="102"/>
      <c r="AB25" s="19"/>
      <c r="AC25" s="20">
        <f>SUM(AC6:AC22)</f>
        <v>0</v>
      </c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</row>
    <row r="26" spans="2:50" ht="16.5" thickBot="1" x14ac:dyDescent="0.25">
      <c r="I26" s="7"/>
    </row>
    <row r="27" spans="2:50" ht="16.5" thickBot="1" x14ac:dyDescent="0.25">
      <c r="D27" s="21"/>
      <c r="F27" s="22"/>
      <c r="T27" s="7" t="s">
        <v>121</v>
      </c>
      <c r="U27" s="7"/>
      <c r="W27" s="86">
        <f>SUM(F25:AC25)</f>
        <v>0</v>
      </c>
      <c r="X27" s="87"/>
      <c r="Y27" s="87"/>
      <c r="Z27" s="88"/>
      <c r="AA27" s="103"/>
      <c r="AB27" s="23" t="s">
        <v>122</v>
      </c>
    </row>
  </sheetData>
  <sheetProtection algorithmName="SHA-512" hashValue="5KrXp+N/EJ06wCk34vy1ej8E2Vh0qvCnGplERepB1BOORfW8zG5wyD1u0lgsubXQ/CZE19NitIGACG0eOGwb2w==" saltValue="1bzs4ttwKSEAV8/XO69fKw==" spinCount="100000" sheet="1" objects="1" scenarios="1" selectLockedCells="1"/>
  <mergeCells count="13">
    <mergeCell ref="W27:Z27"/>
    <mergeCell ref="B2:F2"/>
    <mergeCell ref="M4:N4"/>
    <mergeCell ref="O4:Q4"/>
    <mergeCell ref="R4:T4"/>
    <mergeCell ref="U4:W4"/>
    <mergeCell ref="X4:Z4"/>
    <mergeCell ref="B4:D4"/>
    <mergeCell ref="E4:F4"/>
    <mergeCell ref="G4:H4"/>
    <mergeCell ref="I4:J4"/>
    <mergeCell ref="K4:L4"/>
    <mergeCell ref="AA4:AC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r:id="rId1"/>
  <headerFooter alignWithMargins="0">
    <oddFooter>&amp;L&amp;8Vertrag über Leistungen zur geodätischen Überwachung von Talsperren, Anlage 2.5 - Honorarangaben zu den Messverfahren&amp;10
&amp;R&amp;8Seite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V17"/>
  <sheetViews>
    <sheetView view="pageBreakPreview" zoomScale="145" zoomScaleNormal="80" zoomScaleSheetLayoutView="145" workbookViewId="0">
      <selection activeCell="D12" sqref="D12"/>
    </sheetView>
    <sheetView workbookViewId="1"/>
  </sheetViews>
  <sheetFormatPr baseColWidth="10" defaultRowHeight="12.75" x14ac:dyDescent="0.2"/>
  <cols>
    <col min="1" max="1" width="2.42578125" customWidth="1"/>
    <col min="2" max="2" width="5.42578125" customWidth="1"/>
    <col min="3" max="3" width="24.85546875" customWidth="1"/>
    <col min="4" max="4" width="8.5703125" customWidth="1"/>
    <col min="5" max="5" width="3.140625" customWidth="1"/>
    <col min="6" max="6" width="8.28515625" customWidth="1"/>
    <col min="7" max="7" width="3.140625" customWidth="1"/>
    <col min="8" max="8" width="8.28515625" customWidth="1"/>
    <col min="9" max="9" width="3.140625" customWidth="1"/>
    <col min="10" max="10" width="8.28515625" customWidth="1"/>
    <col min="11" max="11" width="3.140625" customWidth="1"/>
    <col min="12" max="12" width="8.28515625" customWidth="1"/>
    <col min="13" max="13" width="3.140625" customWidth="1"/>
    <col min="14" max="15" width="8.28515625" customWidth="1"/>
    <col min="16" max="16" width="3.140625" customWidth="1"/>
    <col min="17" max="18" width="8.28515625" customWidth="1"/>
    <col min="19" max="19" width="3.140625" customWidth="1"/>
    <col min="20" max="21" width="8.28515625" customWidth="1"/>
    <col min="22" max="22" width="3.140625" customWidth="1"/>
    <col min="23" max="24" width="8.28515625" customWidth="1"/>
    <col min="25" max="25" width="3.140625" customWidth="1"/>
    <col min="26" max="27" width="8.28515625" customWidth="1"/>
    <col min="28" max="28" width="3.140625" customWidth="1"/>
    <col min="29" max="29" width="8.28515625" customWidth="1"/>
  </cols>
  <sheetData>
    <row r="1" spans="1:48" x14ac:dyDescent="0.2">
      <c r="B1" s="1"/>
    </row>
    <row r="2" spans="1:48" ht="18" x14ac:dyDescent="0.2">
      <c r="B2" s="96" t="s">
        <v>4</v>
      </c>
      <c r="C2" s="96"/>
      <c r="D2" s="96"/>
      <c r="E2" s="96"/>
      <c r="AC2" s="9" t="s">
        <v>21</v>
      </c>
    </row>
    <row r="3" spans="1:48" ht="18.75" thickBot="1" x14ac:dyDescent="0.25">
      <c r="B3" s="57"/>
      <c r="C3" s="57"/>
      <c r="D3" s="57"/>
      <c r="E3" s="57"/>
      <c r="AB3" s="9"/>
    </row>
    <row r="4" spans="1:48" ht="18.75" thickBot="1" x14ac:dyDescent="0.25">
      <c r="B4" s="89"/>
      <c r="C4" s="89"/>
      <c r="D4" s="90"/>
      <c r="E4" s="84">
        <v>2026</v>
      </c>
      <c r="F4" s="85"/>
      <c r="G4" s="84">
        <v>2027</v>
      </c>
      <c r="H4" s="85"/>
      <c r="I4" s="84">
        <v>2028</v>
      </c>
      <c r="J4" s="85"/>
      <c r="K4" s="84">
        <v>2029</v>
      </c>
      <c r="L4" s="85"/>
      <c r="M4" s="84">
        <v>2030</v>
      </c>
      <c r="N4" s="85"/>
      <c r="O4" s="84">
        <v>2031</v>
      </c>
      <c r="P4" s="91"/>
      <c r="Q4" s="85"/>
      <c r="R4" s="84">
        <v>2032</v>
      </c>
      <c r="S4" s="91"/>
      <c r="T4" s="85"/>
      <c r="U4" s="84">
        <v>2033</v>
      </c>
      <c r="V4" s="91"/>
      <c r="W4" s="85"/>
      <c r="X4" s="84">
        <v>2034</v>
      </c>
      <c r="Y4" s="91"/>
      <c r="Z4" s="85"/>
      <c r="AA4" s="84">
        <v>2035</v>
      </c>
      <c r="AB4" s="91"/>
      <c r="AC4" s="85"/>
      <c r="AE4" s="64"/>
      <c r="AG4" s="64"/>
      <c r="AI4" s="64"/>
      <c r="AK4" s="64"/>
      <c r="AM4" s="64"/>
      <c r="AN4" s="64"/>
      <c r="AO4" s="64"/>
      <c r="AQ4" s="64"/>
      <c r="AS4" s="64"/>
      <c r="AU4" s="64"/>
    </row>
    <row r="5" spans="1:48" ht="32.25" customHeight="1" thickBot="1" x14ac:dyDescent="0.25">
      <c r="A5" s="3"/>
      <c r="B5" s="8" t="s">
        <v>115</v>
      </c>
      <c r="C5" s="8" t="s">
        <v>116</v>
      </c>
      <c r="D5" s="8" t="s">
        <v>117</v>
      </c>
      <c r="E5" s="10" t="s">
        <v>118</v>
      </c>
      <c r="F5" s="11" t="s">
        <v>119</v>
      </c>
      <c r="G5" s="10" t="s">
        <v>118</v>
      </c>
      <c r="H5" s="11" t="s">
        <v>119</v>
      </c>
      <c r="I5" s="10" t="s">
        <v>118</v>
      </c>
      <c r="J5" s="11" t="s">
        <v>119</v>
      </c>
      <c r="K5" s="10" t="s">
        <v>118</v>
      </c>
      <c r="L5" s="11" t="s">
        <v>119</v>
      </c>
      <c r="M5" s="10" t="s">
        <v>118</v>
      </c>
      <c r="N5" s="11" t="s">
        <v>119</v>
      </c>
      <c r="O5" s="104" t="s">
        <v>117</v>
      </c>
      <c r="P5" s="105" t="s">
        <v>118</v>
      </c>
      <c r="Q5" s="106" t="s">
        <v>119</v>
      </c>
      <c r="R5" s="104" t="s">
        <v>117</v>
      </c>
      <c r="S5" s="105" t="s">
        <v>118</v>
      </c>
      <c r="T5" s="106" t="s">
        <v>119</v>
      </c>
      <c r="U5" s="104" t="s">
        <v>117</v>
      </c>
      <c r="V5" s="105" t="s">
        <v>118</v>
      </c>
      <c r="W5" s="106" t="s">
        <v>119</v>
      </c>
      <c r="X5" s="104" t="s">
        <v>117</v>
      </c>
      <c r="Y5" s="105" t="s">
        <v>118</v>
      </c>
      <c r="Z5" s="106" t="s">
        <v>119</v>
      </c>
      <c r="AA5" s="104" t="s">
        <v>117</v>
      </c>
      <c r="AB5" s="105" t="s">
        <v>118</v>
      </c>
      <c r="AC5" s="106" t="s">
        <v>119</v>
      </c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</row>
    <row r="6" spans="1:48" ht="40.5" customHeight="1" thickBot="1" x14ac:dyDescent="0.25">
      <c r="B6" s="24" t="s">
        <v>41</v>
      </c>
      <c r="C6" s="12" t="s">
        <v>40</v>
      </c>
      <c r="D6" s="55"/>
      <c r="E6" s="13">
        <v>2</v>
      </c>
      <c r="F6" s="14">
        <f>D6*E6</f>
        <v>0</v>
      </c>
      <c r="G6" s="13">
        <f t="shared" ref="G6:G11" si="0">E6</f>
        <v>2</v>
      </c>
      <c r="H6" s="14">
        <f>D6*G6</f>
        <v>0</v>
      </c>
      <c r="I6" s="13">
        <f t="shared" ref="I6:I11" si="1">E6</f>
        <v>2</v>
      </c>
      <c r="J6" s="14">
        <f>D6*I6</f>
        <v>0</v>
      </c>
      <c r="K6" s="13">
        <f t="shared" ref="K6:K11" si="2">E6</f>
        <v>2</v>
      </c>
      <c r="L6" s="14">
        <f>D6*K6</f>
        <v>0</v>
      </c>
      <c r="M6" s="13">
        <f>E6</f>
        <v>2</v>
      </c>
      <c r="N6" s="14">
        <f>D6*M6</f>
        <v>0</v>
      </c>
      <c r="O6" s="107">
        <f>D6*1.03</f>
        <v>0</v>
      </c>
      <c r="P6" s="108">
        <f>E6</f>
        <v>2</v>
      </c>
      <c r="Q6" s="14">
        <f>P6*O6</f>
        <v>0</v>
      </c>
      <c r="R6" s="107">
        <f>O6*1.03</f>
        <v>0</v>
      </c>
      <c r="S6" s="108">
        <f>E6</f>
        <v>2</v>
      </c>
      <c r="T6" s="14">
        <f>S6*R6</f>
        <v>0</v>
      </c>
      <c r="U6" s="107">
        <f>R6*1.03</f>
        <v>0</v>
      </c>
      <c r="V6" s="108">
        <f>E6</f>
        <v>2</v>
      </c>
      <c r="W6" s="14">
        <f>V6*U6</f>
        <v>0</v>
      </c>
      <c r="X6" s="107">
        <f>U6*1.03</f>
        <v>0</v>
      </c>
      <c r="Y6" s="108">
        <f>E6</f>
        <v>2</v>
      </c>
      <c r="Z6" s="14">
        <f>Y6*X6</f>
        <v>0</v>
      </c>
      <c r="AA6" s="107">
        <f>X6*1.03</f>
        <v>0</v>
      </c>
      <c r="AB6" s="108">
        <f>E6</f>
        <v>2</v>
      </c>
      <c r="AC6" s="14">
        <f>AB6*AA6</f>
        <v>0</v>
      </c>
    </row>
    <row r="7" spans="1:48" ht="39" thickBot="1" x14ac:dyDescent="0.25">
      <c r="B7" s="24" t="s">
        <v>42</v>
      </c>
      <c r="C7" s="12" t="s">
        <v>47</v>
      </c>
      <c r="D7" s="55"/>
      <c r="E7" s="13">
        <v>2</v>
      </c>
      <c r="F7" s="14">
        <f t="shared" ref="F7:F13" si="3">D7*E7</f>
        <v>0</v>
      </c>
      <c r="G7" s="13">
        <f t="shared" si="0"/>
        <v>2</v>
      </c>
      <c r="H7" s="14">
        <f t="shared" ref="H7:H13" si="4">D7*G7</f>
        <v>0</v>
      </c>
      <c r="I7" s="13">
        <f t="shared" si="1"/>
        <v>2</v>
      </c>
      <c r="J7" s="14">
        <f t="shared" ref="J7:J13" si="5">D7*I7</f>
        <v>0</v>
      </c>
      <c r="K7" s="13">
        <f t="shared" si="2"/>
        <v>2</v>
      </c>
      <c r="L7" s="14">
        <f t="shared" ref="L7:L13" si="6">D7*K7</f>
        <v>0</v>
      </c>
      <c r="M7" s="13">
        <f t="shared" ref="M7:M13" si="7">E7</f>
        <v>2</v>
      </c>
      <c r="N7" s="14">
        <f t="shared" ref="N7:N13" si="8">D7*M7</f>
        <v>0</v>
      </c>
      <c r="O7" s="107">
        <f t="shared" ref="O7:O13" si="9">D7*1.03</f>
        <v>0</v>
      </c>
      <c r="P7" s="108">
        <f t="shared" ref="P7:P13" si="10">E7</f>
        <v>2</v>
      </c>
      <c r="Q7" s="14">
        <f t="shared" ref="Q7:Q13" si="11">P7*O7</f>
        <v>0</v>
      </c>
      <c r="R7" s="107">
        <f t="shared" ref="R7:R13" si="12">O7*1.03</f>
        <v>0</v>
      </c>
      <c r="S7" s="108">
        <f t="shared" ref="S7:S13" si="13">E7</f>
        <v>2</v>
      </c>
      <c r="T7" s="14">
        <f t="shared" ref="T7:T13" si="14">S7*R7</f>
        <v>0</v>
      </c>
      <c r="U7" s="107">
        <f t="shared" ref="U7:U13" si="15">R7*1.03</f>
        <v>0</v>
      </c>
      <c r="V7" s="108">
        <f t="shared" ref="V7:V13" si="16">E7</f>
        <v>2</v>
      </c>
      <c r="W7" s="14">
        <f t="shared" ref="W7:W13" si="17">V7*U7</f>
        <v>0</v>
      </c>
      <c r="X7" s="107">
        <f t="shared" ref="X7:X13" si="18">U7*1.03</f>
        <v>0</v>
      </c>
      <c r="Y7" s="108">
        <f t="shared" ref="Y7:Y13" si="19">E7</f>
        <v>2</v>
      </c>
      <c r="Z7" s="14">
        <f t="shared" ref="Z7:Z13" si="20">Y7*X7</f>
        <v>0</v>
      </c>
      <c r="AA7" s="107">
        <f t="shared" ref="AA7:AA13" si="21">X7*1.03</f>
        <v>0</v>
      </c>
      <c r="AB7" s="108">
        <f t="shared" ref="AB7:AB13" si="22">E7</f>
        <v>2</v>
      </c>
      <c r="AC7" s="14">
        <f t="shared" ref="AC7:AC13" si="23">AB7*AA7</f>
        <v>0</v>
      </c>
    </row>
    <row r="8" spans="1:48" ht="39" thickBot="1" x14ac:dyDescent="0.25">
      <c r="B8" s="24" t="s">
        <v>44</v>
      </c>
      <c r="C8" s="12" t="s">
        <v>48</v>
      </c>
      <c r="D8" s="55"/>
      <c r="E8" s="13">
        <v>2</v>
      </c>
      <c r="F8" s="14">
        <f t="shared" si="3"/>
        <v>0</v>
      </c>
      <c r="G8" s="13">
        <f t="shared" si="0"/>
        <v>2</v>
      </c>
      <c r="H8" s="14">
        <f t="shared" si="4"/>
        <v>0</v>
      </c>
      <c r="I8" s="13">
        <f t="shared" si="1"/>
        <v>2</v>
      </c>
      <c r="J8" s="14">
        <f t="shared" si="5"/>
        <v>0</v>
      </c>
      <c r="K8" s="13">
        <f t="shared" si="2"/>
        <v>2</v>
      </c>
      <c r="L8" s="14">
        <f t="shared" si="6"/>
        <v>0</v>
      </c>
      <c r="M8" s="13">
        <f t="shared" si="7"/>
        <v>2</v>
      </c>
      <c r="N8" s="14">
        <f t="shared" si="8"/>
        <v>0</v>
      </c>
      <c r="O8" s="107">
        <f t="shared" si="9"/>
        <v>0</v>
      </c>
      <c r="P8" s="108">
        <f t="shared" si="10"/>
        <v>2</v>
      </c>
      <c r="Q8" s="14">
        <f t="shared" si="11"/>
        <v>0</v>
      </c>
      <c r="R8" s="107">
        <f t="shared" si="12"/>
        <v>0</v>
      </c>
      <c r="S8" s="108">
        <f t="shared" si="13"/>
        <v>2</v>
      </c>
      <c r="T8" s="14">
        <f t="shared" si="14"/>
        <v>0</v>
      </c>
      <c r="U8" s="107">
        <f t="shared" si="15"/>
        <v>0</v>
      </c>
      <c r="V8" s="108">
        <f t="shared" si="16"/>
        <v>2</v>
      </c>
      <c r="W8" s="14">
        <f t="shared" si="17"/>
        <v>0</v>
      </c>
      <c r="X8" s="107">
        <f t="shared" si="18"/>
        <v>0</v>
      </c>
      <c r="Y8" s="108">
        <f t="shared" si="19"/>
        <v>2</v>
      </c>
      <c r="Z8" s="14">
        <f t="shared" si="20"/>
        <v>0</v>
      </c>
      <c r="AA8" s="107">
        <f t="shared" si="21"/>
        <v>0</v>
      </c>
      <c r="AB8" s="108">
        <f t="shared" si="22"/>
        <v>2</v>
      </c>
      <c r="AC8" s="14">
        <f t="shared" si="23"/>
        <v>0</v>
      </c>
    </row>
    <row r="9" spans="1:48" ht="40.5" customHeight="1" thickBot="1" x14ac:dyDescent="0.25">
      <c r="B9" s="24" t="s">
        <v>45</v>
      </c>
      <c r="C9" s="12" t="s">
        <v>49</v>
      </c>
      <c r="D9" s="55"/>
      <c r="E9" s="13">
        <v>2</v>
      </c>
      <c r="F9" s="14">
        <f t="shared" si="3"/>
        <v>0</v>
      </c>
      <c r="G9" s="13">
        <f t="shared" si="0"/>
        <v>2</v>
      </c>
      <c r="H9" s="14">
        <f t="shared" si="4"/>
        <v>0</v>
      </c>
      <c r="I9" s="13">
        <f t="shared" si="1"/>
        <v>2</v>
      </c>
      <c r="J9" s="14">
        <f t="shared" si="5"/>
        <v>0</v>
      </c>
      <c r="K9" s="13">
        <f t="shared" si="2"/>
        <v>2</v>
      </c>
      <c r="L9" s="14">
        <f t="shared" si="6"/>
        <v>0</v>
      </c>
      <c r="M9" s="13">
        <f t="shared" si="7"/>
        <v>2</v>
      </c>
      <c r="N9" s="14">
        <f t="shared" si="8"/>
        <v>0</v>
      </c>
      <c r="O9" s="107">
        <f t="shared" si="9"/>
        <v>0</v>
      </c>
      <c r="P9" s="108">
        <f t="shared" si="10"/>
        <v>2</v>
      </c>
      <c r="Q9" s="14">
        <f t="shared" si="11"/>
        <v>0</v>
      </c>
      <c r="R9" s="107">
        <f t="shared" si="12"/>
        <v>0</v>
      </c>
      <c r="S9" s="108">
        <f t="shared" si="13"/>
        <v>2</v>
      </c>
      <c r="T9" s="14">
        <f t="shared" si="14"/>
        <v>0</v>
      </c>
      <c r="U9" s="107">
        <f t="shared" si="15"/>
        <v>0</v>
      </c>
      <c r="V9" s="108">
        <f t="shared" si="16"/>
        <v>2</v>
      </c>
      <c r="W9" s="14">
        <f t="shared" si="17"/>
        <v>0</v>
      </c>
      <c r="X9" s="107">
        <f t="shared" si="18"/>
        <v>0</v>
      </c>
      <c r="Y9" s="108">
        <f t="shared" si="19"/>
        <v>2</v>
      </c>
      <c r="Z9" s="14">
        <f t="shared" si="20"/>
        <v>0</v>
      </c>
      <c r="AA9" s="107">
        <f t="shared" si="21"/>
        <v>0</v>
      </c>
      <c r="AB9" s="108">
        <f t="shared" si="22"/>
        <v>2</v>
      </c>
      <c r="AC9" s="14">
        <f t="shared" si="23"/>
        <v>0</v>
      </c>
    </row>
    <row r="10" spans="1:48" ht="51.75" thickBot="1" x14ac:dyDescent="0.25">
      <c r="B10" s="24" t="s">
        <v>46</v>
      </c>
      <c r="C10" s="12" t="s">
        <v>50</v>
      </c>
      <c r="D10" s="55"/>
      <c r="E10" s="13">
        <v>2</v>
      </c>
      <c r="F10" s="14">
        <f t="shared" si="3"/>
        <v>0</v>
      </c>
      <c r="G10" s="13">
        <f t="shared" si="0"/>
        <v>2</v>
      </c>
      <c r="H10" s="14">
        <f t="shared" si="4"/>
        <v>0</v>
      </c>
      <c r="I10" s="13">
        <f t="shared" si="1"/>
        <v>2</v>
      </c>
      <c r="J10" s="14">
        <f t="shared" si="5"/>
        <v>0</v>
      </c>
      <c r="K10" s="13">
        <f t="shared" si="2"/>
        <v>2</v>
      </c>
      <c r="L10" s="14">
        <f t="shared" si="6"/>
        <v>0</v>
      </c>
      <c r="M10" s="13">
        <f t="shared" si="7"/>
        <v>2</v>
      </c>
      <c r="N10" s="14">
        <f t="shared" si="8"/>
        <v>0</v>
      </c>
      <c r="O10" s="107">
        <f t="shared" si="9"/>
        <v>0</v>
      </c>
      <c r="P10" s="108">
        <f t="shared" si="10"/>
        <v>2</v>
      </c>
      <c r="Q10" s="14">
        <f t="shared" si="11"/>
        <v>0</v>
      </c>
      <c r="R10" s="107">
        <f t="shared" si="12"/>
        <v>0</v>
      </c>
      <c r="S10" s="108">
        <f t="shared" si="13"/>
        <v>2</v>
      </c>
      <c r="T10" s="14">
        <f t="shared" si="14"/>
        <v>0</v>
      </c>
      <c r="U10" s="107">
        <f t="shared" si="15"/>
        <v>0</v>
      </c>
      <c r="V10" s="108">
        <f t="shared" si="16"/>
        <v>2</v>
      </c>
      <c r="W10" s="14">
        <f t="shared" si="17"/>
        <v>0</v>
      </c>
      <c r="X10" s="107">
        <f t="shared" si="18"/>
        <v>0</v>
      </c>
      <c r="Y10" s="108">
        <f t="shared" si="19"/>
        <v>2</v>
      </c>
      <c r="Z10" s="14">
        <f t="shared" si="20"/>
        <v>0</v>
      </c>
      <c r="AA10" s="107">
        <f t="shared" si="21"/>
        <v>0</v>
      </c>
      <c r="AB10" s="108">
        <f t="shared" si="22"/>
        <v>2</v>
      </c>
      <c r="AC10" s="14">
        <f t="shared" si="23"/>
        <v>0</v>
      </c>
    </row>
    <row r="11" spans="1:48" ht="39" thickBot="1" x14ac:dyDescent="0.25">
      <c r="B11" s="24" t="s">
        <v>53</v>
      </c>
      <c r="C11" s="12" t="s">
        <v>51</v>
      </c>
      <c r="D11" s="55"/>
      <c r="E11" s="13">
        <v>2</v>
      </c>
      <c r="F11" s="14">
        <f t="shared" si="3"/>
        <v>0</v>
      </c>
      <c r="G11" s="13">
        <f t="shared" si="0"/>
        <v>2</v>
      </c>
      <c r="H11" s="14">
        <f t="shared" si="4"/>
        <v>0</v>
      </c>
      <c r="I11" s="13">
        <f t="shared" si="1"/>
        <v>2</v>
      </c>
      <c r="J11" s="14">
        <f t="shared" si="5"/>
        <v>0</v>
      </c>
      <c r="K11" s="13">
        <f t="shared" si="2"/>
        <v>2</v>
      </c>
      <c r="L11" s="14">
        <f t="shared" si="6"/>
        <v>0</v>
      </c>
      <c r="M11" s="13">
        <f t="shared" si="7"/>
        <v>2</v>
      </c>
      <c r="N11" s="14">
        <f t="shared" si="8"/>
        <v>0</v>
      </c>
      <c r="O11" s="107">
        <f t="shared" si="9"/>
        <v>0</v>
      </c>
      <c r="P11" s="108">
        <f t="shared" si="10"/>
        <v>2</v>
      </c>
      <c r="Q11" s="14">
        <f t="shared" si="11"/>
        <v>0</v>
      </c>
      <c r="R11" s="107">
        <f t="shared" si="12"/>
        <v>0</v>
      </c>
      <c r="S11" s="108">
        <f t="shared" si="13"/>
        <v>2</v>
      </c>
      <c r="T11" s="14">
        <f t="shared" si="14"/>
        <v>0</v>
      </c>
      <c r="U11" s="107">
        <f t="shared" si="15"/>
        <v>0</v>
      </c>
      <c r="V11" s="108">
        <f t="shared" si="16"/>
        <v>2</v>
      </c>
      <c r="W11" s="14">
        <f t="shared" si="17"/>
        <v>0</v>
      </c>
      <c r="X11" s="107">
        <f t="shared" si="18"/>
        <v>0</v>
      </c>
      <c r="Y11" s="108">
        <f t="shared" si="19"/>
        <v>2</v>
      </c>
      <c r="Z11" s="14">
        <f t="shared" si="20"/>
        <v>0</v>
      </c>
      <c r="AA11" s="107">
        <f t="shared" si="21"/>
        <v>0</v>
      </c>
      <c r="AB11" s="108">
        <f t="shared" si="22"/>
        <v>2</v>
      </c>
      <c r="AC11" s="14">
        <f t="shared" si="23"/>
        <v>0</v>
      </c>
    </row>
    <row r="12" spans="1:48" ht="51.75" thickBot="1" x14ac:dyDescent="0.25">
      <c r="B12" s="24" t="s">
        <v>54</v>
      </c>
      <c r="C12" s="12" t="s">
        <v>52</v>
      </c>
      <c r="D12" s="55"/>
      <c r="E12" s="13">
        <v>1</v>
      </c>
      <c r="F12" s="14">
        <f t="shared" si="3"/>
        <v>0</v>
      </c>
      <c r="G12" s="13">
        <v>0</v>
      </c>
      <c r="H12" s="14">
        <f t="shared" si="4"/>
        <v>0</v>
      </c>
      <c r="I12" s="13">
        <v>0</v>
      </c>
      <c r="J12" s="14">
        <f t="shared" si="5"/>
        <v>0</v>
      </c>
      <c r="K12" s="13">
        <v>0</v>
      </c>
      <c r="L12" s="14">
        <f t="shared" si="6"/>
        <v>0</v>
      </c>
      <c r="M12" s="13">
        <v>0</v>
      </c>
      <c r="N12" s="14">
        <f t="shared" si="8"/>
        <v>0</v>
      </c>
      <c r="O12" s="107">
        <f t="shared" si="9"/>
        <v>0</v>
      </c>
      <c r="P12" s="108">
        <f t="shared" si="10"/>
        <v>1</v>
      </c>
      <c r="Q12" s="14">
        <f t="shared" si="11"/>
        <v>0</v>
      </c>
      <c r="R12" s="107">
        <f t="shared" si="12"/>
        <v>0</v>
      </c>
      <c r="S12" s="108">
        <v>0</v>
      </c>
      <c r="T12" s="14">
        <f t="shared" si="14"/>
        <v>0</v>
      </c>
      <c r="U12" s="107">
        <f t="shared" si="15"/>
        <v>0</v>
      </c>
      <c r="V12" s="108">
        <v>0</v>
      </c>
      <c r="W12" s="14">
        <f t="shared" si="17"/>
        <v>0</v>
      </c>
      <c r="X12" s="107">
        <f t="shared" si="18"/>
        <v>0</v>
      </c>
      <c r="Y12" s="108">
        <v>0</v>
      </c>
      <c r="Z12" s="14">
        <f t="shared" si="20"/>
        <v>0</v>
      </c>
      <c r="AA12" s="107">
        <f t="shared" si="21"/>
        <v>0</v>
      </c>
      <c r="AB12" s="108">
        <v>0</v>
      </c>
      <c r="AC12" s="14">
        <f t="shared" si="23"/>
        <v>0</v>
      </c>
    </row>
    <row r="13" spans="1:48" ht="39" thickBot="1" x14ac:dyDescent="0.25">
      <c r="B13" s="24" t="s">
        <v>71</v>
      </c>
      <c r="C13" s="12" t="s">
        <v>73</v>
      </c>
      <c r="D13" s="55"/>
      <c r="E13" s="13">
        <v>2</v>
      </c>
      <c r="F13" s="14">
        <f t="shared" si="3"/>
        <v>0</v>
      </c>
      <c r="G13" s="13">
        <f>E13</f>
        <v>2</v>
      </c>
      <c r="H13" s="14">
        <f t="shared" si="4"/>
        <v>0</v>
      </c>
      <c r="I13" s="13">
        <f>E13</f>
        <v>2</v>
      </c>
      <c r="J13" s="14">
        <f t="shared" si="5"/>
        <v>0</v>
      </c>
      <c r="K13" s="13">
        <f>E13</f>
        <v>2</v>
      </c>
      <c r="L13" s="14">
        <f t="shared" si="6"/>
        <v>0</v>
      </c>
      <c r="M13" s="13">
        <f t="shared" si="7"/>
        <v>2</v>
      </c>
      <c r="N13" s="14">
        <f t="shared" si="8"/>
        <v>0</v>
      </c>
      <c r="O13" s="107">
        <f t="shared" si="9"/>
        <v>0</v>
      </c>
      <c r="P13" s="108">
        <f t="shared" si="10"/>
        <v>2</v>
      </c>
      <c r="Q13" s="14">
        <f t="shared" si="11"/>
        <v>0</v>
      </c>
      <c r="R13" s="107">
        <f t="shared" si="12"/>
        <v>0</v>
      </c>
      <c r="S13" s="108">
        <f t="shared" si="13"/>
        <v>2</v>
      </c>
      <c r="T13" s="14">
        <f t="shared" si="14"/>
        <v>0</v>
      </c>
      <c r="U13" s="107">
        <f t="shared" si="15"/>
        <v>0</v>
      </c>
      <c r="V13" s="108">
        <f t="shared" si="16"/>
        <v>2</v>
      </c>
      <c r="W13" s="14">
        <f t="shared" si="17"/>
        <v>0</v>
      </c>
      <c r="X13" s="107">
        <f t="shared" si="18"/>
        <v>0</v>
      </c>
      <c r="Y13" s="108">
        <f t="shared" si="19"/>
        <v>2</v>
      </c>
      <c r="Z13" s="14">
        <f t="shared" si="20"/>
        <v>0</v>
      </c>
      <c r="AA13" s="107">
        <f t="shared" si="21"/>
        <v>0</v>
      </c>
      <c r="AB13" s="108">
        <f t="shared" si="22"/>
        <v>2</v>
      </c>
      <c r="AC13" s="14">
        <f t="shared" si="23"/>
        <v>0</v>
      </c>
    </row>
    <row r="14" spans="1:48" ht="13.5" thickBot="1" x14ac:dyDescent="0.25">
      <c r="B14" s="26"/>
      <c r="F14" s="18"/>
      <c r="H14" s="18"/>
      <c r="J14" s="18"/>
      <c r="L14" s="18"/>
      <c r="N14" s="18"/>
      <c r="O14" s="18"/>
      <c r="Q14" s="18"/>
      <c r="R14" s="18"/>
      <c r="T14" s="18"/>
      <c r="U14" s="18"/>
      <c r="W14" s="18"/>
      <c r="X14" s="18"/>
      <c r="Z14" s="18"/>
      <c r="AA14" s="18"/>
      <c r="AC14" s="18"/>
    </row>
    <row r="15" spans="1:48" ht="16.5" thickBot="1" x14ac:dyDescent="0.25">
      <c r="C15" s="7" t="s">
        <v>120</v>
      </c>
      <c r="D15" s="20">
        <f>SUM(D6:D13)</f>
        <v>0</v>
      </c>
      <c r="E15" s="19"/>
      <c r="F15" s="20">
        <f>SUM(F6:F13)</f>
        <v>0</v>
      </c>
      <c r="G15" s="19"/>
      <c r="H15" s="20">
        <f>SUM(H6:H13)</f>
        <v>0</v>
      </c>
      <c r="I15" s="19"/>
      <c r="J15" s="20">
        <f>SUM(J6:J13)</f>
        <v>0</v>
      </c>
      <c r="K15" s="19"/>
      <c r="L15" s="20">
        <f>SUM(L6:L13)</f>
        <v>0</v>
      </c>
      <c r="M15" s="19"/>
      <c r="N15" s="20">
        <f>SUM(N6:N13)</f>
        <v>0</v>
      </c>
      <c r="O15" s="102"/>
      <c r="P15" s="19"/>
      <c r="Q15" s="20">
        <f>SUM(Q6:Q13)</f>
        <v>0</v>
      </c>
      <c r="R15" s="102"/>
      <c r="S15" s="19"/>
      <c r="T15" s="20">
        <f>SUM(T6:T13)</f>
        <v>0</v>
      </c>
      <c r="U15" s="102"/>
      <c r="V15" s="19"/>
      <c r="W15" s="20">
        <f>SUM(W6:W13)</f>
        <v>0</v>
      </c>
      <c r="X15" s="102"/>
      <c r="Y15" s="19"/>
      <c r="Z15" s="20">
        <f>SUM(Z6:Z13)</f>
        <v>0</v>
      </c>
      <c r="AA15" s="102"/>
      <c r="AB15" s="19"/>
      <c r="AC15" s="20">
        <f>SUM(AC6:AC13)</f>
        <v>0</v>
      </c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</row>
    <row r="16" spans="1:48" ht="16.5" thickBot="1" x14ac:dyDescent="0.25">
      <c r="I16" s="7"/>
    </row>
    <row r="17" spans="4:28" ht="16.5" thickBot="1" x14ac:dyDescent="0.25">
      <c r="D17" s="21"/>
      <c r="F17" s="22"/>
      <c r="T17" s="7" t="s">
        <v>121</v>
      </c>
      <c r="U17" s="7"/>
      <c r="W17" s="86">
        <f>SUM(F15:AC15)</f>
        <v>0</v>
      </c>
      <c r="X17" s="87"/>
      <c r="Y17" s="87"/>
      <c r="Z17" s="88"/>
      <c r="AA17" s="103"/>
      <c r="AB17" s="23" t="s">
        <v>122</v>
      </c>
    </row>
  </sheetData>
  <sheetProtection algorithmName="SHA-512" hashValue="+bAVE22WXZNgwD2/O4JBGCQ2uRKHZB0pwb7LseQW2hJJLSnZPRFprs0F2rnInijddfyTMPKX/8w4tB8K/L7kCQ==" saltValue="5moATsALbbg5hjPm+HXgzw==" spinCount="100000" sheet="1" objects="1" scenarios="1" selectLockedCells="1"/>
  <mergeCells count="13">
    <mergeCell ref="B2:E2"/>
    <mergeCell ref="E4:F4"/>
    <mergeCell ref="G4:H4"/>
    <mergeCell ref="I4:J4"/>
    <mergeCell ref="K4:L4"/>
    <mergeCell ref="W17:Z17"/>
    <mergeCell ref="M4:N4"/>
    <mergeCell ref="B4:D4"/>
    <mergeCell ref="O4:Q4"/>
    <mergeCell ref="R4:T4"/>
    <mergeCell ref="U4:W4"/>
    <mergeCell ref="X4:Z4"/>
    <mergeCell ref="AA4:AC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Talsperren, Anlage 2.6 -  Honorarangaben zu den Messverfahren&amp;R&amp;8Seite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W14"/>
  <sheetViews>
    <sheetView view="pageBreakPreview" zoomScale="145" zoomScaleNormal="85" zoomScaleSheetLayoutView="145" workbookViewId="0">
      <selection activeCell="D6" sqref="D6"/>
    </sheetView>
    <sheetView workbookViewId="1"/>
  </sheetViews>
  <sheetFormatPr baseColWidth="10" defaultRowHeight="12.75" x14ac:dyDescent="0.2"/>
  <cols>
    <col min="1" max="1" width="2.42578125" customWidth="1"/>
    <col min="2" max="2" width="5.5703125" customWidth="1"/>
    <col min="3" max="3" width="24.85546875" customWidth="1"/>
    <col min="4" max="4" width="8.5703125" customWidth="1"/>
    <col min="5" max="5" width="3.140625" customWidth="1"/>
    <col min="6" max="6" width="8.28515625" customWidth="1"/>
    <col min="7" max="7" width="3.140625" customWidth="1"/>
    <col min="8" max="8" width="8.28515625" customWidth="1"/>
    <col min="9" max="9" width="3.140625" customWidth="1"/>
    <col min="10" max="10" width="8.28515625" customWidth="1"/>
    <col min="11" max="11" width="3.140625" customWidth="1"/>
    <col min="12" max="12" width="8.28515625" customWidth="1"/>
    <col min="13" max="13" width="3.140625" customWidth="1"/>
    <col min="14" max="15" width="8.28515625" customWidth="1"/>
    <col min="16" max="16" width="3.140625" customWidth="1"/>
    <col min="17" max="18" width="8.28515625" customWidth="1"/>
    <col min="19" max="19" width="3.140625" customWidth="1"/>
    <col min="20" max="21" width="8.28515625" customWidth="1"/>
    <col min="22" max="22" width="3.140625" customWidth="1"/>
    <col min="23" max="24" width="8.28515625" customWidth="1"/>
    <col min="25" max="25" width="3.140625" customWidth="1"/>
    <col min="26" max="27" width="8.28515625" customWidth="1"/>
    <col min="28" max="28" width="3" customWidth="1"/>
    <col min="29" max="29" width="8.28515625" customWidth="1"/>
    <col min="39" max="39" width="13.42578125" customWidth="1"/>
    <col min="40" max="40" width="11" bestFit="1" customWidth="1"/>
  </cols>
  <sheetData>
    <row r="1" spans="1:49" x14ac:dyDescent="0.2">
      <c r="B1" s="1"/>
    </row>
    <row r="2" spans="1:49" ht="18.75" customHeight="1" x14ac:dyDescent="0.2">
      <c r="B2" s="96" t="s">
        <v>74</v>
      </c>
      <c r="C2" s="96"/>
      <c r="D2" s="96"/>
      <c r="E2" s="96"/>
      <c r="F2" s="96"/>
      <c r="AC2" s="9" t="s">
        <v>22</v>
      </c>
    </row>
    <row r="3" spans="1:49" ht="18.75" customHeight="1" thickBot="1" x14ac:dyDescent="0.25">
      <c r="B3" s="57"/>
      <c r="C3" s="57"/>
      <c r="D3" s="57"/>
      <c r="E3" s="57"/>
      <c r="F3" s="57"/>
      <c r="AB3" s="9"/>
    </row>
    <row r="4" spans="1:49" ht="18.75" thickBot="1" x14ac:dyDescent="0.25">
      <c r="B4" s="89"/>
      <c r="C4" s="89"/>
      <c r="D4" s="90"/>
      <c r="E4" s="84">
        <v>2026</v>
      </c>
      <c r="F4" s="85"/>
      <c r="G4" s="84">
        <v>2027</v>
      </c>
      <c r="H4" s="85"/>
      <c r="I4" s="84">
        <v>2028</v>
      </c>
      <c r="J4" s="85"/>
      <c r="K4" s="84">
        <v>2029</v>
      </c>
      <c r="L4" s="85"/>
      <c r="M4" s="84">
        <v>2030</v>
      </c>
      <c r="N4" s="85"/>
      <c r="O4" s="84">
        <v>2031</v>
      </c>
      <c r="P4" s="91"/>
      <c r="Q4" s="85"/>
      <c r="R4" s="84">
        <v>2032</v>
      </c>
      <c r="S4" s="91"/>
      <c r="T4" s="85"/>
      <c r="U4" s="84">
        <v>2033</v>
      </c>
      <c r="V4" s="91"/>
      <c r="W4" s="85"/>
      <c r="X4" s="84">
        <v>2034</v>
      </c>
      <c r="Y4" s="91"/>
      <c r="Z4" s="85"/>
      <c r="AA4" s="84">
        <v>2035</v>
      </c>
      <c r="AB4" s="91"/>
      <c r="AC4" s="85"/>
      <c r="AE4" s="64"/>
      <c r="AG4" s="64"/>
      <c r="AI4" s="64"/>
      <c r="AK4" s="64"/>
      <c r="AM4" s="64"/>
      <c r="AO4" s="64"/>
      <c r="AR4" s="64"/>
      <c r="AT4" s="64"/>
      <c r="AV4" s="64"/>
    </row>
    <row r="5" spans="1:49" ht="28.5" customHeight="1" thickBot="1" x14ac:dyDescent="0.25">
      <c r="A5" s="3"/>
      <c r="B5" s="8" t="s">
        <v>115</v>
      </c>
      <c r="C5" s="8" t="s">
        <v>116</v>
      </c>
      <c r="D5" s="8" t="s">
        <v>117</v>
      </c>
      <c r="E5" s="10" t="s">
        <v>118</v>
      </c>
      <c r="F5" s="11" t="s">
        <v>119</v>
      </c>
      <c r="G5" s="10" t="s">
        <v>118</v>
      </c>
      <c r="H5" s="11" t="s">
        <v>119</v>
      </c>
      <c r="I5" s="10" t="s">
        <v>118</v>
      </c>
      <c r="J5" s="11" t="s">
        <v>119</v>
      </c>
      <c r="K5" s="10" t="s">
        <v>118</v>
      </c>
      <c r="L5" s="11" t="s">
        <v>119</v>
      </c>
      <c r="M5" s="10" t="s">
        <v>118</v>
      </c>
      <c r="N5" s="11" t="s">
        <v>119</v>
      </c>
      <c r="O5" s="104" t="s">
        <v>117</v>
      </c>
      <c r="P5" s="105" t="s">
        <v>118</v>
      </c>
      <c r="Q5" s="106" t="s">
        <v>119</v>
      </c>
      <c r="R5" s="104" t="s">
        <v>117</v>
      </c>
      <c r="S5" s="105" t="s">
        <v>118</v>
      </c>
      <c r="T5" s="106" t="s">
        <v>119</v>
      </c>
      <c r="U5" s="104" t="s">
        <v>117</v>
      </c>
      <c r="V5" s="105" t="s">
        <v>118</v>
      </c>
      <c r="W5" s="106" t="s">
        <v>119</v>
      </c>
      <c r="X5" s="104" t="s">
        <v>117</v>
      </c>
      <c r="Y5" s="105" t="s">
        <v>118</v>
      </c>
      <c r="Z5" s="106" t="s">
        <v>119</v>
      </c>
      <c r="AA5" s="104" t="s">
        <v>117</v>
      </c>
      <c r="AB5" s="105" t="s">
        <v>118</v>
      </c>
      <c r="AC5" s="106" t="s">
        <v>119</v>
      </c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</row>
    <row r="6" spans="1:49" ht="40.5" customHeight="1" thickBot="1" x14ac:dyDescent="0.25">
      <c r="B6" s="24" t="s">
        <v>41</v>
      </c>
      <c r="C6" s="12" t="s">
        <v>40</v>
      </c>
      <c r="D6" s="55"/>
      <c r="E6" s="13">
        <v>1</v>
      </c>
      <c r="F6" s="14">
        <f>D6*E6</f>
        <v>0</v>
      </c>
      <c r="G6" s="13">
        <v>0</v>
      </c>
      <c r="H6" s="14">
        <f>D6*G6</f>
        <v>0</v>
      </c>
      <c r="I6" s="13">
        <v>0</v>
      </c>
      <c r="J6" s="14">
        <f>D6*I6</f>
        <v>0</v>
      </c>
      <c r="K6" s="13">
        <v>0</v>
      </c>
      <c r="L6" s="14">
        <f>D6*K6</f>
        <v>0</v>
      </c>
      <c r="M6" s="13">
        <v>0</v>
      </c>
      <c r="N6" s="14">
        <f>D6*M6</f>
        <v>0</v>
      </c>
      <c r="O6" s="107">
        <f>D6*1.03</f>
        <v>0</v>
      </c>
      <c r="P6" s="108">
        <f>E6</f>
        <v>1</v>
      </c>
      <c r="Q6" s="14">
        <f>P6*O6</f>
        <v>0</v>
      </c>
      <c r="R6" s="107">
        <f>O6*1.03</f>
        <v>0</v>
      </c>
      <c r="S6" s="108">
        <v>0</v>
      </c>
      <c r="T6" s="14">
        <f>S6*R6</f>
        <v>0</v>
      </c>
      <c r="U6" s="107">
        <f>R6*1.03</f>
        <v>0</v>
      </c>
      <c r="V6" s="108">
        <v>0</v>
      </c>
      <c r="W6" s="14">
        <f>V6*U6</f>
        <v>0</v>
      </c>
      <c r="X6" s="107">
        <f>U6*1.03</f>
        <v>0</v>
      </c>
      <c r="Y6" s="108">
        <v>0</v>
      </c>
      <c r="Z6" s="14">
        <f>Y6*X6</f>
        <v>0</v>
      </c>
      <c r="AA6" s="107">
        <f>X6*1.03</f>
        <v>0</v>
      </c>
      <c r="AB6" s="108">
        <v>0</v>
      </c>
      <c r="AC6" s="14">
        <f>AB6*AA6</f>
        <v>0</v>
      </c>
    </row>
    <row r="7" spans="1:49" ht="40.5" customHeight="1" thickBot="1" x14ac:dyDescent="0.25">
      <c r="B7" s="24" t="s">
        <v>42</v>
      </c>
      <c r="C7" s="15" t="s">
        <v>43</v>
      </c>
      <c r="D7" s="55"/>
      <c r="E7" s="13">
        <v>2</v>
      </c>
      <c r="F7" s="14">
        <f>D7*E7</f>
        <v>0</v>
      </c>
      <c r="G7" s="13">
        <f>E7</f>
        <v>2</v>
      </c>
      <c r="H7" s="14">
        <f>D7*G7</f>
        <v>0</v>
      </c>
      <c r="I7" s="13">
        <f>E7</f>
        <v>2</v>
      </c>
      <c r="J7" s="14">
        <f>D7*I7</f>
        <v>0</v>
      </c>
      <c r="K7" s="13">
        <f>E7</f>
        <v>2</v>
      </c>
      <c r="L7" s="14">
        <f>D7*K7</f>
        <v>0</v>
      </c>
      <c r="M7" s="13">
        <f>E7</f>
        <v>2</v>
      </c>
      <c r="N7" s="14">
        <f>D7*M7</f>
        <v>0</v>
      </c>
      <c r="O7" s="107">
        <f t="shared" ref="O7:O9" si="0">D7*1.03</f>
        <v>0</v>
      </c>
      <c r="P7" s="108">
        <f>E7</f>
        <v>2</v>
      </c>
      <c r="Q7" s="14">
        <f t="shared" ref="Q7:Q9" si="1">P7*O7</f>
        <v>0</v>
      </c>
      <c r="R7" s="107">
        <f t="shared" ref="R7:R9" si="2">O7*1.03</f>
        <v>0</v>
      </c>
      <c r="S7" s="108">
        <f>E7</f>
        <v>2</v>
      </c>
      <c r="T7" s="14">
        <f t="shared" ref="T7:T9" si="3">S7*R7</f>
        <v>0</v>
      </c>
      <c r="U7" s="107">
        <f t="shared" ref="U7:U9" si="4">R7*1.03</f>
        <v>0</v>
      </c>
      <c r="V7" s="108">
        <f>E7</f>
        <v>2</v>
      </c>
      <c r="W7" s="14">
        <f t="shared" ref="W7:W9" si="5">V7*U7</f>
        <v>0</v>
      </c>
      <c r="X7" s="107">
        <f t="shared" ref="X7:X9" si="6">U7*1.03</f>
        <v>0</v>
      </c>
      <c r="Y7" s="108">
        <f>E7</f>
        <v>2</v>
      </c>
      <c r="Z7" s="14">
        <f t="shared" ref="Z7:Z9" si="7">Y7*X7</f>
        <v>0</v>
      </c>
      <c r="AA7" s="107">
        <f t="shared" ref="AA7:AA9" si="8">X7*1.03</f>
        <v>0</v>
      </c>
      <c r="AB7" s="108">
        <f>E7</f>
        <v>2</v>
      </c>
      <c r="AC7" s="14">
        <f t="shared" ref="AC7:AC9" si="9">AB7*AA7</f>
        <v>0</v>
      </c>
    </row>
    <row r="8" spans="1:49" ht="81" customHeight="1" thickBot="1" x14ac:dyDescent="0.25">
      <c r="B8" s="24" t="s">
        <v>44</v>
      </c>
      <c r="C8" s="15" t="s">
        <v>72</v>
      </c>
      <c r="D8" s="55"/>
      <c r="E8" s="13">
        <v>2</v>
      </c>
      <c r="F8" s="14">
        <f>D8*E8</f>
        <v>0</v>
      </c>
      <c r="G8" s="13">
        <f>E8</f>
        <v>2</v>
      </c>
      <c r="H8" s="14">
        <f>D8*G8</f>
        <v>0</v>
      </c>
      <c r="I8" s="13">
        <f>E8</f>
        <v>2</v>
      </c>
      <c r="J8" s="14">
        <f>D8*I8</f>
        <v>0</v>
      </c>
      <c r="K8" s="13">
        <f>E8</f>
        <v>2</v>
      </c>
      <c r="L8" s="14">
        <f>D8*K8</f>
        <v>0</v>
      </c>
      <c r="M8" s="13">
        <f>E8</f>
        <v>2</v>
      </c>
      <c r="N8" s="14">
        <f>D8*M8</f>
        <v>0</v>
      </c>
      <c r="O8" s="107">
        <f t="shared" si="0"/>
        <v>0</v>
      </c>
      <c r="P8" s="108">
        <f>E8</f>
        <v>2</v>
      </c>
      <c r="Q8" s="14">
        <f t="shared" si="1"/>
        <v>0</v>
      </c>
      <c r="R8" s="107">
        <f t="shared" si="2"/>
        <v>0</v>
      </c>
      <c r="S8" s="108">
        <f>E8</f>
        <v>2</v>
      </c>
      <c r="T8" s="14">
        <f t="shared" si="3"/>
        <v>0</v>
      </c>
      <c r="U8" s="107">
        <f t="shared" si="4"/>
        <v>0</v>
      </c>
      <c r="V8" s="108">
        <f>E8</f>
        <v>2</v>
      </c>
      <c r="W8" s="14">
        <f t="shared" si="5"/>
        <v>0</v>
      </c>
      <c r="X8" s="107">
        <f t="shared" si="6"/>
        <v>0</v>
      </c>
      <c r="Y8" s="108">
        <f>E8</f>
        <v>2</v>
      </c>
      <c r="Z8" s="14">
        <f t="shared" si="7"/>
        <v>0</v>
      </c>
      <c r="AA8" s="107">
        <f t="shared" si="8"/>
        <v>0</v>
      </c>
      <c r="AB8" s="108">
        <f>E8</f>
        <v>2</v>
      </c>
      <c r="AC8" s="14">
        <f t="shared" si="9"/>
        <v>0</v>
      </c>
    </row>
    <row r="9" spans="1:49" ht="26.25" thickBot="1" x14ac:dyDescent="0.25">
      <c r="B9" s="24" t="s">
        <v>71</v>
      </c>
      <c r="C9" s="15" t="s">
        <v>58</v>
      </c>
      <c r="D9" s="55"/>
      <c r="E9" s="13">
        <v>2</v>
      </c>
      <c r="F9" s="14">
        <f>D9*E9</f>
        <v>0</v>
      </c>
      <c r="G9" s="13">
        <f>E9</f>
        <v>2</v>
      </c>
      <c r="H9" s="14">
        <f>D9*G9</f>
        <v>0</v>
      </c>
      <c r="I9" s="13">
        <f>E9</f>
        <v>2</v>
      </c>
      <c r="J9" s="14">
        <f>D9*I9</f>
        <v>0</v>
      </c>
      <c r="K9" s="13">
        <f>E9</f>
        <v>2</v>
      </c>
      <c r="L9" s="14">
        <f>D9*K9</f>
        <v>0</v>
      </c>
      <c r="M9" s="13">
        <f>E9</f>
        <v>2</v>
      </c>
      <c r="N9" s="14">
        <f>D9*M9</f>
        <v>0</v>
      </c>
      <c r="O9" s="107">
        <f t="shared" si="0"/>
        <v>0</v>
      </c>
      <c r="P9" s="108">
        <f>E9</f>
        <v>2</v>
      </c>
      <c r="Q9" s="14">
        <f t="shared" si="1"/>
        <v>0</v>
      </c>
      <c r="R9" s="107">
        <f t="shared" si="2"/>
        <v>0</v>
      </c>
      <c r="S9" s="108">
        <f>E9</f>
        <v>2</v>
      </c>
      <c r="T9" s="14">
        <f t="shared" si="3"/>
        <v>0</v>
      </c>
      <c r="U9" s="107">
        <f t="shared" si="4"/>
        <v>0</v>
      </c>
      <c r="V9" s="108">
        <f>E9</f>
        <v>2</v>
      </c>
      <c r="W9" s="14">
        <f t="shared" si="5"/>
        <v>0</v>
      </c>
      <c r="X9" s="107">
        <f t="shared" si="6"/>
        <v>0</v>
      </c>
      <c r="Y9" s="108">
        <f>E9</f>
        <v>2</v>
      </c>
      <c r="Z9" s="14">
        <f t="shared" si="7"/>
        <v>0</v>
      </c>
      <c r="AA9" s="107">
        <f t="shared" si="8"/>
        <v>0</v>
      </c>
      <c r="AB9" s="108">
        <f>E9</f>
        <v>2</v>
      </c>
      <c r="AC9" s="14">
        <f t="shared" si="9"/>
        <v>0</v>
      </c>
    </row>
    <row r="10" spans="1:49" x14ac:dyDescent="0.2">
      <c r="B10" s="25"/>
      <c r="C10" s="1"/>
      <c r="D10" s="18"/>
    </row>
    <row r="11" spans="1:49" ht="13.5" thickBot="1" x14ac:dyDescent="0.25">
      <c r="B11" s="26"/>
      <c r="F11" s="18"/>
      <c r="H11" s="18"/>
      <c r="J11" s="18"/>
      <c r="L11" s="18"/>
      <c r="N11" s="18"/>
      <c r="O11" s="18"/>
      <c r="Q11" s="18"/>
      <c r="R11" s="18"/>
      <c r="T11" s="18"/>
      <c r="U11" s="18"/>
      <c r="W11" s="18"/>
      <c r="X11" s="18"/>
      <c r="Z11" s="18"/>
      <c r="AA11" s="18"/>
      <c r="AC11" s="18"/>
    </row>
    <row r="12" spans="1:49" ht="16.5" thickBot="1" x14ac:dyDescent="0.25">
      <c r="C12" s="7" t="s">
        <v>120</v>
      </c>
      <c r="D12" s="20">
        <f>SUM(D6:D9)</f>
        <v>0</v>
      </c>
      <c r="E12" s="19"/>
      <c r="F12" s="20">
        <f>SUM(F6:F9)</f>
        <v>0</v>
      </c>
      <c r="G12" s="19"/>
      <c r="H12" s="20">
        <f>SUM(H6:H9)</f>
        <v>0</v>
      </c>
      <c r="I12" s="19"/>
      <c r="J12" s="20">
        <f>SUM(J6:J9)</f>
        <v>0</v>
      </c>
      <c r="K12" s="19"/>
      <c r="L12" s="20">
        <f>SUM(L6:L9)</f>
        <v>0</v>
      </c>
      <c r="M12" s="19"/>
      <c r="N12" s="20">
        <f>SUM(N6:N9)</f>
        <v>0</v>
      </c>
      <c r="O12" s="102"/>
      <c r="P12" s="19"/>
      <c r="Q12" s="20">
        <f>SUM(Q6:Q9)</f>
        <v>0</v>
      </c>
      <c r="R12" s="102"/>
      <c r="S12" s="19"/>
      <c r="T12" s="20">
        <f>SUM(T6:T9)</f>
        <v>0</v>
      </c>
      <c r="U12" s="102"/>
      <c r="V12" s="19"/>
      <c r="W12" s="20">
        <f>SUM(W6:W9)</f>
        <v>0</v>
      </c>
      <c r="X12" s="102"/>
      <c r="Y12" s="19"/>
      <c r="Z12" s="20">
        <f>SUM(Z6:Z9)</f>
        <v>0</v>
      </c>
      <c r="AA12" s="102"/>
      <c r="AB12" s="19"/>
      <c r="AC12" s="20">
        <f>SUM(AC6:AC9)</f>
        <v>0</v>
      </c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</row>
    <row r="13" spans="1:49" ht="16.5" thickBot="1" x14ac:dyDescent="0.25">
      <c r="I13" s="7"/>
    </row>
    <row r="14" spans="1:49" ht="16.5" thickBot="1" x14ac:dyDescent="0.25">
      <c r="D14" s="21"/>
      <c r="F14" s="22"/>
      <c r="T14" s="7" t="s">
        <v>121</v>
      </c>
      <c r="U14" s="7"/>
      <c r="W14" s="86">
        <f>SUM(F12:AC12)</f>
        <v>0</v>
      </c>
      <c r="X14" s="87"/>
      <c r="Y14" s="87"/>
      <c r="Z14" s="88"/>
      <c r="AA14" s="103"/>
      <c r="AB14" s="23" t="s">
        <v>122</v>
      </c>
    </row>
  </sheetData>
  <sheetProtection algorithmName="SHA-512" hashValue="nvY8fHfNfT5fLvQLUwskSZXIO7rwTXM4vjigndY7qcAxK42WN8obcHIeUeQhkDBOVObiajaM6nlwt4txMZWTgQ==" saltValue="gsfjXRDhKc1SpPXZ7umPnA==" spinCount="100000" sheet="1" objects="1" scenarios="1" selectLockedCells="1"/>
  <mergeCells count="13">
    <mergeCell ref="B2:F2"/>
    <mergeCell ref="E4:F4"/>
    <mergeCell ref="G4:H4"/>
    <mergeCell ref="I4:J4"/>
    <mergeCell ref="K4:L4"/>
    <mergeCell ref="W14:Z14"/>
    <mergeCell ref="M4:N4"/>
    <mergeCell ref="B4:D4"/>
    <mergeCell ref="O4:Q4"/>
    <mergeCell ref="R4:T4"/>
    <mergeCell ref="U4:W4"/>
    <mergeCell ref="X4:Z4"/>
    <mergeCell ref="AA4:AC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Talsperren, Anlage 2.7 -  Honorarangaben zu den Messverfahren&amp;R&amp;8Seite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W27"/>
  <sheetViews>
    <sheetView zoomScale="145" zoomScaleNormal="145" zoomScaleSheetLayoutView="100" workbookViewId="0">
      <selection activeCell="G23" sqref="G23"/>
    </sheetView>
    <sheetView workbookViewId="1"/>
  </sheetViews>
  <sheetFormatPr baseColWidth="10" defaultRowHeight="12.75" x14ac:dyDescent="0.2"/>
  <cols>
    <col min="1" max="1" width="2.42578125" customWidth="1"/>
    <col min="2" max="2" width="30.7109375" customWidth="1"/>
    <col min="3" max="3" width="10.85546875" customWidth="1"/>
    <col min="4" max="5" width="9.7109375" customWidth="1"/>
    <col min="6" max="6" width="11" customWidth="1"/>
    <col min="7" max="13" width="9.7109375" customWidth="1"/>
  </cols>
  <sheetData>
    <row r="2" spans="2:23" ht="18" x14ac:dyDescent="0.2">
      <c r="B2" s="61" t="s">
        <v>134</v>
      </c>
      <c r="M2" s="39" t="s">
        <v>147</v>
      </c>
    </row>
    <row r="3" spans="2:23" ht="18.75" thickBot="1" x14ac:dyDescent="0.25">
      <c r="B3" s="2"/>
      <c r="M3" s="39"/>
    </row>
    <row r="4" spans="2:23" ht="18.75" thickBot="1" x14ac:dyDescent="0.25">
      <c r="B4" s="40"/>
      <c r="C4" s="40"/>
      <c r="D4" s="92" t="s">
        <v>135</v>
      </c>
      <c r="E4" s="97"/>
      <c r="F4" s="97"/>
      <c r="G4" s="97"/>
      <c r="H4" s="97"/>
      <c r="I4" s="97"/>
      <c r="J4" s="97"/>
      <c r="K4" s="97"/>
      <c r="L4" s="97"/>
      <c r="M4" s="93"/>
      <c r="O4" s="64"/>
    </row>
    <row r="5" spans="2:23" ht="13.5" thickBot="1" x14ac:dyDescent="0.25">
      <c r="B5" s="41" t="s">
        <v>136</v>
      </c>
      <c r="C5" s="58" t="s">
        <v>117</v>
      </c>
      <c r="D5" s="42">
        <v>2026</v>
      </c>
      <c r="E5" s="42">
        <v>2027</v>
      </c>
      <c r="F5" s="42">
        <v>2028</v>
      </c>
      <c r="G5" s="42">
        <v>2029</v>
      </c>
      <c r="H5" s="42">
        <v>2030</v>
      </c>
      <c r="I5" s="42">
        <v>2031</v>
      </c>
      <c r="J5" s="42">
        <v>2032</v>
      </c>
      <c r="K5" s="42">
        <v>2033</v>
      </c>
      <c r="L5" s="42">
        <v>2034</v>
      </c>
      <c r="M5" s="81">
        <v>2035</v>
      </c>
      <c r="O5" s="23"/>
      <c r="P5" s="23"/>
      <c r="Q5" s="23"/>
      <c r="R5" s="23"/>
      <c r="S5" s="23"/>
      <c r="T5" s="23"/>
      <c r="U5" s="23"/>
      <c r="V5" s="23"/>
      <c r="W5" s="23"/>
    </row>
    <row r="6" spans="2:23" x14ac:dyDescent="0.2">
      <c r="B6" s="49" t="s">
        <v>140</v>
      </c>
      <c r="C6" s="50">
        <f>Auma!D15</f>
        <v>0</v>
      </c>
      <c r="D6" s="50">
        <f>Auma!F15</f>
        <v>0</v>
      </c>
      <c r="E6" s="50">
        <f>Auma!H15</f>
        <v>0</v>
      </c>
      <c r="F6" s="50">
        <f>Auma!J15</f>
        <v>0</v>
      </c>
      <c r="G6" s="50">
        <f>Auma!L15</f>
        <v>0</v>
      </c>
      <c r="H6" s="50">
        <f>Auma!N15</f>
        <v>0</v>
      </c>
      <c r="I6" s="50">
        <f>Auma!Q15</f>
        <v>0</v>
      </c>
      <c r="J6" s="50">
        <f>Auma!T15</f>
        <v>0</v>
      </c>
      <c r="K6" s="50">
        <f>Auma!W15</f>
        <v>0</v>
      </c>
      <c r="L6" s="50">
        <f>Auma!Z15</f>
        <v>0</v>
      </c>
      <c r="M6" s="43">
        <f>Auma!AC15</f>
        <v>0</v>
      </c>
      <c r="O6" s="48"/>
      <c r="U6" s="77"/>
      <c r="V6" s="77"/>
      <c r="W6" s="77"/>
    </row>
    <row r="7" spans="2:23" x14ac:dyDescent="0.2">
      <c r="B7" s="51" t="s">
        <v>141</v>
      </c>
      <c r="C7" s="44">
        <f>Weida!D29</f>
        <v>0</v>
      </c>
      <c r="D7" s="44">
        <f>Weida!F29</f>
        <v>0</v>
      </c>
      <c r="E7" s="44">
        <f>Weida!H29</f>
        <v>0</v>
      </c>
      <c r="F7" s="44">
        <f>Weida!J29</f>
        <v>0</v>
      </c>
      <c r="G7" s="44">
        <f>Weida!L29</f>
        <v>0</v>
      </c>
      <c r="H7" s="44">
        <f>Weida!N29</f>
        <v>0</v>
      </c>
      <c r="I7" s="44">
        <f>Weida!Q29</f>
        <v>0</v>
      </c>
      <c r="J7" s="44">
        <f>Weida!T29</f>
        <v>0</v>
      </c>
      <c r="K7" s="44">
        <f>Weida!W29</f>
        <v>0</v>
      </c>
      <c r="L7" s="44">
        <f>Weida!Z29</f>
        <v>0</v>
      </c>
      <c r="M7" s="45">
        <f>Weida!J29</f>
        <v>0</v>
      </c>
      <c r="O7" s="48"/>
      <c r="P7" s="48"/>
      <c r="Q7" s="48"/>
      <c r="R7" s="48"/>
      <c r="S7" s="48"/>
      <c r="T7" s="48"/>
      <c r="U7" s="48"/>
      <c r="V7" s="48"/>
      <c r="W7" s="48"/>
    </row>
    <row r="8" spans="2:23" x14ac:dyDescent="0.2">
      <c r="B8" s="51" t="s">
        <v>142</v>
      </c>
      <c r="C8" s="44">
        <f>Zeulenroda!D37</f>
        <v>0</v>
      </c>
      <c r="D8" s="44">
        <f>Zeulenroda!F37</f>
        <v>0</v>
      </c>
      <c r="E8" s="44">
        <f>Zeulenroda!H37</f>
        <v>0</v>
      </c>
      <c r="F8" s="44">
        <f>Zeulenroda!J37</f>
        <v>0</v>
      </c>
      <c r="G8" s="44">
        <f>Zeulenroda!L37</f>
        <v>0</v>
      </c>
      <c r="H8" s="44">
        <f>Zeulenroda!N37</f>
        <v>0</v>
      </c>
      <c r="I8" s="44">
        <f>Zeulenroda!Q37</f>
        <v>0</v>
      </c>
      <c r="J8" s="44">
        <f>Zeulenroda!T37</f>
        <v>0</v>
      </c>
      <c r="K8" s="44">
        <f>Zeulenroda!W37</f>
        <v>0</v>
      </c>
      <c r="L8" s="44">
        <f>Zeulenroda!Z37</f>
        <v>0</v>
      </c>
      <c r="M8" s="45">
        <f>Zeulenroda!AC37</f>
        <v>0</v>
      </c>
      <c r="O8" s="48"/>
    </row>
    <row r="9" spans="2:23" x14ac:dyDescent="0.2">
      <c r="B9" s="51" t="s">
        <v>143</v>
      </c>
      <c r="C9" s="44">
        <f>Triptis!D13</f>
        <v>0</v>
      </c>
      <c r="D9" s="44">
        <f>Triptis!F13</f>
        <v>0</v>
      </c>
      <c r="E9" s="44">
        <f>Triptis!H13</f>
        <v>0</v>
      </c>
      <c r="F9" s="44">
        <f>Triptis!J13</f>
        <v>0</v>
      </c>
      <c r="G9" s="44">
        <f>Triptis!L13</f>
        <v>0</v>
      </c>
      <c r="H9" s="44">
        <f>Triptis!N13</f>
        <v>0</v>
      </c>
      <c r="I9" s="44">
        <f>Triptis!Q13</f>
        <v>0</v>
      </c>
      <c r="J9" s="44">
        <f>Triptis!T13</f>
        <v>0</v>
      </c>
      <c r="K9" s="44">
        <f>Triptis!W13</f>
        <v>0</v>
      </c>
      <c r="L9" s="44">
        <f>Triptis!Z13</f>
        <v>0</v>
      </c>
      <c r="M9" s="45">
        <f>Triptis!AC13</f>
        <v>0</v>
      </c>
      <c r="O9" s="48"/>
    </row>
    <row r="10" spans="2:23" x14ac:dyDescent="0.2">
      <c r="B10" s="51" t="s">
        <v>144</v>
      </c>
      <c r="C10" s="44">
        <f>Hohenleuben!D25</f>
        <v>0</v>
      </c>
      <c r="D10" s="44">
        <f>Hohenleuben!F25</f>
        <v>0</v>
      </c>
      <c r="E10" s="44">
        <f>Hohenleuben!H25</f>
        <v>0</v>
      </c>
      <c r="F10" s="44">
        <f>Hohenleuben!J25</f>
        <v>0</v>
      </c>
      <c r="G10" s="44">
        <f>Hohenleuben!L25</f>
        <v>0</v>
      </c>
      <c r="H10" s="44">
        <f>Hohenleuben!N25</f>
        <v>0</v>
      </c>
      <c r="I10" s="44">
        <f>Hohenleuben!Q25</f>
        <v>0</v>
      </c>
      <c r="J10" s="44">
        <f>Hohenleuben!T25</f>
        <v>0</v>
      </c>
      <c r="K10" s="44">
        <f>Hohenleuben!W25</f>
        <v>0</v>
      </c>
      <c r="L10" s="44">
        <f>Hohenleuben!Z25</f>
        <v>0</v>
      </c>
      <c r="M10" s="45">
        <f>Hohenleuben!AC25</f>
        <v>0</v>
      </c>
      <c r="O10" s="48"/>
    </row>
    <row r="11" spans="2:23" x14ac:dyDescent="0.2">
      <c r="B11" s="51" t="s">
        <v>145</v>
      </c>
      <c r="C11" s="44">
        <f>Lössau!D15</f>
        <v>0</v>
      </c>
      <c r="D11" s="44">
        <f>Lössau!F15</f>
        <v>0</v>
      </c>
      <c r="E11" s="44">
        <f>Lössau!H15</f>
        <v>0</v>
      </c>
      <c r="F11" s="44">
        <f>Lössau!J15</f>
        <v>0</v>
      </c>
      <c r="G11" s="44">
        <f>Lössau!L15</f>
        <v>0</v>
      </c>
      <c r="H11" s="44">
        <f>Lössau!N15</f>
        <v>0</v>
      </c>
      <c r="I11" s="44">
        <f>Lössau!Q15</f>
        <v>0</v>
      </c>
      <c r="J11" s="44">
        <f>Lössau!T15</f>
        <v>0</v>
      </c>
      <c r="K11" s="44">
        <f>Lössau!W15</f>
        <v>0</v>
      </c>
      <c r="L11" s="44">
        <f>Lössau!Z15</f>
        <v>0</v>
      </c>
      <c r="M11" s="45">
        <f>Lössau!AC15</f>
        <v>0</v>
      </c>
      <c r="O11" s="48"/>
    </row>
    <row r="12" spans="2:23" ht="13.5" thickBot="1" x14ac:dyDescent="0.25">
      <c r="B12" s="52" t="s">
        <v>146</v>
      </c>
      <c r="C12" s="53">
        <f>'Greiz-Dölau'!D12</f>
        <v>0</v>
      </c>
      <c r="D12" s="53">
        <f>'Greiz-Dölau'!F12</f>
        <v>0</v>
      </c>
      <c r="E12" s="53">
        <f>'Greiz-Dölau'!H12</f>
        <v>0</v>
      </c>
      <c r="F12" s="53">
        <f>'Greiz-Dölau'!J12</f>
        <v>0</v>
      </c>
      <c r="G12" s="53">
        <f>'Greiz-Dölau'!L12</f>
        <v>0</v>
      </c>
      <c r="H12" s="53">
        <f>'Greiz-Dölau'!N12</f>
        <v>0</v>
      </c>
      <c r="I12" s="53">
        <f>'Greiz-Dölau'!Q12</f>
        <v>0</v>
      </c>
      <c r="J12" s="53">
        <f>'Greiz-Dölau'!T12</f>
        <v>0</v>
      </c>
      <c r="K12" s="53">
        <f>'Greiz-Dölau'!W12</f>
        <v>0</v>
      </c>
      <c r="L12" s="53">
        <f>'Greiz-Dölau'!Z12</f>
        <v>0</v>
      </c>
      <c r="M12" s="54">
        <f>'Greiz-Dölau'!AC12</f>
        <v>0</v>
      </c>
      <c r="O12" s="48"/>
    </row>
    <row r="13" spans="2:23" ht="13.5" thickBot="1" x14ac:dyDescent="0.25"/>
    <row r="14" spans="2:23" ht="13.5" thickBot="1" x14ac:dyDescent="0.25">
      <c r="B14" s="39" t="s">
        <v>161</v>
      </c>
      <c r="C14" s="47">
        <f t="shared" ref="C14:M14" si="0">SUM(C6:C12)</f>
        <v>0</v>
      </c>
      <c r="D14" s="47">
        <f t="shared" si="0"/>
        <v>0</v>
      </c>
      <c r="E14" s="47">
        <f t="shared" si="0"/>
        <v>0</v>
      </c>
      <c r="F14" s="47">
        <f t="shared" si="0"/>
        <v>0</v>
      </c>
      <c r="G14" s="47">
        <f t="shared" si="0"/>
        <v>0</v>
      </c>
      <c r="H14" s="47">
        <f t="shared" si="0"/>
        <v>0</v>
      </c>
      <c r="I14" s="47">
        <f t="shared" si="0"/>
        <v>0</v>
      </c>
      <c r="J14" s="47">
        <f t="shared" si="0"/>
        <v>0</v>
      </c>
      <c r="K14" s="47">
        <f t="shared" si="0"/>
        <v>0</v>
      </c>
      <c r="L14" s="47">
        <f t="shared" si="0"/>
        <v>0</v>
      </c>
      <c r="M14" s="47">
        <f t="shared" si="0"/>
        <v>0</v>
      </c>
      <c r="N14" s="56"/>
      <c r="O14" s="48"/>
      <c r="P14" s="48"/>
      <c r="Q14" s="48"/>
      <c r="R14" s="48"/>
      <c r="S14" s="48"/>
      <c r="T14" s="48"/>
      <c r="U14" s="48"/>
      <c r="V14" s="48"/>
      <c r="W14" s="48"/>
    </row>
    <row r="15" spans="2:23" ht="13.5" thickBot="1" x14ac:dyDescent="0.25">
      <c r="T15" s="77"/>
      <c r="U15" s="77"/>
      <c r="V15" s="77"/>
      <c r="W15" s="77"/>
    </row>
    <row r="16" spans="2:23" ht="13.5" thickBot="1" x14ac:dyDescent="0.25">
      <c r="J16" s="46" t="s">
        <v>137</v>
      </c>
      <c r="K16" s="98">
        <f>SUM(D14:M14)</f>
        <v>0</v>
      </c>
      <c r="L16" s="99"/>
      <c r="M16" s="48"/>
      <c r="N16" s="56"/>
      <c r="O16" s="48"/>
      <c r="P16" s="48"/>
      <c r="Q16" s="48"/>
      <c r="R16" s="48"/>
      <c r="S16" s="48"/>
      <c r="T16" s="48"/>
      <c r="U16" s="48"/>
      <c r="V16" s="48"/>
      <c r="W16" s="48"/>
    </row>
    <row r="17" spans="1:17" ht="13.5" thickBot="1" x14ac:dyDescent="0.25">
      <c r="A17" s="18"/>
      <c r="J17" s="46" t="s">
        <v>138</v>
      </c>
      <c r="K17" s="100">
        <f>K16*0.19</f>
        <v>0</v>
      </c>
      <c r="L17" s="101"/>
      <c r="P17" s="18"/>
    </row>
    <row r="18" spans="1:17" ht="13.5" thickBot="1" x14ac:dyDescent="0.25">
      <c r="A18" s="18"/>
      <c r="J18" s="46" t="s">
        <v>139</v>
      </c>
      <c r="K18" s="98">
        <f>K16+K17</f>
        <v>0</v>
      </c>
      <c r="L18" s="99"/>
      <c r="M18" s="48"/>
    </row>
    <row r="19" spans="1:17" x14ac:dyDescent="0.2">
      <c r="A19" s="18"/>
    </row>
    <row r="20" spans="1:17" ht="13.5" thickBot="1" x14ac:dyDescent="0.25"/>
    <row r="21" spans="1:17" ht="13.5" thickBot="1" x14ac:dyDescent="0.25">
      <c r="E21" s="23" t="s">
        <v>155</v>
      </c>
      <c r="I21" s="81">
        <v>2031</v>
      </c>
      <c r="J21" s="81">
        <v>2032</v>
      </c>
      <c r="K21" s="81">
        <v>2033</v>
      </c>
      <c r="L21" s="81">
        <v>2034</v>
      </c>
      <c r="M21" s="81">
        <v>2035</v>
      </c>
    </row>
    <row r="22" spans="1:17" x14ac:dyDescent="0.2">
      <c r="F22" s="56" t="s">
        <v>156</v>
      </c>
      <c r="G22" s="115"/>
      <c r="H22" s="112" t="s">
        <v>160</v>
      </c>
      <c r="I22" s="112">
        <f>G22*1.03</f>
        <v>0</v>
      </c>
      <c r="J22" s="112">
        <f>I22*1.03</f>
        <v>0</v>
      </c>
      <c r="K22" s="112">
        <f t="shared" ref="K22:M22" si="1">J22*1.03</f>
        <v>0</v>
      </c>
      <c r="L22" s="112">
        <f t="shared" si="1"/>
        <v>0</v>
      </c>
      <c r="M22" s="112">
        <f t="shared" si="1"/>
        <v>0</v>
      </c>
    </row>
    <row r="23" spans="1:17" x14ac:dyDescent="0.2">
      <c r="F23" s="56" t="s">
        <v>157</v>
      </c>
      <c r="G23" s="116"/>
      <c r="H23" s="113" t="s">
        <v>160</v>
      </c>
      <c r="I23" s="113">
        <f t="shared" ref="I23:I25" si="2">G23*1.03</f>
        <v>0</v>
      </c>
      <c r="J23" s="113">
        <f t="shared" ref="J23:M25" si="3">I23*1.03</f>
        <v>0</v>
      </c>
      <c r="K23" s="113">
        <f t="shared" si="3"/>
        <v>0</v>
      </c>
      <c r="L23" s="113">
        <f t="shared" si="3"/>
        <v>0</v>
      </c>
      <c r="M23" s="113">
        <f t="shared" si="3"/>
        <v>0</v>
      </c>
    </row>
    <row r="24" spans="1:17" x14ac:dyDescent="0.2">
      <c r="F24" s="56" t="s">
        <v>158</v>
      </c>
      <c r="G24" s="116"/>
      <c r="H24" s="113" t="s">
        <v>160</v>
      </c>
      <c r="I24" s="113">
        <f t="shared" si="2"/>
        <v>0</v>
      </c>
      <c r="J24" s="113">
        <f t="shared" si="3"/>
        <v>0</v>
      </c>
      <c r="K24" s="113">
        <f t="shared" si="3"/>
        <v>0</v>
      </c>
      <c r="L24" s="113">
        <f t="shared" si="3"/>
        <v>0</v>
      </c>
      <c r="M24" s="113">
        <f t="shared" si="3"/>
        <v>0</v>
      </c>
    </row>
    <row r="25" spans="1:17" ht="13.5" thickBot="1" x14ac:dyDescent="0.25">
      <c r="F25" s="56" t="s">
        <v>159</v>
      </c>
      <c r="G25" s="117"/>
      <c r="H25" s="114" t="s">
        <v>160</v>
      </c>
      <c r="I25" s="114">
        <f t="shared" si="2"/>
        <v>0</v>
      </c>
      <c r="J25" s="114">
        <f t="shared" si="3"/>
        <v>0</v>
      </c>
      <c r="K25" s="114">
        <f t="shared" si="3"/>
        <v>0</v>
      </c>
      <c r="L25" s="114">
        <f t="shared" si="3"/>
        <v>0</v>
      </c>
      <c r="M25" s="114">
        <f t="shared" si="3"/>
        <v>0</v>
      </c>
    </row>
    <row r="27" spans="1:17" x14ac:dyDescent="0.2">
      <c r="Q27" s="48"/>
    </row>
  </sheetData>
  <sheetProtection algorithmName="SHA-512" hashValue="ACCVNOyGhTV7cEugy9W/sxIxcoAzpSPQai9fa89GRAy5HdYb7h+oz2SWZX65soh3BxTEg1uQdJd99KF2yyTb7g==" saltValue="oYa4Y2xkx999z20rApuJsA==" spinCount="100000" sheet="1" objects="1" scenarios="1" selectLockedCells="1"/>
  <mergeCells count="4">
    <mergeCell ref="D4:M4"/>
    <mergeCell ref="K16:L16"/>
    <mergeCell ref="K17:L17"/>
    <mergeCell ref="K18:L18"/>
  </mergeCells>
  <phoneticPr fontId="0" type="noConversion"/>
  <pageMargins left="0.70866141732283472" right="0.70866141732283472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13</vt:i4>
      </vt:variant>
    </vt:vector>
  </HeadingPairs>
  <TitlesOfParts>
    <vt:vector size="22" baseType="lpstr">
      <vt:lpstr>Deckblatt</vt:lpstr>
      <vt:lpstr>Auma</vt:lpstr>
      <vt:lpstr>Weida</vt:lpstr>
      <vt:lpstr>Zeulenroda</vt:lpstr>
      <vt:lpstr>Triptis</vt:lpstr>
      <vt:lpstr>Hohenleuben</vt:lpstr>
      <vt:lpstr>Lössau</vt:lpstr>
      <vt:lpstr>Greiz-Dölau</vt:lpstr>
      <vt:lpstr>Zusammenfassung</vt:lpstr>
      <vt:lpstr>Auma!Druckbereich</vt:lpstr>
      <vt:lpstr>'Greiz-Dölau'!Druckbereich</vt:lpstr>
      <vt:lpstr>Hohenleuben!Druckbereich</vt:lpstr>
      <vt:lpstr>Lössau!Druckbereich</vt:lpstr>
      <vt:lpstr>Triptis!Druckbereich</vt:lpstr>
      <vt:lpstr>Weida!Druckbereich</vt:lpstr>
      <vt:lpstr>Zeulenroda!Druckbereich</vt:lpstr>
      <vt:lpstr>Zusammenfassung!Druckbereich</vt:lpstr>
      <vt:lpstr>Auma!Drucktitel</vt:lpstr>
      <vt:lpstr>Hohenleuben!Drucktitel</vt:lpstr>
      <vt:lpstr>Triptis!Drucktitel</vt:lpstr>
      <vt:lpstr>Weida!Drucktitel</vt:lpstr>
      <vt:lpstr>Zeulenroda!Drucktitel</vt:lpstr>
    </vt:vector>
  </TitlesOfParts>
  <Company>ThürTV - TSM Schönbrunn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TSÜ</dc:creator>
  <cp:lastModifiedBy>Allstädt Max</cp:lastModifiedBy>
  <cp:lastPrinted>2020-11-23T12:33:38Z</cp:lastPrinted>
  <dcterms:created xsi:type="dcterms:W3CDTF">2001-01-08T12:10:27Z</dcterms:created>
  <dcterms:modified xsi:type="dcterms:W3CDTF">2025-03-27T13:57:10Z</dcterms:modified>
</cp:coreProperties>
</file>