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F:\02_TB\0212_EU-Ausschreibungen\03_Messtechnische Bauwerksüberwachung\00 Vorbereitung\Unterlagen_final\Los 3\"/>
    </mc:Choice>
  </mc:AlternateContent>
  <xr:revisionPtr revIDLastSave="0" documentId="13_ncr:1_{EF7F3B0A-DBE8-4DA9-81C5-FA08F8EAAD60}" xr6:coauthVersionLast="47" xr6:coauthVersionMax="47" xr10:uidLastSave="{00000000-0000-0000-0000-000000000000}"/>
  <workbookProtection workbookPassword="9E4D" lockStructure="1"/>
  <bookViews>
    <workbookView xWindow="-120" yWindow="-120" windowWidth="38640" windowHeight="21120" tabRatio="844" xr2:uid="{00000000-000D-0000-FFFF-FFFF00000000}"/>
  </bookViews>
  <sheets>
    <sheet name="Deckblatt" sheetId="19" r:id="rId1"/>
    <sheet name="1101 - Ohra" sheetId="1" r:id="rId2"/>
    <sheet name="1102 - Tambach" sheetId="15" r:id="rId3"/>
    <sheet name="1103 -  Schmalwasser" sheetId="14" r:id="rId4"/>
    <sheet name="1104 - Wechmar" sheetId="8" r:id="rId5"/>
    <sheet name="1105 - Lütsche" sheetId="17" r:id="rId6"/>
    <sheet name="1107 - Heyda" sheetId="16" r:id="rId7"/>
    <sheet name="1108 - Angelroda" sheetId="18" r:id="rId8"/>
    <sheet name="Zusammenstellung" sheetId="10" r:id="rId9"/>
  </sheets>
  <definedNames>
    <definedName name="_xlnm.Print_Area" localSheetId="1">'1101 - Ohra'!$A$1:$AB$35</definedName>
    <definedName name="_xlnm.Print_Area" localSheetId="2">'1102 - Tambach'!$A$1:$AB$27</definedName>
    <definedName name="_xlnm.Print_Area" localSheetId="3">'1103 -  Schmalwasser'!$A$1:$AB$31</definedName>
    <definedName name="_xlnm.Print_Area" localSheetId="4">'1104 - Wechmar'!$A$1:$AB$13</definedName>
    <definedName name="_xlnm.Print_Area" localSheetId="5">'1105 - Lütsche'!$A$1:$AB$21</definedName>
    <definedName name="_xlnm.Print_Area" localSheetId="6">'1107 - Heyda'!$A$1:$AB$17</definedName>
    <definedName name="_xlnm.Print_Area" localSheetId="7">'1108 - Angelroda'!$A$1:$AB$14</definedName>
    <definedName name="_xlnm.Print_Area" localSheetId="8">Zusammenstellung!$A$1:$L$24</definedName>
    <definedName name="_xlnm.Print_Titles" localSheetId="1">'1101 - Ohra'!$1:$4</definedName>
    <definedName name="_xlnm.Print_Titles" localSheetId="2">'1102 - Tambach'!$1:$4</definedName>
    <definedName name="_xlnm.Print_Titles" localSheetId="3">'1103 -  Schmalwasser'!$1:$4</definedName>
    <definedName name="_xlnm.Print_Titles" localSheetId="4">'1104 - Wechmar'!$1:$4</definedName>
    <definedName name="_xlnm.Print_Titles" localSheetId="5">'1105 - Lütsche'!$1:$4</definedName>
    <definedName name="_xlnm.Print_Titles" localSheetId="6">'1107 - Heyda'!$1:$4</definedName>
    <definedName name="_xlnm.Print_Titles" localSheetId="7">'1108 - Angelroda'!$1:$4</definedName>
    <definedName name="_xlnm.Print_Titles" localSheetId="0">Deckblatt!$1:$3</definedName>
    <definedName name="_xlnm.Print_Titles" localSheetId="8">Zusammenstellung!$1:$4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" i="1" l="1"/>
  <c r="O6" i="1"/>
  <c r="Q6" i="1"/>
  <c r="T6" i="1" s="1"/>
  <c r="V6" i="1" s="1"/>
  <c r="R6" i="1"/>
  <c r="S6" i="1"/>
  <c r="U6" i="1"/>
  <c r="X6" i="1"/>
  <c r="AA6" i="1"/>
  <c r="N7" i="1"/>
  <c r="Q7" i="1" s="1"/>
  <c r="O7" i="1"/>
  <c r="R7" i="1"/>
  <c r="U7" i="1"/>
  <c r="X7" i="1"/>
  <c r="AA7" i="1"/>
  <c r="P6" i="1" l="1"/>
  <c r="P7" i="1"/>
  <c r="W6" i="1"/>
  <c r="S7" i="1"/>
  <c r="T7" i="1"/>
  <c r="Z6" i="1" l="1"/>
  <c r="AB6" i="1" s="1"/>
  <c r="Y6" i="1"/>
  <c r="V7" i="1"/>
  <c r="W7" i="1"/>
  <c r="Z7" i="1" l="1"/>
  <c r="AB7" i="1" s="1"/>
  <c r="Y7" i="1"/>
  <c r="H22" i="10" l="1"/>
  <c r="I22" i="10" s="1"/>
  <c r="J22" i="10" s="1"/>
  <c r="K22" i="10" s="1"/>
  <c r="L22" i="10" s="1"/>
  <c r="H23" i="10"/>
  <c r="I23" i="10" s="1"/>
  <c r="J23" i="10" s="1"/>
  <c r="K23" i="10" s="1"/>
  <c r="L23" i="10" s="1"/>
  <c r="H24" i="10"/>
  <c r="I24" i="10" s="1"/>
  <c r="J24" i="10" s="1"/>
  <c r="K24" i="10" s="1"/>
  <c r="L24" i="10" s="1"/>
  <c r="H21" i="10"/>
  <c r="I21" i="10" s="1"/>
  <c r="J21" i="10" s="1"/>
  <c r="K21" i="10" s="1"/>
  <c r="L21" i="10" s="1"/>
  <c r="P6" i="18"/>
  <c r="Q6" i="18"/>
  <c r="T6" i="18" s="1"/>
  <c r="P7" i="18"/>
  <c r="Q7" i="18"/>
  <c r="T7" i="18" s="1"/>
  <c r="P8" i="18"/>
  <c r="Q8" i="18"/>
  <c r="S8" i="18" s="1"/>
  <c r="N6" i="18"/>
  <c r="N7" i="18"/>
  <c r="N8" i="18"/>
  <c r="N9" i="18"/>
  <c r="P9" i="18" s="1"/>
  <c r="S11" i="16"/>
  <c r="P9" i="16"/>
  <c r="Q9" i="16"/>
  <c r="S9" i="16" s="1"/>
  <c r="P10" i="16"/>
  <c r="Q10" i="16"/>
  <c r="S10" i="16" s="1"/>
  <c r="P11" i="16"/>
  <c r="Q11" i="16"/>
  <c r="T11" i="16" s="1"/>
  <c r="N6" i="16"/>
  <c r="P6" i="16" s="1"/>
  <c r="N7" i="16"/>
  <c r="P7" i="16" s="1"/>
  <c r="N8" i="16"/>
  <c r="P8" i="16" s="1"/>
  <c r="N9" i="16"/>
  <c r="N10" i="16"/>
  <c r="N11" i="16"/>
  <c r="N12" i="16"/>
  <c r="Q12" i="16" s="1"/>
  <c r="Q14" i="17"/>
  <c r="S14" i="17" s="1"/>
  <c r="N6" i="17"/>
  <c r="P6" i="17" s="1"/>
  <c r="N7" i="17"/>
  <c r="P7" i="17" s="1"/>
  <c r="N8" i="17"/>
  <c r="Q8" i="17" s="1"/>
  <c r="N9" i="17"/>
  <c r="P9" i="17" s="1"/>
  <c r="N10" i="17"/>
  <c r="P10" i="17" s="1"/>
  <c r="N11" i="17"/>
  <c r="P11" i="17" s="1"/>
  <c r="N12" i="17"/>
  <c r="P12" i="17" s="1"/>
  <c r="N13" i="17"/>
  <c r="P13" i="17" s="1"/>
  <c r="N14" i="17"/>
  <c r="P14" i="17" s="1"/>
  <c r="N15" i="17"/>
  <c r="P15" i="17" s="1"/>
  <c r="N16" i="17"/>
  <c r="Q16" i="17" s="1"/>
  <c r="S16" i="17" s="1"/>
  <c r="P6" i="8"/>
  <c r="Q6" i="8"/>
  <c r="S6" i="8" s="1"/>
  <c r="P7" i="8"/>
  <c r="Q7" i="8"/>
  <c r="T7" i="8" s="1"/>
  <c r="V7" i="8" s="1"/>
  <c r="P8" i="8"/>
  <c r="Q8" i="8"/>
  <c r="S8" i="8" s="1"/>
  <c r="N6" i="8"/>
  <c r="N7" i="8"/>
  <c r="N8" i="8"/>
  <c r="S13" i="14"/>
  <c r="T13" i="14"/>
  <c r="V13" i="14" s="1"/>
  <c r="T20" i="14"/>
  <c r="V20" i="14" s="1"/>
  <c r="P9" i="14"/>
  <c r="P10" i="14"/>
  <c r="Q10" i="14"/>
  <c r="S10" i="14" s="1"/>
  <c r="P13" i="14"/>
  <c r="Q13" i="14"/>
  <c r="P14" i="14"/>
  <c r="Q14" i="14"/>
  <c r="S14" i="14" s="1"/>
  <c r="P15" i="14"/>
  <c r="P20" i="14"/>
  <c r="Q20" i="14"/>
  <c r="S20" i="14" s="1"/>
  <c r="P21" i="14"/>
  <c r="Q21" i="14"/>
  <c r="S21" i="14" s="1"/>
  <c r="P22" i="14"/>
  <c r="Q22" i="14"/>
  <c r="S22" i="14" s="1"/>
  <c r="P23" i="14"/>
  <c r="Q23" i="14"/>
  <c r="T23" i="14" s="1"/>
  <c r="P24" i="14"/>
  <c r="Q24" i="14"/>
  <c r="S24" i="14" s="1"/>
  <c r="P25" i="14"/>
  <c r="Q25" i="14"/>
  <c r="S25" i="14" s="1"/>
  <c r="N6" i="14"/>
  <c r="P6" i="14" s="1"/>
  <c r="N7" i="14"/>
  <c r="P7" i="14" s="1"/>
  <c r="N8" i="14"/>
  <c r="P8" i="14" s="1"/>
  <c r="N9" i="14"/>
  <c r="Q9" i="14" s="1"/>
  <c r="N10" i="14"/>
  <c r="N11" i="14"/>
  <c r="P11" i="14" s="1"/>
  <c r="N12" i="14"/>
  <c r="P12" i="14" s="1"/>
  <c r="N13" i="14"/>
  <c r="N14" i="14"/>
  <c r="N15" i="14"/>
  <c r="Q15" i="14" s="1"/>
  <c r="S15" i="14" s="1"/>
  <c r="N16" i="14"/>
  <c r="P16" i="14" s="1"/>
  <c r="N17" i="14"/>
  <c r="P17" i="14" s="1"/>
  <c r="N18" i="14"/>
  <c r="Q18" i="14" s="1"/>
  <c r="N19" i="14"/>
  <c r="P19" i="14" s="1"/>
  <c r="N20" i="14"/>
  <c r="N21" i="14"/>
  <c r="N22" i="14"/>
  <c r="N23" i="14"/>
  <c r="N24" i="14"/>
  <c r="N25" i="14"/>
  <c r="N26" i="14"/>
  <c r="P26" i="14" s="1"/>
  <c r="P12" i="15"/>
  <c r="Q12" i="15"/>
  <c r="S12" i="15" s="1"/>
  <c r="P13" i="15"/>
  <c r="Q13" i="15"/>
  <c r="S13" i="15" s="1"/>
  <c r="P14" i="15"/>
  <c r="Q14" i="15"/>
  <c r="S14" i="15" s="1"/>
  <c r="P16" i="15"/>
  <c r="Q16" i="15"/>
  <c r="S16" i="15" s="1"/>
  <c r="P18" i="15"/>
  <c r="Q18" i="15"/>
  <c r="S18" i="15" s="1"/>
  <c r="P19" i="15"/>
  <c r="Q19" i="15"/>
  <c r="S19" i="15" s="1"/>
  <c r="P20" i="15"/>
  <c r="Q20" i="15"/>
  <c r="S20" i="15" s="1"/>
  <c r="N6" i="15"/>
  <c r="P6" i="15" s="1"/>
  <c r="N7" i="15"/>
  <c r="P7" i="15" s="1"/>
  <c r="N8" i="15"/>
  <c r="P8" i="15" s="1"/>
  <c r="N9" i="15"/>
  <c r="P9" i="15" s="1"/>
  <c r="N10" i="15"/>
  <c r="Q10" i="15" s="1"/>
  <c r="S10" i="15" s="1"/>
  <c r="N11" i="15"/>
  <c r="P11" i="15" s="1"/>
  <c r="N12" i="15"/>
  <c r="N13" i="15"/>
  <c r="N14" i="15"/>
  <c r="N15" i="15"/>
  <c r="P15" i="15" s="1"/>
  <c r="N16" i="15"/>
  <c r="N17" i="15"/>
  <c r="P17" i="15" s="1"/>
  <c r="N18" i="15"/>
  <c r="N19" i="15"/>
  <c r="N20" i="15"/>
  <c r="N21" i="15"/>
  <c r="P21" i="15" s="1"/>
  <c r="N22" i="15"/>
  <c r="P22" i="15" s="1"/>
  <c r="P11" i="1"/>
  <c r="Q11" i="1"/>
  <c r="S11" i="1" s="1"/>
  <c r="P12" i="1"/>
  <c r="Q12" i="1"/>
  <c r="S12" i="1" s="1"/>
  <c r="P13" i="1"/>
  <c r="Q13" i="1"/>
  <c r="S13" i="1" s="1"/>
  <c r="P14" i="1"/>
  <c r="Q14" i="1"/>
  <c r="S14" i="1" s="1"/>
  <c r="P15" i="1"/>
  <c r="Q15" i="1"/>
  <c r="T15" i="1" s="1"/>
  <c r="Q21" i="1"/>
  <c r="S21" i="1" s="1"/>
  <c r="P22" i="1"/>
  <c r="Q22" i="1"/>
  <c r="S22" i="1" s="1"/>
  <c r="P24" i="1"/>
  <c r="Q24" i="1"/>
  <c r="S24" i="1" s="1"/>
  <c r="P25" i="1"/>
  <c r="Q25" i="1"/>
  <c r="S25" i="1" s="1"/>
  <c r="P26" i="1"/>
  <c r="Q26" i="1"/>
  <c r="S26" i="1" s="1"/>
  <c r="P27" i="1"/>
  <c r="Q27" i="1"/>
  <c r="T27" i="1" s="1"/>
  <c r="P28" i="1"/>
  <c r="Q28" i="1"/>
  <c r="S28" i="1" s="1"/>
  <c r="N28" i="1"/>
  <c r="N8" i="1"/>
  <c r="P8" i="1" s="1"/>
  <c r="N9" i="1"/>
  <c r="P9" i="1" s="1"/>
  <c r="N10" i="1"/>
  <c r="P10" i="1" s="1"/>
  <c r="N11" i="1"/>
  <c r="N12" i="1"/>
  <c r="N13" i="1"/>
  <c r="N14" i="1"/>
  <c r="N15" i="1"/>
  <c r="N16" i="1"/>
  <c r="P16" i="1" s="1"/>
  <c r="N17" i="1"/>
  <c r="P17" i="1" s="1"/>
  <c r="N18" i="1"/>
  <c r="Q18" i="1" s="1"/>
  <c r="N19" i="1"/>
  <c r="P19" i="1" s="1"/>
  <c r="N20" i="1"/>
  <c r="Q20" i="1" s="1"/>
  <c r="S20" i="1" s="1"/>
  <c r="N21" i="1"/>
  <c r="P21" i="1" s="1"/>
  <c r="N22" i="1"/>
  <c r="N23" i="1"/>
  <c r="Q23" i="1" s="1"/>
  <c r="T23" i="1" s="1"/>
  <c r="N24" i="1"/>
  <c r="N25" i="1"/>
  <c r="N26" i="1"/>
  <c r="N27" i="1"/>
  <c r="Q5" i="14"/>
  <c r="S5" i="14" s="1"/>
  <c r="N5" i="15"/>
  <c r="Q5" i="15" s="1"/>
  <c r="N5" i="14"/>
  <c r="P5" i="14" s="1"/>
  <c r="N5" i="8"/>
  <c r="P5" i="8" s="1"/>
  <c r="N5" i="17"/>
  <c r="Q5" i="17" s="1"/>
  <c r="N5" i="16"/>
  <c r="P5" i="16" s="1"/>
  <c r="N5" i="18"/>
  <c r="P5" i="18" s="1"/>
  <c r="N5" i="1"/>
  <c r="Q5" i="1" s="1"/>
  <c r="AA11" i="16"/>
  <c r="X11" i="16"/>
  <c r="U11" i="16"/>
  <c r="R11" i="16"/>
  <c r="O11" i="16"/>
  <c r="L11" i="16"/>
  <c r="M11" i="16" s="1"/>
  <c r="J11" i="16"/>
  <c r="K11" i="16" s="1"/>
  <c r="H11" i="16"/>
  <c r="I11" i="16" s="1"/>
  <c r="F11" i="16"/>
  <c r="G11" i="16" s="1"/>
  <c r="E11" i="16"/>
  <c r="AA10" i="16"/>
  <c r="X10" i="16"/>
  <c r="U10" i="16"/>
  <c r="R10" i="16"/>
  <c r="O10" i="16"/>
  <c r="L10" i="16"/>
  <c r="M10" i="16" s="1"/>
  <c r="J10" i="16"/>
  <c r="K10" i="16" s="1"/>
  <c r="H10" i="16"/>
  <c r="I10" i="16" s="1"/>
  <c r="F10" i="16"/>
  <c r="G10" i="16" s="1"/>
  <c r="E10" i="16"/>
  <c r="Q9" i="18" l="1"/>
  <c r="W6" i="18"/>
  <c r="V6" i="18"/>
  <c r="S6" i="18"/>
  <c r="Q5" i="18"/>
  <c r="T5" i="18" s="1"/>
  <c r="W5" i="18" s="1"/>
  <c r="T12" i="16"/>
  <c r="S12" i="16"/>
  <c r="P12" i="16"/>
  <c r="W11" i="16"/>
  <c r="V11" i="16"/>
  <c r="T10" i="16"/>
  <c r="T9" i="16"/>
  <c r="Q8" i="16"/>
  <c r="Q7" i="16"/>
  <c r="T7" i="16" s="1"/>
  <c r="Q6" i="16"/>
  <c r="Q5" i="16"/>
  <c r="P5" i="17"/>
  <c r="P16" i="17"/>
  <c r="Q15" i="17"/>
  <c r="T14" i="17"/>
  <c r="Q13" i="17"/>
  <c r="Q12" i="17"/>
  <c r="S12" i="17" s="1"/>
  <c r="Q11" i="17"/>
  <c r="S11" i="17" s="1"/>
  <c r="Q10" i="17"/>
  <c r="Q9" i="17"/>
  <c r="S8" i="17"/>
  <c r="T8" i="17"/>
  <c r="V8" i="17" s="1"/>
  <c r="P8" i="17"/>
  <c r="Q7" i="17"/>
  <c r="S7" i="17" s="1"/>
  <c r="Q6" i="17"/>
  <c r="S6" i="17" s="1"/>
  <c r="T5" i="17"/>
  <c r="V5" i="17" s="1"/>
  <c r="S5" i="17"/>
  <c r="Q5" i="8"/>
  <c r="S5" i="8" s="1"/>
  <c r="S7" i="8"/>
  <c r="T6" i="8"/>
  <c r="V6" i="8" s="1"/>
  <c r="T5" i="8"/>
  <c r="T5" i="14"/>
  <c r="Q26" i="14"/>
  <c r="W20" i="14"/>
  <c r="Y20" i="14" s="1"/>
  <c r="Q19" i="14"/>
  <c r="S18" i="14"/>
  <c r="T18" i="14"/>
  <c r="P18" i="14"/>
  <c r="Q17" i="14"/>
  <c r="Q16" i="14"/>
  <c r="S16" i="14" s="1"/>
  <c r="T14" i="14"/>
  <c r="Q12" i="14"/>
  <c r="Q11" i="14"/>
  <c r="S11" i="14" s="1"/>
  <c r="T9" i="14"/>
  <c r="V9" i="14" s="1"/>
  <c r="S9" i="14"/>
  <c r="Q8" i="14"/>
  <c r="Q7" i="14"/>
  <c r="S7" i="14" s="1"/>
  <c r="Q6" i="14"/>
  <c r="Q22" i="15"/>
  <c r="S22" i="15" s="1"/>
  <c r="Q21" i="15"/>
  <c r="S21" i="15" s="1"/>
  <c r="T18" i="15"/>
  <c r="Q17" i="15"/>
  <c r="Q15" i="15"/>
  <c r="Q11" i="15"/>
  <c r="S11" i="15" s="1"/>
  <c r="P10" i="15"/>
  <c r="Q9" i="15"/>
  <c r="S9" i="15" s="1"/>
  <c r="Q8" i="15"/>
  <c r="Q7" i="15"/>
  <c r="Q6" i="15"/>
  <c r="S6" i="15" s="1"/>
  <c r="S5" i="15"/>
  <c r="T5" i="15"/>
  <c r="W5" i="15" s="1"/>
  <c r="Z5" i="15" s="1"/>
  <c r="AB5" i="15" s="1"/>
  <c r="P5" i="15"/>
  <c r="Q10" i="1"/>
  <c r="T10" i="1" s="1"/>
  <c r="V10" i="1" s="1"/>
  <c r="Q9" i="1"/>
  <c r="T9" i="1" s="1"/>
  <c r="V9" i="1" s="1"/>
  <c r="Q8" i="1"/>
  <c r="S8" i="1" s="1"/>
  <c r="T26" i="1"/>
  <c r="V26" i="1" s="1"/>
  <c r="T25" i="1"/>
  <c r="V25" i="1" s="1"/>
  <c r="P23" i="1"/>
  <c r="T22" i="1"/>
  <c r="W22" i="1" s="1"/>
  <c r="T21" i="1"/>
  <c r="V21" i="1" s="1"/>
  <c r="P20" i="1"/>
  <c r="Q19" i="1"/>
  <c r="T19" i="1" s="1"/>
  <c r="S18" i="1"/>
  <c r="T18" i="1"/>
  <c r="W18" i="1" s="1"/>
  <c r="P18" i="1"/>
  <c r="Q17" i="1"/>
  <c r="Q16" i="1"/>
  <c r="S16" i="1" s="1"/>
  <c r="T14" i="1"/>
  <c r="V14" i="1" s="1"/>
  <c r="T13" i="1"/>
  <c r="W13" i="1" s="1"/>
  <c r="S10" i="1"/>
  <c r="S9" i="1"/>
  <c r="T5" i="1"/>
  <c r="S5" i="1"/>
  <c r="P5" i="1"/>
  <c r="T8" i="18"/>
  <c r="V7" i="18"/>
  <c r="W7" i="18"/>
  <c r="S7" i="18"/>
  <c r="Y6" i="18"/>
  <c r="Z6" i="18"/>
  <c r="AB6" i="18" s="1"/>
  <c r="V5" i="18"/>
  <c r="V7" i="16"/>
  <c r="W7" i="16"/>
  <c r="S7" i="16"/>
  <c r="T16" i="17"/>
  <c r="T12" i="17"/>
  <c r="T11" i="17"/>
  <c r="W8" i="17"/>
  <c r="T7" i="17"/>
  <c r="T6" i="17"/>
  <c r="T8" i="8"/>
  <c r="W7" i="8"/>
  <c r="W6" i="8"/>
  <c r="T25" i="14"/>
  <c r="T24" i="14"/>
  <c r="V23" i="14"/>
  <c r="W23" i="14"/>
  <c r="S23" i="14"/>
  <c r="T22" i="14"/>
  <c r="T21" i="14"/>
  <c r="Z20" i="14"/>
  <c r="AB20" i="14" s="1"/>
  <c r="T16" i="14"/>
  <c r="T15" i="14"/>
  <c r="W13" i="14"/>
  <c r="T11" i="14"/>
  <c r="T10" i="14"/>
  <c r="W9" i="14"/>
  <c r="T22" i="15"/>
  <c r="T21" i="15"/>
  <c r="T20" i="15"/>
  <c r="T19" i="15"/>
  <c r="T16" i="15"/>
  <c r="T14" i="15"/>
  <c r="T13" i="15"/>
  <c r="T12" i="15"/>
  <c r="T11" i="15"/>
  <c r="T10" i="15"/>
  <c r="T9" i="15"/>
  <c r="T6" i="15"/>
  <c r="T28" i="1"/>
  <c r="V27" i="1"/>
  <c r="W27" i="1"/>
  <c r="S27" i="1"/>
  <c r="W26" i="1"/>
  <c r="W25" i="1"/>
  <c r="T24" i="1"/>
  <c r="V23" i="1"/>
  <c r="W23" i="1"/>
  <c r="S23" i="1"/>
  <c r="Y22" i="1"/>
  <c r="Z22" i="1"/>
  <c r="AB22" i="1" s="1"/>
  <c r="V22" i="1"/>
  <c r="W21" i="1"/>
  <c r="T20" i="1"/>
  <c r="W19" i="1"/>
  <c r="V19" i="1"/>
  <c r="S19" i="1"/>
  <c r="Y18" i="1"/>
  <c r="Z18" i="1"/>
  <c r="AB18" i="1" s="1"/>
  <c r="V18" i="1"/>
  <c r="T16" i="1"/>
  <c r="V15" i="1"/>
  <c r="W15" i="1"/>
  <c r="S15" i="1"/>
  <c r="W14" i="1"/>
  <c r="Y13" i="1"/>
  <c r="Z13" i="1"/>
  <c r="AB13" i="1" s="1"/>
  <c r="V13" i="1"/>
  <c r="T12" i="1"/>
  <c r="T11" i="1"/>
  <c r="W10" i="1"/>
  <c r="W9" i="1"/>
  <c r="T8" i="1"/>
  <c r="AA7" i="8"/>
  <c r="X7" i="8"/>
  <c r="U7" i="8"/>
  <c r="R7" i="8"/>
  <c r="O7" i="8"/>
  <c r="L7" i="8"/>
  <c r="M7" i="8" s="1"/>
  <c r="J7" i="8"/>
  <c r="K7" i="8" s="1"/>
  <c r="H7" i="8"/>
  <c r="I7" i="8" s="1"/>
  <c r="F7" i="8"/>
  <c r="G7" i="8" s="1"/>
  <c r="E7" i="8"/>
  <c r="S5" i="18" l="1"/>
  <c r="S9" i="18"/>
  <c r="T9" i="18"/>
  <c r="V12" i="16"/>
  <c r="W12" i="16"/>
  <c r="Z11" i="16"/>
  <c r="AB11" i="16" s="1"/>
  <c r="Y11" i="16"/>
  <c r="V10" i="16"/>
  <c r="W10" i="16"/>
  <c r="W9" i="16"/>
  <c r="V9" i="16"/>
  <c r="T8" i="16"/>
  <c r="S8" i="16"/>
  <c r="S6" i="16"/>
  <c r="T6" i="16"/>
  <c r="T5" i="16"/>
  <c r="S5" i="16"/>
  <c r="W5" i="17"/>
  <c r="S15" i="17"/>
  <c r="T15" i="17"/>
  <c r="V14" i="17"/>
  <c r="W14" i="17"/>
  <c r="S13" i="17"/>
  <c r="T13" i="17"/>
  <c r="S10" i="17"/>
  <c r="T10" i="17"/>
  <c r="T9" i="17"/>
  <c r="S9" i="17"/>
  <c r="V5" i="8"/>
  <c r="W5" i="8"/>
  <c r="T7" i="14"/>
  <c r="W5" i="14"/>
  <c r="V5" i="14"/>
  <c r="T26" i="14"/>
  <c r="S26" i="14"/>
  <c r="S19" i="14"/>
  <c r="T19" i="14"/>
  <c r="V18" i="14"/>
  <c r="W18" i="14"/>
  <c r="T17" i="14"/>
  <c r="S17" i="14"/>
  <c r="W14" i="14"/>
  <c r="V14" i="14"/>
  <c r="S12" i="14"/>
  <c r="T12" i="14"/>
  <c r="T8" i="14"/>
  <c r="S8" i="14"/>
  <c r="S6" i="14"/>
  <c r="T6" i="14"/>
  <c r="V5" i="15"/>
  <c r="Y5" i="15"/>
  <c r="V18" i="15"/>
  <c r="W18" i="15"/>
  <c r="S17" i="15"/>
  <c r="T17" i="15"/>
  <c r="S15" i="15"/>
  <c r="T15" i="15"/>
  <c r="S8" i="15"/>
  <c r="T8" i="15"/>
  <c r="T7" i="15"/>
  <c r="S7" i="15"/>
  <c r="S17" i="1"/>
  <c r="T17" i="1"/>
  <c r="V5" i="1"/>
  <c r="W5" i="1"/>
  <c r="V8" i="18"/>
  <c r="W8" i="18"/>
  <c r="Y7" i="18"/>
  <c r="Z7" i="18"/>
  <c r="AB7" i="18" s="1"/>
  <c r="Z5" i="18"/>
  <c r="AB5" i="18" s="1"/>
  <c r="Y5" i="18"/>
  <c r="Y7" i="16"/>
  <c r="Z7" i="16"/>
  <c r="AB7" i="16" s="1"/>
  <c r="V16" i="17"/>
  <c r="W16" i="17"/>
  <c r="V12" i="17"/>
  <c r="W12" i="17"/>
  <c r="V11" i="17"/>
  <c r="W11" i="17"/>
  <c r="Z8" i="17"/>
  <c r="AB8" i="17" s="1"/>
  <c r="Y8" i="17"/>
  <c r="W7" i="17"/>
  <c r="V7" i="17"/>
  <c r="V6" i="17"/>
  <c r="W6" i="17"/>
  <c r="Y5" i="17"/>
  <c r="Z5" i="17"/>
  <c r="AB5" i="17" s="1"/>
  <c r="V8" i="8"/>
  <c r="W8" i="8"/>
  <c r="Y7" i="8"/>
  <c r="Z7" i="8"/>
  <c r="AB7" i="8" s="1"/>
  <c r="Y6" i="8"/>
  <c r="Z6" i="8"/>
  <c r="AB6" i="8" s="1"/>
  <c r="W25" i="14"/>
  <c r="V25" i="14"/>
  <c r="W24" i="14"/>
  <c r="V24" i="14"/>
  <c r="Y23" i="14"/>
  <c r="Z23" i="14"/>
  <c r="AB23" i="14" s="1"/>
  <c r="V22" i="14"/>
  <c r="W22" i="14"/>
  <c r="W21" i="14"/>
  <c r="V21" i="14"/>
  <c r="V16" i="14"/>
  <c r="W16" i="14"/>
  <c r="V15" i="14"/>
  <c r="W15" i="14"/>
  <c r="Z13" i="14"/>
  <c r="AB13" i="14" s="1"/>
  <c r="Y13" i="14"/>
  <c r="W11" i="14"/>
  <c r="V11" i="14"/>
  <c r="V10" i="14"/>
  <c r="W10" i="14"/>
  <c r="Z9" i="14"/>
  <c r="AB9" i="14" s="1"/>
  <c r="Y9" i="14"/>
  <c r="W7" i="14"/>
  <c r="V7" i="14"/>
  <c r="V22" i="15"/>
  <c r="W22" i="15"/>
  <c r="V21" i="15"/>
  <c r="W21" i="15"/>
  <c r="W20" i="15"/>
  <c r="V20" i="15"/>
  <c r="W19" i="15"/>
  <c r="V19" i="15"/>
  <c r="V16" i="15"/>
  <c r="W16" i="15"/>
  <c r="V14" i="15"/>
  <c r="W14" i="15"/>
  <c r="W13" i="15"/>
  <c r="V13" i="15"/>
  <c r="V12" i="15"/>
  <c r="W12" i="15"/>
  <c r="V11" i="15"/>
  <c r="W11" i="15"/>
  <c r="V10" i="15"/>
  <c r="W10" i="15"/>
  <c r="V9" i="15"/>
  <c r="W9" i="15"/>
  <c r="V6" i="15"/>
  <c r="W6" i="15"/>
  <c r="V28" i="1"/>
  <c r="W28" i="1"/>
  <c r="Y27" i="1"/>
  <c r="Z27" i="1"/>
  <c r="AB27" i="1" s="1"/>
  <c r="Y26" i="1"/>
  <c r="Z26" i="1"/>
  <c r="AB26" i="1" s="1"/>
  <c r="Z25" i="1"/>
  <c r="AB25" i="1" s="1"/>
  <c r="Y25" i="1"/>
  <c r="V24" i="1"/>
  <c r="W24" i="1"/>
  <c r="Z23" i="1"/>
  <c r="AB23" i="1" s="1"/>
  <c r="Y23" i="1"/>
  <c r="Y21" i="1"/>
  <c r="Z21" i="1"/>
  <c r="AB21" i="1" s="1"/>
  <c r="V20" i="1"/>
  <c r="W20" i="1"/>
  <c r="Y19" i="1"/>
  <c r="Z19" i="1"/>
  <c r="AB19" i="1" s="1"/>
  <c r="V16" i="1"/>
  <c r="W16" i="1"/>
  <c r="Y15" i="1"/>
  <c r="Z15" i="1"/>
  <c r="AB15" i="1" s="1"/>
  <c r="Z14" i="1"/>
  <c r="AB14" i="1" s="1"/>
  <c r="Y14" i="1"/>
  <c r="V12" i="1"/>
  <c r="W12" i="1"/>
  <c r="W11" i="1"/>
  <c r="V11" i="1"/>
  <c r="Z10" i="1"/>
  <c r="AB10" i="1" s="1"/>
  <c r="Y10" i="1"/>
  <c r="Y9" i="1"/>
  <c r="Z9" i="1"/>
  <c r="AB9" i="1" s="1"/>
  <c r="W8" i="1"/>
  <c r="V8" i="1"/>
  <c r="C12" i="18"/>
  <c r="B11" i="10" s="1"/>
  <c r="C15" i="16"/>
  <c r="B10" i="10" s="1"/>
  <c r="C19" i="17"/>
  <c r="B9" i="10" s="1"/>
  <c r="C11" i="8"/>
  <c r="B8" i="10" s="1"/>
  <c r="C29" i="14"/>
  <c r="B7" i="10" s="1"/>
  <c r="C25" i="15"/>
  <c r="B6" i="10" s="1"/>
  <c r="C31" i="1"/>
  <c r="B5" i="10" s="1"/>
  <c r="AA6" i="18"/>
  <c r="AA7" i="18"/>
  <c r="AA8" i="18"/>
  <c r="AA9" i="18"/>
  <c r="X6" i="18"/>
  <c r="X7" i="18"/>
  <c r="X8" i="18"/>
  <c r="X9" i="18"/>
  <c r="U6" i="18"/>
  <c r="U7" i="18"/>
  <c r="U8" i="18"/>
  <c r="U9" i="18"/>
  <c r="R6" i="18"/>
  <c r="R7" i="18"/>
  <c r="R8" i="18"/>
  <c r="R9" i="18"/>
  <c r="O6" i="18"/>
  <c r="O7" i="18"/>
  <c r="O8" i="18"/>
  <c r="O9" i="18"/>
  <c r="L6" i="18"/>
  <c r="M6" i="18" s="1"/>
  <c r="L7" i="18"/>
  <c r="L8" i="18"/>
  <c r="L9" i="18"/>
  <c r="M9" i="18" s="1"/>
  <c r="J6" i="18"/>
  <c r="K6" i="18" s="1"/>
  <c r="J7" i="18"/>
  <c r="K7" i="18" s="1"/>
  <c r="J8" i="18"/>
  <c r="K8" i="18" s="1"/>
  <c r="J9" i="18"/>
  <c r="K9" i="18" s="1"/>
  <c r="H6" i="18"/>
  <c r="I6" i="18" s="1"/>
  <c r="H7" i="18"/>
  <c r="I7" i="18" s="1"/>
  <c r="H8" i="18"/>
  <c r="I8" i="18" s="1"/>
  <c r="H9" i="18"/>
  <c r="I9" i="18" s="1"/>
  <c r="F6" i="18"/>
  <c r="F7" i="18"/>
  <c r="G7" i="18" s="1"/>
  <c r="F8" i="18"/>
  <c r="G8" i="18" s="1"/>
  <c r="F9" i="18"/>
  <c r="G9" i="18" s="1"/>
  <c r="AA5" i="18"/>
  <c r="X5" i="18"/>
  <c r="U5" i="18"/>
  <c r="R5" i="18"/>
  <c r="O5" i="18"/>
  <c r="L5" i="18"/>
  <c r="M5" i="18" s="1"/>
  <c r="J5" i="18"/>
  <c r="K5" i="18" s="1"/>
  <c r="H5" i="18"/>
  <c r="I5" i="18" s="1"/>
  <c r="F5" i="18"/>
  <c r="G5" i="18" s="1"/>
  <c r="AA6" i="16"/>
  <c r="AA7" i="16"/>
  <c r="AA8" i="16"/>
  <c r="AA9" i="16"/>
  <c r="AA12" i="16"/>
  <c r="X6" i="16"/>
  <c r="X7" i="16"/>
  <c r="X8" i="16"/>
  <c r="X9" i="16"/>
  <c r="X12" i="16"/>
  <c r="U6" i="16"/>
  <c r="U7" i="16"/>
  <c r="U8" i="16"/>
  <c r="U9" i="16"/>
  <c r="U12" i="16"/>
  <c r="R6" i="16"/>
  <c r="R7" i="16"/>
  <c r="R8" i="16"/>
  <c r="R9" i="16"/>
  <c r="R12" i="16"/>
  <c r="O6" i="16"/>
  <c r="O7" i="16"/>
  <c r="O8" i="16"/>
  <c r="O9" i="16"/>
  <c r="O12" i="16"/>
  <c r="L6" i="16"/>
  <c r="M6" i="16" s="1"/>
  <c r="L7" i="16"/>
  <c r="M7" i="16" s="1"/>
  <c r="L8" i="16"/>
  <c r="M8" i="16" s="1"/>
  <c r="L9" i="16"/>
  <c r="M9" i="16" s="1"/>
  <c r="L12" i="16"/>
  <c r="M12" i="16" s="1"/>
  <c r="J6" i="16"/>
  <c r="K6" i="16" s="1"/>
  <c r="J7" i="16"/>
  <c r="K7" i="16" s="1"/>
  <c r="J8" i="16"/>
  <c r="K8" i="16" s="1"/>
  <c r="J9" i="16"/>
  <c r="K9" i="16" s="1"/>
  <c r="J12" i="16"/>
  <c r="K12" i="16" s="1"/>
  <c r="H6" i="16"/>
  <c r="H7" i="16"/>
  <c r="I7" i="16" s="1"/>
  <c r="H8" i="16"/>
  <c r="I8" i="16" s="1"/>
  <c r="H9" i="16"/>
  <c r="I9" i="16" s="1"/>
  <c r="H12" i="16"/>
  <c r="I12" i="16" s="1"/>
  <c r="F6" i="16"/>
  <c r="G6" i="16" s="1"/>
  <c r="F7" i="16"/>
  <c r="G7" i="16" s="1"/>
  <c r="F8" i="16"/>
  <c r="G8" i="16" s="1"/>
  <c r="F9" i="16"/>
  <c r="G9" i="16" s="1"/>
  <c r="F12" i="16"/>
  <c r="G12" i="16" s="1"/>
  <c r="AA5" i="16"/>
  <c r="X5" i="16"/>
  <c r="U5" i="16"/>
  <c r="R5" i="16"/>
  <c r="O5" i="16"/>
  <c r="L5" i="16"/>
  <c r="M5" i="16" s="1"/>
  <c r="J5" i="16"/>
  <c r="K5" i="16" s="1"/>
  <c r="H5" i="16"/>
  <c r="I5" i="16" s="1"/>
  <c r="F5" i="16"/>
  <c r="G5" i="16" s="1"/>
  <c r="AA6" i="8"/>
  <c r="AA8" i="8"/>
  <c r="X6" i="8"/>
  <c r="X8" i="8"/>
  <c r="U6" i="8"/>
  <c r="U8" i="8"/>
  <c r="R6" i="8"/>
  <c r="R8" i="8"/>
  <c r="O6" i="8"/>
  <c r="O8" i="8"/>
  <c r="L6" i="8"/>
  <c r="M6" i="8" s="1"/>
  <c r="L8" i="8"/>
  <c r="M8" i="8" s="1"/>
  <c r="J6" i="8"/>
  <c r="K6" i="8" s="1"/>
  <c r="J8" i="8"/>
  <c r="K8" i="8" s="1"/>
  <c r="H6" i="8"/>
  <c r="I6" i="8" s="1"/>
  <c r="H8" i="8"/>
  <c r="I8" i="8" s="1"/>
  <c r="F6" i="8"/>
  <c r="F8" i="8"/>
  <c r="G8" i="8" s="1"/>
  <c r="AA5" i="8"/>
  <c r="X5" i="8"/>
  <c r="U5" i="8"/>
  <c r="R5" i="8"/>
  <c r="O5" i="8"/>
  <c r="L5" i="8"/>
  <c r="M5" i="8" s="1"/>
  <c r="J5" i="8"/>
  <c r="K5" i="8" s="1"/>
  <c r="H5" i="8"/>
  <c r="I5" i="8" s="1"/>
  <c r="F5" i="8"/>
  <c r="G5" i="8" s="1"/>
  <c r="AA6" i="14"/>
  <c r="AA7" i="14"/>
  <c r="AA8" i="14"/>
  <c r="AA9" i="14"/>
  <c r="AA10" i="14"/>
  <c r="AA11" i="14"/>
  <c r="AA12" i="14"/>
  <c r="AA13" i="14"/>
  <c r="AA14" i="14"/>
  <c r="AA15" i="14"/>
  <c r="AA16" i="14"/>
  <c r="AA17" i="14"/>
  <c r="AA18" i="14"/>
  <c r="AA19" i="14"/>
  <c r="AA20" i="14"/>
  <c r="AA21" i="14"/>
  <c r="AA22" i="14"/>
  <c r="AA23" i="14"/>
  <c r="AA24" i="14"/>
  <c r="AA25" i="14"/>
  <c r="AA26" i="14"/>
  <c r="X6" i="14"/>
  <c r="X7" i="14"/>
  <c r="X8" i="14"/>
  <c r="X9" i="14"/>
  <c r="X10" i="14"/>
  <c r="X11" i="14"/>
  <c r="X12" i="14"/>
  <c r="X13" i="14"/>
  <c r="X14" i="14"/>
  <c r="X15" i="14"/>
  <c r="X16" i="14"/>
  <c r="X17" i="14"/>
  <c r="X18" i="14"/>
  <c r="X19" i="14"/>
  <c r="X20" i="14"/>
  <c r="X21" i="14"/>
  <c r="X22" i="14"/>
  <c r="X23" i="14"/>
  <c r="X24" i="14"/>
  <c r="X25" i="14"/>
  <c r="X26" i="14"/>
  <c r="U6" i="14"/>
  <c r="U7" i="14"/>
  <c r="U8" i="14"/>
  <c r="U9" i="14"/>
  <c r="U10" i="14"/>
  <c r="U11" i="14"/>
  <c r="U12" i="14"/>
  <c r="U13" i="14"/>
  <c r="U14" i="14"/>
  <c r="U15" i="14"/>
  <c r="U16" i="14"/>
  <c r="U17" i="14"/>
  <c r="U18" i="14"/>
  <c r="U19" i="14"/>
  <c r="U20" i="14"/>
  <c r="U21" i="14"/>
  <c r="U22" i="14"/>
  <c r="U23" i="14"/>
  <c r="U24" i="14"/>
  <c r="U25" i="14"/>
  <c r="U26" i="14"/>
  <c r="R6" i="14"/>
  <c r="R7" i="14"/>
  <c r="R8" i="14"/>
  <c r="R9" i="14"/>
  <c r="R10" i="14"/>
  <c r="R11" i="14"/>
  <c r="R12" i="14"/>
  <c r="R13" i="14"/>
  <c r="R14" i="14"/>
  <c r="R15" i="14"/>
  <c r="R16" i="14"/>
  <c r="R17" i="14"/>
  <c r="R18" i="14"/>
  <c r="R19" i="14"/>
  <c r="R20" i="14"/>
  <c r="R21" i="14"/>
  <c r="R22" i="14"/>
  <c r="R23" i="14"/>
  <c r="R24" i="14"/>
  <c r="R25" i="14"/>
  <c r="R26" i="14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L6" i="14"/>
  <c r="M6" i="14" s="1"/>
  <c r="L7" i="14"/>
  <c r="M7" i="14" s="1"/>
  <c r="L8" i="14"/>
  <c r="M8" i="14" s="1"/>
  <c r="L9" i="14"/>
  <c r="M9" i="14" s="1"/>
  <c r="L10" i="14"/>
  <c r="M10" i="14" s="1"/>
  <c r="L11" i="14"/>
  <c r="M11" i="14" s="1"/>
  <c r="L12" i="14"/>
  <c r="M12" i="14" s="1"/>
  <c r="L13" i="14"/>
  <c r="M13" i="14" s="1"/>
  <c r="L14" i="14"/>
  <c r="M14" i="14" s="1"/>
  <c r="L15" i="14"/>
  <c r="M15" i="14" s="1"/>
  <c r="L16" i="14"/>
  <c r="M16" i="14" s="1"/>
  <c r="L17" i="14"/>
  <c r="M17" i="14" s="1"/>
  <c r="L18" i="14"/>
  <c r="M18" i="14" s="1"/>
  <c r="L19" i="14"/>
  <c r="M19" i="14" s="1"/>
  <c r="L20" i="14"/>
  <c r="M20" i="14" s="1"/>
  <c r="L21" i="14"/>
  <c r="M21" i="14" s="1"/>
  <c r="L22" i="14"/>
  <c r="M22" i="14" s="1"/>
  <c r="L23" i="14"/>
  <c r="M23" i="14" s="1"/>
  <c r="L24" i="14"/>
  <c r="M24" i="14" s="1"/>
  <c r="L25" i="14"/>
  <c r="M25" i="14" s="1"/>
  <c r="L26" i="14"/>
  <c r="M26" i="14" s="1"/>
  <c r="J6" i="14"/>
  <c r="K6" i="14" s="1"/>
  <c r="J7" i="14"/>
  <c r="K7" i="14" s="1"/>
  <c r="J8" i="14"/>
  <c r="K8" i="14" s="1"/>
  <c r="J9" i="14"/>
  <c r="K9" i="14" s="1"/>
  <c r="J10" i="14"/>
  <c r="K10" i="14" s="1"/>
  <c r="J11" i="14"/>
  <c r="K11" i="14" s="1"/>
  <c r="J12" i="14"/>
  <c r="K12" i="14" s="1"/>
  <c r="J13" i="14"/>
  <c r="K13" i="14" s="1"/>
  <c r="J14" i="14"/>
  <c r="K14" i="14" s="1"/>
  <c r="J15" i="14"/>
  <c r="K15" i="14" s="1"/>
  <c r="J16" i="14"/>
  <c r="K16" i="14" s="1"/>
  <c r="J17" i="14"/>
  <c r="K17" i="14" s="1"/>
  <c r="J18" i="14"/>
  <c r="K18" i="14" s="1"/>
  <c r="J19" i="14"/>
  <c r="K19" i="14" s="1"/>
  <c r="J20" i="14"/>
  <c r="K20" i="14" s="1"/>
  <c r="J21" i="14"/>
  <c r="K21" i="14" s="1"/>
  <c r="J22" i="14"/>
  <c r="K22" i="14" s="1"/>
  <c r="J23" i="14"/>
  <c r="K23" i="14" s="1"/>
  <c r="J24" i="14"/>
  <c r="K24" i="14" s="1"/>
  <c r="J25" i="14"/>
  <c r="K25" i="14" s="1"/>
  <c r="J26" i="14"/>
  <c r="K26" i="14" s="1"/>
  <c r="H6" i="14"/>
  <c r="I6" i="14" s="1"/>
  <c r="H7" i="14"/>
  <c r="I7" i="14" s="1"/>
  <c r="H8" i="14"/>
  <c r="I8" i="14" s="1"/>
  <c r="H9" i="14"/>
  <c r="H10" i="14"/>
  <c r="I10" i="14" s="1"/>
  <c r="H11" i="14"/>
  <c r="I11" i="14" s="1"/>
  <c r="H12" i="14"/>
  <c r="I12" i="14" s="1"/>
  <c r="H13" i="14"/>
  <c r="I13" i="14" s="1"/>
  <c r="H14" i="14"/>
  <c r="I14" i="14" s="1"/>
  <c r="H15" i="14"/>
  <c r="I15" i="14" s="1"/>
  <c r="H16" i="14"/>
  <c r="I16" i="14" s="1"/>
  <c r="H17" i="14"/>
  <c r="I17" i="14" s="1"/>
  <c r="H18" i="14"/>
  <c r="I18" i="14" s="1"/>
  <c r="H19" i="14"/>
  <c r="I19" i="14" s="1"/>
  <c r="H20" i="14"/>
  <c r="H21" i="14"/>
  <c r="H22" i="14"/>
  <c r="I22" i="14" s="1"/>
  <c r="H23" i="14"/>
  <c r="I23" i="14" s="1"/>
  <c r="H24" i="14"/>
  <c r="I24" i="14" s="1"/>
  <c r="H25" i="14"/>
  <c r="I25" i="14" s="1"/>
  <c r="H26" i="14"/>
  <c r="I26" i="14" s="1"/>
  <c r="F6" i="14"/>
  <c r="G6" i="14" s="1"/>
  <c r="F7" i="14"/>
  <c r="G7" i="14" s="1"/>
  <c r="F8" i="14"/>
  <c r="G8" i="14" s="1"/>
  <c r="F9" i="14"/>
  <c r="F10" i="14"/>
  <c r="G10" i="14" s="1"/>
  <c r="F11" i="14"/>
  <c r="G11" i="14" s="1"/>
  <c r="F12" i="14"/>
  <c r="G12" i="14" s="1"/>
  <c r="F13" i="14"/>
  <c r="G13" i="14" s="1"/>
  <c r="F14" i="14"/>
  <c r="G14" i="14" s="1"/>
  <c r="F15" i="14"/>
  <c r="G15" i="14" s="1"/>
  <c r="F16" i="14"/>
  <c r="G16" i="14" s="1"/>
  <c r="F17" i="14"/>
  <c r="G17" i="14" s="1"/>
  <c r="F18" i="14"/>
  <c r="G18" i="14" s="1"/>
  <c r="F19" i="14"/>
  <c r="G19" i="14" s="1"/>
  <c r="F20" i="14"/>
  <c r="G20" i="14" s="1"/>
  <c r="F21" i="14"/>
  <c r="F22" i="14"/>
  <c r="G22" i="14" s="1"/>
  <c r="F23" i="14"/>
  <c r="G23" i="14" s="1"/>
  <c r="F24" i="14"/>
  <c r="G24" i="14" s="1"/>
  <c r="F25" i="14"/>
  <c r="G25" i="14" s="1"/>
  <c r="F26" i="14"/>
  <c r="G26" i="14" s="1"/>
  <c r="AA5" i="14"/>
  <c r="X5" i="14"/>
  <c r="U5" i="14"/>
  <c r="R5" i="14"/>
  <c r="O5" i="14"/>
  <c r="L5" i="14"/>
  <c r="M5" i="14" s="1"/>
  <c r="J5" i="14"/>
  <c r="K5" i="14" s="1"/>
  <c r="H5" i="14"/>
  <c r="I5" i="14" s="1"/>
  <c r="F5" i="14"/>
  <c r="G5" i="14" s="1"/>
  <c r="AA6" i="15"/>
  <c r="AA7" i="15"/>
  <c r="AA8" i="15"/>
  <c r="AA9" i="15"/>
  <c r="AA10" i="15"/>
  <c r="AA11" i="15"/>
  <c r="AA12" i="15"/>
  <c r="AA13" i="15"/>
  <c r="AA14" i="15"/>
  <c r="AA15" i="15"/>
  <c r="AA16" i="15"/>
  <c r="AA17" i="15"/>
  <c r="AA18" i="15"/>
  <c r="AA19" i="15"/>
  <c r="AA20" i="15"/>
  <c r="AA21" i="15"/>
  <c r="AA22" i="15"/>
  <c r="X22" i="15"/>
  <c r="X6" i="15"/>
  <c r="X7" i="15"/>
  <c r="X8" i="15"/>
  <c r="X9" i="15"/>
  <c r="X10" i="15"/>
  <c r="X11" i="15"/>
  <c r="X12" i="15"/>
  <c r="X13" i="15"/>
  <c r="X14" i="15"/>
  <c r="X15" i="15"/>
  <c r="X16" i="15"/>
  <c r="X17" i="15"/>
  <c r="X18" i="15"/>
  <c r="X19" i="15"/>
  <c r="X20" i="15"/>
  <c r="X21" i="15"/>
  <c r="U6" i="15"/>
  <c r="U7" i="15"/>
  <c r="U8" i="15"/>
  <c r="U9" i="15"/>
  <c r="U10" i="15"/>
  <c r="U11" i="15"/>
  <c r="U12" i="15"/>
  <c r="U13" i="15"/>
  <c r="U14" i="15"/>
  <c r="U15" i="15"/>
  <c r="U16" i="15"/>
  <c r="U17" i="15"/>
  <c r="U18" i="15"/>
  <c r="U19" i="15"/>
  <c r="U20" i="15"/>
  <c r="U21" i="15"/>
  <c r="U22" i="15"/>
  <c r="R6" i="15"/>
  <c r="R7" i="15"/>
  <c r="R8" i="15"/>
  <c r="R9" i="15"/>
  <c r="R10" i="15"/>
  <c r="R11" i="15"/>
  <c r="R12" i="15"/>
  <c r="R13" i="15"/>
  <c r="R14" i="15"/>
  <c r="R15" i="15"/>
  <c r="R16" i="15"/>
  <c r="R17" i="15"/>
  <c r="R18" i="15"/>
  <c r="R19" i="15"/>
  <c r="R20" i="15"/>
  <c r="R21" i="15"/>
  <c r="R22" i="15"/>
  <c r="O6" i="15"/>
  <c r="O7" i="15"/>
  <c r="O8" i="15"/>
  <c r="O9" i="15"/>
  <c r="O10" i="15"/>
  <c r="O11" i="15"/>
  <c r="O12" i="15"/>
  <c r="O13" i="15"/>
  <c r="O14" i="15"/>
  <c r="O15" i="15"/>
  <c r="O16" i="15"/>
  <c r="O17" i="15"/>
  <c r="O18" i="15"/>
  <c r="O19" i="15"/>
  <c r="O20" i="15"/>
  <c r="O21" i="15"/>
  <c r="O22" i="15"/>
  <c r="L6" i="15"/>
  <c r="M6" i="15" s="1"/>
  <c r="L7" i="15"/>
  <c r="M7" i="15" s="1"/>
  <c r="L8" i="15"/>
  <c r="M8" i="15" s="1"/>
  <c r="L9" i="15"/>
  <c r="M9" i="15" s="1"/>
  <c r="L10" i="15"/>
  <c r="M10" i="15" s="1"/>
  <c r="L11" i="15"/>
  <c r="M11" i="15" s="1"/>
  <c r="L12" i="15"/>
  <c r="M12" i="15" s="1"/>
  <c r="L13" i="15"/>
  <c r="L14" i="15"/>
  <c r="M14" i="15" s="1"/>
  <c r="L15" i="15"/>
  <c r="M15" i="15" s="1"/>
  <c r="L16" i="15"/>
  <c r="M16" i="15" s="1"/>
  <c r="L17" i="15"/>
  <c r="M17" i="15" s="1"/>
  <c r="L18" i="15"/>
  <c r="M18" i="15" s="1"/>
  <c r="L19" i="15"/>
  <c r="M19" i="15" s="1"/>
  <c r="L20" i="15"/>
  <c r="M20" i="15" s="1"/>
  <c r="L21" i="15"/>
  <c r="L22" i="15"/>
  <c r="M22" i="15" s="1"/>
  <c r="J6" i="15"/>
  <c r="K6" i="15" s="1"/>
  <c r="J7" i="15"/>
  <c r="K7" i="15" s="1"/>
  <c r="J8" i="15"/>
  <c r="K8" i="15" s="1"/>
  <c r="J9" i="15"/>
  <c r="K9" i="15" s="1"/>
  <c r="J10" i="15"/>
  <c r="K10" i="15" s="1"/>
  <c r="J11" i="15"/>
  <c r="K11" i="15" s="1"/>
  <c r="J12" i="15"/>
  <c r="K12" i="15" s="1"/>
  <c r="J13" i="15"/>
  <c r="K13" i="15" s="1"/>
  <c r="J14" i="15"/>
  <c r="K14" i="15" s="1"/>
  <c r="J15" i="15"/>
  <c r="J16" i="15"/>
  <c r="J17" i="15"/>
  <c r="K17" i="15" s="1"/>
  <c r="J18" i="15"/>
  <c r="J19" i="15"/>
  <c r="K19" i="15" s="1"/>
  <c r="J20" i="15"/>
  <c r="K20" i="15" s="1"/>
  <c r="J21" i="15"/>
  <c r="K21" i="15" s="1"/>
  <c r="J22" i="15"/>
  <c r="K22" i="15" s="1"/>
  <c r="H6" i="15"/>
  <c r="I6" i="15" s="1"/>
  <c r="H7" i="15"/>
  <c r="I7" i="15" s="1"/>
  <c r="H8" i="15"/>
  <c r="I8" i="15" s="1"/>
  <c r="H9" i="15"/>
  <c r="I9" i="15" s="1"/>
  <c r="H10" i="15"/>
  <c r="I10" i="15" s="1"/>
  <c r="H11" i="15"/>
  <c r="H12" i="15"/>
  <c r="I12" i="15" s="1"/>
  <c r="H13" i="15"/>
  <c r="I13" i="15" s="1"/>
  <c r="H14" i="15"/>
  <c r="H15" i="15"/>
  <c r="I15" i="15" s="1"/>
  <c r="H16" i="15"/>
  <c r="I16" i="15" s="1"/>
  <c r="H17" i="15"/>
  <c r="I17" i="15" s="1"/>
  <c r="H18" i="15"/>
  <c r="I18" i="15" s="1"/>
  <c r="H19" i="15"/>
  <c r="I19" i="15" s="1"/>
  <c r="H20" i="15"/>
  <c r="I20" i="15" s="1"/>
  <c r="H21" i="15"/>
  <c r="I21" i="15" s="1"/>
  <c r="H22" i="15"/>
  <c r="F6" i="15"/>
  <c r="G6" i="15" s="1"/>
  <c r="F7" i="15"/>
  <c r="G7" i="15" s="1"/>
  <c r="F8" i="15"/>
  <c r="G8" i="15" s="1"/>
  <c r="F9" i="15"/>
  <c r="G9" i="15" s="1"/>
  <c r="F10" i="15"/>
  <c r="F11" i="15"/>
  <c r="G11" i="15" s="1"/>
  <c r="F12" i="15"/>
  <c r="G12" i="15" s="1"/>
  <c r="F13" i="15"/>
  <c r="G13" i="15" s="1"/>
  <c r="F14" i="15"/>
  <c r="G14" i="15" s="1"/>
  <c r="F15" i="15"/>
  <c r="G15" i="15" s="1"/>
  <c r="F16" i="15"/>
  <c r="G16" i="15" s="1"/>
  <c r="F17" i="15"/>
  <c r="G17" i="15" s="1"/>
  <c r="F18" i="15"/>
  <c r="G18" i="15" s="1"/>
  <c r="F19" i="15"/>
  <c r="G19" i="15" s="1"/>
  <c r="F20" i="15"/>
  <c r="G20" i="15" s="1"/>
  <c r="F21" i="15"/>
  <c r="G21" i="15" s="1"/>
  <c r="F22" i="15"/>
  <c r="G22" i="15" s="1"/>
  <c r="AA5" i="15"/>
  <c r="X5" i="15"/>
  <c r="U5" i="15"/>
  <c r="R5" i="15"/>
  <c r="O5" i="15"/>
  <c r="L5" i="15"/>
  <c r="M5" i="15" s="1"/>
  <c r="J5" i="15"/>
  <c r="H5" i="15"/>
  <c r="F5" i="15"/>
  <c r="G5" i="15" s="1"/>
  <c r="H25" i="1"/>
  <c r="I2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6" i="1"/>
  <c r="I26" i="1" s="1"/>
  <c r="H27" i="1"/>
  <c r="I27" i="1" s="1"/>
  <c r="H24" i="1"/>
  <c r="I24" i="1" s="1"/>
  <c r="H28" i="1"/>
  <c r="I28" i="1" s="1"/>
  <c r="H15" i="1"/>
  <c r="I15" i="1" s="1"/>
  <c r="H6" i="1"/>
  <c r="I6" i="1" s="1"/>
  <c r="H8" i="1"/>
  <c r="I8" i="1" s="1"/>
  <c r="H9" i="1"/>
  <c r="I9" i="1" s="1"/>
  <c r="H10" i="1"/>
  <c r="I10" i="1" s="1"/>
  <c r="H11" i="1"/>
  <c r="I11" i="1" s="1"/>
  <c r="H12" i="1"/>
  <c r="I12" i="1" s="1"/>
  <c r="H7" i="1"/>
  <c r="I7" i="1" s="1"/>
  <c r="AA8" i="1"/>
  <c r="AA9" i="1"/>
  <c r="AA10" i="1"/>
  <c r="AA11" i="1"/>
  <c r="AA12" i="1"/>
  <c r="AA14" i="1"/>
  <c r="AA16" i="1"/>
  <c r="AA17" i="1"/>
  <c r="AA18" i="1"/>
  <c r="AA19" i="1"/>
  <c r="AA20" i="1"/>
  <c r="AA21" i="1"/>
  <c r="AA22" i="1"/>
  <c r="AA23" i="1"/>
  <c r="AA26" i="1"/>
  <c r="AA27" i="1"/>
  <c r="AA24" i="1"/>
  <c r="AA28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5" i="1"/>
  <c r="X26" i="1"/>
  <c r="X27" i="1"/>
  <c r="X24" i="1"/>
  <c r="X28" i="1"/>
  <c r="U8" i="1"/>
  <c r="U9" i="1"/>
  <c r="U10" i="1"/>
  <c r="U11" i="1"/>
  <c r="U12" i="1"/>
  <c r="U14" i="1"/>
  <c r="U16" i="1"/>
  <c r="U17" i="1"/>
  <c r="U18" i="1"/>
  <c r="U19" i="1"/>
  <c r="U20" i="1"/>
  <c r="U21" i="1"/>
  <c r="U22" i="1"/>
  <c r="U23" i="1"/>
  <c r="U26" i="1"/>
  <c r="U27" i="1"/>
  <c r="U24" i="1"/>
  <c r="U28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5" i="1"/>
  <c r="R26" i="1"/>
  <c r="R27" i="1"/>
  <c r="R24" i="1"/>
  <c r="R28" i="1"/>
  <c r="O8" i="1"/>
  <c r="O9" i="1"/>
  <c r="O10" i="1"/>
  <c r="O11" i="1"/>
  <c r="O12" i="1"/>
  <c r="O14" i="1"/>
  <c r="O16" i="1"/>
  <c r="O17" i="1"/>
  <c r="O18" i="1"/>
  <c r="O19" i="1"/>
  <c r="O20" i="1"/>
  <c r="O21" i="1"/>
  <c r="O22" i="1"/>
  <c r="O23" i="1"/>
  <c r="O26" i="1"/>
  <c r="O27" i="1"/>
  <c r="O24" i="1"/>
  <c r="O28" i="1"/>
  <c r="L6" i="1"/>
  <c r="M6" i="1" s="1"/>
  <c r="L7" i="1"/>
  <c r="M7" i="1" s="1"/>
  <c r="L8" i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5" i="1"/>
  <c r="M25" i="1" s="1"/>
  <c r="L26" i="1"/>
  <c r="M26" i="1" s="1"/>
  <c r="L27" i="1"/>
  <c r="M27" i="1" s="1"/>
  <c r="L24" i="1"/>
  <c r="M24" i="1" s="1"/>
  <c r="L28" i="1"/>
  <c r="M28" i="1" s="1"/>
  <c r="J6" i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14" i="1"/>
  <c r="K14" i="1" s="1"/>
  <c r="K15" i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6" i="1"/>
  <c r="K26" i="1" s="1"/>
  <c r="J27" i="1"/>
  <c r="K27" i="1" s="1"/>
  <c r="J24" i="1"/>
  <c r="J28" i="1"/>
  <c r="K28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4" i="1"/>
  <c r="G14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6" i="1"/>
  <c r="G26" i="1" s="1"/>
  <c r="F27" i="1"/>
  <c r="G27" i="1" s="1"/>
  <c r="F24" i="1"/>
  <c r="G24" i="1" s="1"/>
  <c r="F28" i="1"/>
  <c r="G28" i="1" s="1"/>
  <c r="AA5" i="1"/>
  <c r="X5" i="1"/>
  <c r="U5" i="1"/>
  <c r="R5" i="1"/>
  <c r="O5" i="1"/>
  <c r="L5" i="1"/>
  <c r="M5" i="1" s="1"/>
  <c r="J5" i="1"/>
  <c r="K5" i="1" s="1"/>
  <c r="H5" i="1"/>
  <c r="I5" i="1" s="1"/>
  <c r="F5" i="1"/>
  <c r="G5" i="1" s="1"/>
  <c r="AA6" i="17"/>
  <c r="AA7" i="17"/>
  <c r="AA8" i="17"/>
  <c r="AA9" i="17"/>
  <c r="AA10" i="17"/>
  <c r="AA11" i="17"/>
  <c r="AA12" i="17"/>
  <c r="AA13" i="17"/>
  <c r="AA14" i="17"/>
  <c r="AA15" i="17"/>
  <c r="AA16" i="17"/>
  <c r="X6" i="17"/>
  <c r="X7" i="17"/>
  <c r="X8" i="17"/>
  <c r="X9" i="17"/>
  <c r="X10" i="17"/>
  <c r="X11" i="17"/>
  <c r="X12" i="17"/>
  <c r="X13" i="17"/>
  <c r="X14" i="17"/>
  <c r="X15" i="17"/>
  <c r="X16" i="17"/>
  <c r="U6" i="17"/>
  <c r="U7" i="17"/>
  <c r="U8" i="17"/>
  <c r="U9" i="17"/>
  <c r="U10" i="17"/>
  <c r="U11" i="17"/>
  <c r="U12" i="17"/>
  <c r="U13" i="17"/>
  <c r="U14" i="17"/>
  <c r="U15" i="17"/>
  <c r="U16" i="17"/>
  <c r="R6" i="17"/>
  <c r="R7" i="17"/>
  <c r="R8" i="17"/>
  <c r="R9" i="17"/>
  <c r="R10" i="17"/>
  <c r="R11" i="17"/>
  <c r="R12" i="17"/>
  <c r="R13" i="17"/>
  <c r="R14" i="17"/>
  <c r="R15" i="17"/>
  <c r="R16" i="17"/>
  <c r="O6" i="17"/>
  <c r="O7" i="17"/>
  <c r="O8" i="17"/>
  <c r="O9" i="17"/>
  <c r="O10" i="17"/>
  <c r="O11" i="17"/>
  <c r="O12" i="17"/>
  <c r="O13" i="17"/>
  <c r="O14" i="17"/>
  <c r="O15" i="17"/>
  <c r="O16" i="17"/>
  <c r="L6" i="17"/>
  <c r="M6" i="17" s="1"/>
  <c r="L7" i="17"/>
  <c r="M7" i="17" s="1"/>
  <c r="L8" i="17"/>
  <c r="M8" i="17" s="1"/>
  <c r="L9" i="17"/>
  <c r="M9" i="17" s="1"/>
  <c r="L10" i="17"/>
  <c r="M10" i="17" s="1"/>
  <c r="L11" i="17"/>
  <c r="M11" i="17" s="1"/>
  <c r="L12" i="17"/>
  <c r="L13" i="17"/>
  <c r="M13" i="17" s="1"/>
  <c r="L14" i="17"/>
  <c r="M14" i="17" s="1"/>
  <c r="L15" i="17"/>
  <c r="M15" i="17" s="1"/>
  <c r="L16" i="17"/>
  <c r="M16" i="17" s="1"/>
  <c r="J6" i="17"/>
  <c r="K6" i="17" s="1"/>
  <c r="J7" i="17"/>
  <c r="K7" i="17" s="1"/>
  <c r="J8" i="17"/>
  <c r="K8" i="17" s="1"/>
  <c r="J9" i="17"/>
  <c r="J10" i="17"/>
  <c r="K10" i="17" s="1"/>
  <c r="J11" i="17"/>
  <c r="K11" i="17" s="1"/>
  <c r="J12" i="17"/>
  <c r="K12" i="17" s="1"/>
  <c r="J13" i="17"/>
  <c r="K13" i="17" s="1"/>
  <c r="J14" i="17"/>
  <c r="K14" i="17" s="1"/>
  <c r="J15" i="17"/>
  <c r="K15" i="17" s="1"/>
  <c r="J16" i="17"/>
  <c r="K16" i="17" s="1"/>
  <c r="H6" i="17"/>
  <c r="I6" i="17" s="1"/>
  <c r="H7" i="17"/>
  <c r="I7" i="17" s="1"/>
  <c r="H8" i="17"/>
  <c r="I8" i="17" s="1"/>
  <c r="H9" i="17"/>
  <c r="I9" i="17" s="1"/>
  <c r="H10" i="17"/>
  <c r="H11" i="17"/>
  <c r="I11" i="17" s="1"/>
  <c r="H12" i="17"/>
  <c r="I12" i="17" s="1"/>
  <c r="H13" i="17"/>
  <c r="I13" i="17" s="1"/>
  <c r="H14" i="17"/>
  <c r="H15" i="17"/>
  <c r="I15" i="17" s="1"/>
  <c r="H16" i="17"/>
  <c r="I16" i="17" s="1"/>
  <c r="F6" i="17"/>
  <c r="G6" i="17" s="1"/>
  <c r="F7" i="17"/>
  <c r="G7" i="17" s="1"/>
  <c r="F8" i="17"/>
  <c r="G8" i="17" s="1"/>
  <c r="F9" i="17"/>
  <c r="G9" i="17" s="1"/>
  <c r="F10" i="17"/>
  <c r="G10" i="17" s="1"/>
  <c r="F11" i="17"/>
  <c r="G11" i="17" s="1"/>
  <c r="F12" i="17"/>
  <c r="G12" i="17" s="1"/>
  <c r="F13" i="17"/>
  <c r="G13" i="17" s="1"/>
  <c r="F14" i="17"/>
  <c r="G14" i="17" s="1"/>
  <c r="F15" i="17"/>
  <c r="F16" i="17"/>
  <c r="G16" i="17" s="1"/>
  <c r="AA5" i="17"/>
  <c r="X5" i="17"/>
  <c r="U5" i="17"/>
  <c r="R5" i="17"/>
  <c r="O5" i="17"/>
  <c r="L5" i="17"/>
  <c r="M5" i="17" s="1"/>
  <c r="J5" i="17"/>
  <c r="H5" i="17"/>
  <c r="I5" i="17" s="1"/>
  <c r="F5" i="17"/>
  <c r="G5" i="17" s="1"/>
  <c r="E9" i="18"/>
  <c r="M8" i="18"/>
  <c r="E8" i="18"/>
  <c r="M7" i="18"/>
  <c r="E7" i="18"/>
  <c r="G6" i="18"/>
  <c r="E6" i="18"/>
  <c r="E12" i="16"/>
  <c r="E9" i="16"/>
  <c r="E8" i="16"/>
  <c r="E7" i="16"/>
  <c r="I6" i="16"/>
  <c r="E6" i="16"/>
  <c r="E5" i="16"/>
  <c r="E16" i="17"/>
  <c r="G15" i="17"/>
  <c r="E15" i="17"/>
  <c r="I14" i="17"/>
  <c r="E14" i="17"/>
  <c r="E13" i="17"/>
  <c r="M12" i="17"/>
  <c r="E12" i="17"/>
  <c r="E11" i="17"/>
  <c r="I10" i="17"/>
  <c r="E10" i="17"/>
  <c r="K9" i="17"/>
  <c r="E9" i="17"/>
  <c r="E8" i="17"/>
  <c r="E7" i="17"/>
  <c r="E6" i="17"/>
  <c r="K5" i="17"/>
  <c r="E5" i="17"/>
  <c r="E5" i="8"/>
  <c r="E8" i="8"/>
  <c r="G6" i="8"/>
  <c r="E6" i="8"/>
  <c r="E20" i="14"/>
  <c r="I20" i="14"/>
  <c r="E21" i="14"/>
  <c r="G21" i="14"/>
  <c r="I21" i="14"/>
  <c r="E22" i="14"/>
  <c r="E23" i="14"/>
  <c r="E24" i="14"/>
  <c r="E25" i="14"/>
  <c r="E26" i="14"/>
  <c r="E19" i="14"/>
  <c r="E18" i="14"/>
  <c r="E17" i="14"/>
  <c r="E16" i="14"/>
  <c r="E15" i="14"/>
  <c r="E14" i="14"/>
  <c r="E13" i="14"/>
  <c r="E12" i="14"/>
  <c r="E11" i="14"/>
  <c r="E10" i="14"/>
  <c r="I9" i="14"/>
  <c r="G9" i="14"/>
  <c r="E9" i="14"/>
  <c r="E8" i="14"/>
  <c r="E7" i="14"/>
  <c r="E6" i="14"/>
  <c r="E5" i="14"/>
  <c r="E15" i="15"/>
  <c r="I14" i="15"/>
  <c r="E6" i="15"/>
  <c r="E7" i="15"/>
  <c r="E8" i="15"/>
  <c r="E9" i="15"/>
  <c r="E10" i="15"/>
  <c r="G10" i="15"/>
  <c r="E11" i="15"/>
  <c r="I11" i="15"/>
  <c r="E12" i="15"/>
  <c r="E13" i="15"/>
  <c r="M13" i="15"/>
  <c r="E14" i="15"/>
  <c r="K15" i="15"/>
  <c r="E16" i="15"/>
  <c r="K16" i="15"/>
  <c r="E17" i="15"/>
  <c r="E18" i="15"/>
  <c r="K18" i="15"/>
  <c r="E19" i="15"/>
  <c r="E20" i="15"/>
  <c r="E21" i="15"/>
  <c r="M21" i="15"/>
  <c r="E22" i="15"/>
  <c r="I22" i="15"/>
  <c r="K5" i="15"/>
  <c r="I5" i="15"/>
  <c r="E5" i="15"/>
  <c r="K24" i="1"/>
  <c r="E6" i="1"/>
  <c r="E7" i="1"/>
  <c r="E8" i="1"/>
  <c r="E9" i="1"/>
  <c r="E10" i="1"/>
  <c r="E11" i="1"/>
  <c r="E12" i="1"/>
  <c r="E13" i="1"/>
  <c r="G13" i="1"/>
  <c r="I13" i="1"/>
  <c r="K13" i="1"/>
  <c r="E14" i="1"/>
  <c r="I14" i="1"/>
  <c r="E15" i="1"/>
  <c r="G15" i="1"/>
  <c r="E16" i="1"/>
  <c r="E17" i="1"/>
  <c r="E18" i="1"/>
  <c r="E19" i="1"/>
  <c r="E20" i="1"/>
  <c r="E21" i="1"/>
  <c r="E22" i="1"/>
  <c r="E23" i="1"/>
  <c r="E25" i="1"/>
  <c r="G25" i="1"/>
  <c r="K25" i="1"/>
  <c r="E26" i="1"/>
  <c r="E27" i="1"/>
  <c r="E24" i="1"/>
  <c r="E28" i="1"/>
  <c r="E5" i="1"/>
  <c r="E5" i="18"/>
  <c r="V9" i="18" l="1"/>
  <c r="W9" i="18"/>
  <c r="Z12" i="16"/>
  <c r="AB12" i="16" s="1"/>
  <c r="Y12" i="16"/>
  <c r="Z10" i="16"/>
  <c r="AB10" i="16" s="1"/>
  <c r="Y10" i="16"/>
  <c r="Z9" i="16"/>
  <c r="AB9" i="16" s="1"/>
  <c r="Y9" i="16"/>
  <c r="V8" i="16"/>
  <c r="W8" i="16"/>
  <c r="V6" i="16"/>
  <c r="W6" i="16"/>
  <c r="V5" i="16"/>
  <c r="V15" i="16" s="1"/>
  <c r="J10" i="10" s="1"/>
  <c r="W5" i="16"/>
  <c r="V15" i="17"/>
  <c r="W15" i="17"/>
  <c r="Y14" i="17"/>
  <c r="Z14" i="17"/>
  <c r="AB14" i="17" s="1"/>
  <c r="W13" i="17"/>
  <c r="V13" i="17"/>
  <c r="W10" i="17"/>
  <c r="V10" i="17"/>
  <c r="V9" i="17"/>
  <c r="W9" i="17"/>
  <c r="Y5" i="8"/>
  <c r="Z5" i="8"/>
  <c r="AB5" i="8" s="1"/>
  <c r="Y5" i="14"/>
  <c r="Z5" i="14"/>
  <c r="AB5" i="14" s="1"/>
  <c r="W26" i="14"/>
  <c r="V26" i="14"/>
  <c r="V19" i="14"/>
  <c r="W19" i="14"/>
  <c r="Y18" i="14"/>
  <c r="Z18" i="14"/>
  <c r="AB18" i="14" s="1"/>
  <c r="V17" i="14"/>
  <c r="W17" i="14"/>
  <c r="Z14" i="14"/>
  <c r="AB14" i="14" s="1"/>
  <c r="Y14" i="14"/>
  <c r="V12" i="14"/>
  <c r="W12" i="14"/>
  <c r="V8" i="14"/>
  <c r="W8" i="14"/>
  <c r="W6" i="14"/>
  <c r="V6" i="14"/>
  <c r="Y18" i="15"/>
  <c r="Z18" i="15"/>
  <c r="AB18" i="15" s="1"/>
  <c r="V17" i="15"/>
  <c r="W17" i="15"/>
  <c r="W15" i="15"/>
  <c r="V15" i="15"/>
  <c r="V8" i="15"/>
  <c r="W8" i="15"/>
  <c r="W7" i="15"/>
  <c r="V7" i="15"/>
  <c r="V17" i="1"/>
  <c r="W17" i="1"/>
  <c r="Y5" i="1"/>
  <c r="Z5" i="1"/>
  <c r="AB5" i="1" s="1"/>
  <c r="Y8" i="18"/>
  <c r="Z8" i="18"/>
  <c r="AB8" i="18" s="1"/>
  <c r="Y16" i="17"/>
  <c r="Z16" i="17"/>
  <c r="AB16" i="17" s="1"/>
  <c r="Y12" i="17"/>
  <c r="Z12" i="17"/>
  <c r="AB12" i="17" s="1"/>
  <c r="Y11" i="17"/>
  <c r="Z11" i="17"/>
  <c r="AB11" i="17" s="1"/>
  <c r="Y7" i="17"/>
  <c r="Z7" i="17"/>
  <c r="AB7" i="17" s="1"/>
  <c r="Z6" i="17"/>
  <c r="AB6" i="17" s="1"/>
  <c r="Y6" i="17"/>
  <c r="Y8" i="8"/>
  <c r="Y11" i="8" s="1"/>
  <c r="K8" i="10" s="1"/>
  <c r="Z8" i="8"/>
  <c r="AB8" i="8" s="1"/>
  <c r="AB11" i="8" s="1"/>
  <c r="L8" i="10" s="1"/>
  <c r="Z25" i="14"/>
  <c r="AB25" i="14" s="1"/>
  <c r="Y25" i="14"/>
  <c r="Y24" i="14"/>
  <c r="Z24" i="14"/>
  <c r="AB24" i="14" s="1"/>
  <c r="Y22" i="14"/>
  <c r="Z22" i="14"/>
  <c r="AB22" i="14" s="1"/>
  <c r="Y21" i="14"/>
  <c r="Z21" i="14"/>
  <c r="AB21" i="14" s="1"/>
  <c r="Y16" i="14"/>
  <c r="Z16" i="14"/>
  <c r="AB16" i="14" s="1"/>
  <c r="Z15" i="14"/>
  <c r="AB15" i="14" s="1"/>
  <c r="Y15" i="14"/>
  <c r="Y11" i="14"/>
  <c r="Z11" i="14"/>
  <c r="AB11" i="14" s="1"/>
  <c r="Z10" i="14"/>
  <c r="AB10" i="14" s="1"/>
  <c r="Y10" i="14"/>
  <c r="Y7" i="14"/>
  <c r="Z7" i="14"/>
  <c r="AB7" i="14" s="1"/>
  <c r="Y22" i="15"/>
  <c r="Z22" i="15"/>
  <c r="AB22" i="15" s="1"/>
  <c r="Y21" i="15"/>
  <c r="Z21" i="15"/>
  <c r="AB21" i="15" s="1"/>
  <c r="Y20" i="15"/>
  <c r="Z20" i="15"/>
  <c r="AB20" i="15" s="1"/>
  <c r="Y19" i="15"/>
  <c r="Z19" i="15"/>
  <c r="AB19" i="15" s="1"/>
  <c r="Y16" i="15"/>
  <c r="Z16" i="15"/>
  <c r="AB16" i="15" s="1"/>
  <c r="Y14" i="15"/>
  <c r="Z14" i="15"/>
  <c r="AB14" i="15" s="1"/>
  <c r="Y13" i="15"/>
  <c r="Z13" i="15"/>
  <c r="AB13" i="15" s="1"/>
  <c r="Z12" i="15"/>
  <c r="AB12" i="15" s="1"/>
  <c r="Y12" i="15"/>
  <c r="Z11" i="15"/>
  <c r="AB11" i="15" s="1"/>
  <c r="Y11" i="15"/>
  <c r="Y10" i="15"/>
  <c r="Z10" i="15"/>
  <c r="AB10" i="15" s="1"/>
  <c r="Y9" i="15"/>
  <c r="Z9" i="15"/>
  <c r="AB9" i="15" s="1"/>
  <c r="Y6" i="15"/>
  <c r="Z6" i="15"/>
  <c r="AB6" i="15" s="1"/>
  <c r="Z28" i="1"/>
  <c r="AB28" i="1" s="1"/>
  <c r="Y28" i="1"/>
  <c r="Y24" i="1"/>
  <c r="Z24" i="1"/>
  <c r="AB24" i="1" s="1"/>
  <c r="Y20" i="1"/>
  <c r="Z20" i="1"/>
  <c r="AB20" i="1" s="1"/>
  <c r="Y16" i="1"/>
  <c r="Z16" i="1"/>
  <c r="AB16" i="1" s="1"/>
  <c r="Z12" i="1"/>
  <c r="AB12" i="1" s="1"/>
  <c r="Y12" i="1"/>
  <c r="Z11" i="1"/>
  <c r="AB11" i="1" s="1"/>
  <c r="Y11" i="1"/>
  <c r="Y8" i="1"/>
  <c r="Z8" i="1"/>
  <c r="AB8" i="1" s="1"/>
  <c r="E11" i="8"/>
  <c r="C8" i="10" s="1"/>
  <c r="I11" i="8"/>
  <c r="E8" i="10" s="1"/>
  <c r="K11" i="8"/>
  <c r="F8" i="10" s="1"/>
  <c r="M11" i="8"/>
  <c r="G8" i="10" s="1"/>
  <c r="E12" i="18"/>
  <c r="C11" i="10" s="1"/>
  <c r="V11" i="8"/>
  <c r="J8" i="10" s="1"/>
  <c r="G11" i="8"/>
  <c r="D8" i="10" s="1"/>
  <c r="I12" i="18"/>
  <c r="E11" i="10" s="1"/>
  <c r="K12" i="18"/>
  <c r="F11" i="10" s="1"/>
  <c r="M12" i="18"/>
  <c r="G11" i="10" s="1"/>
  <c r="V29" i="14"/>
  <c r="J7" i="10" s="1"/>
  <c r="P15" i="16"/>
  <c r="H10" i="10" s="1"/>
  <c r="V25" i="15"/>
  <c r="J6" i="10" s="1"/>
  <c r="I31" i="1"/>
  <c r="E5" i="10" s="1"/>
  <c r="M15" i="16"/>
  <c r="G10" i="10" s="1"/>
  <c r="V12" i="18"/>
  <c r="J11" i="10" s="1"/>
  <c r="G19" i="17"/>
  <c r="D9" i="10" s="1"/>
  <c r="M31" i="1"/>
  <c r="G5" i="10" s="1"/>
  <c r="I29" i="14"/>
  <c r="E7" i="10" s="1"/>
  <c r="P12" i="18"/>
  <c r="H11" i="10" s="1"/>
  <c r="M25" i="15"/>
  <c r="G6" i="10" s="1"/>
  <c r="S25" i="15"/>
  <c r="I6" i="10" s="1"/>
  <c r="G29" i="14"/>
  <c r="D7" i="10" s="1"/>
  <c r="S11" i="8"/>
  <c r="I8" i="10" s="1"/>
  <c r="P11" i="8"/>
  <c r="H8" i="10" s="1"/>
  <c r="K15" i="16"/>
  <c r="F10" i="10" s="1"/>
  <c r="M19" i="17"/>
  <c r="G9" i="10" s="1"/>
  <c r="B13" i="10"/>
  <c r="I19" i="17"/>
  <c r="E9" i="10" s="1"/>
  <c r="V19" i="17"/>
  <c r="J9" i="10" s="1"/>
  <c r="E15" i="16"/>
  <c r="C10" i="10" s="1"/>
  <c r="G12" i="18"/>
  <c r="K31" i="1"/>
  <c r="F5" i="10" s="1"/>
  <c r="S12" i="18"/>
  <c r="I11" i="10" s="1"/>
  <c r="E19" i="17"/>
  <c r="C9" i="10" s="1"/>
  <c r="E31" i="1"/>
  <c r="C5" i="10" s="1"/>
  <c r="G15" i="16"/>
  <c r="D10" i="10" s="1"/>
  <c r="P31" i="1"/>
  <c r="H5" i="10" s="1"/>
  <c r="E25" i="15"/>
  <c r="E29" i="14"/>
  <c r="C7" i="10" s="1"/>
  <c r="K25" i="15"/>
  <c r="F6" i="10" s="1"/>
  <c r="I25" i="15"/>
  <c r="E6" i="10" s="1"/>
  <c r="M29" i="14"/>
  <c r="G7" i="10" s="1"/>
  <c r="P29" i="14"/>
  <c r="H7" i="10" s="1"/>
  <c r="S29" i="14"/>
  <c r="I7" i="10" s="1"/>
  <c r="G31" i="1"/>
  <c r="D5" i="10" s="1"/>
  <c r="S31" i="1"/>
  <c r="I5" i="10" s="1"/>
  <c r="V31" i="1"/>
  <c r="J5" i="10" s="1"/>
  <c r="I15" i="16"/>
  <c r="E10" i="10" s="1"/>
  <c r="P19" i="17"/>
  <c r="H9" i="10" s="1"/>
  <c r="P25" i="15"/>
  <c r="H6" i="10" s="1"/>
  <c r="K19" i="17"/>
  <c r="F9" i="10" s="1"/>
  <c r="K29" i="14"/>
  <c r="F7" i="10" s="1"/>
  <c r="S19" i="17"/>
  <c r="I9" i="10" s="1"/>
  <c r="S15" i="16"/>
  <c r="I10" i="10" s="1"/>
  <c r="G25" i="15"/>
  <c r="D6" i="10" s="1"/>
  <c r="Y9" i="18" l="1"/>
  <c r="Y12" i="18" s="1"/>
  <c r="K11" i="10" s="1"/>
  <c r="Z9" i="18"/>
  <c r="AB9" i="18" s="1"/>
  <c r="AB12" i="18"/>
  <c r="L11" i="10" s="1"/>
  <c r="Y8" i="16"/>
  <c r="Z8" i="16"/>
  <c r="AB8" i="16" s="1"/>
  <c r="Y6" i="16"/>
  <c r="Z6" i="16"/>
  <c r="AB6" i="16" s="1"/>
  <c r="Y5" i="16"/>
  <c r="Y15" i="16" s="1"/>
  <c r="K10" i="10" s="1"/>
  <c r="Z5" i="16"/>
  <c r="AB5" i="16" s="1"/>
  <c r="AB15" i="16" s="1"/>
  <c r="L10" i="10" s="1"/>
  <c r="Y15" i="17"/>
  <c r="Z15" i="17"/>
  <c r="AB15" i="17" s="1"/>
  <c r="Y13" i="17"/>
  <c r="Z13" i="17"/>
  <c r="AB13" i="17" s="1"/>
  <c r="Y10" i="17"/>
  <c r="Z10" i="17"/>
  <c r="AB10" i="17" s="1"/>
  <c r="Y9" i="17"/>
  <c r="Y19" i="17" s="1"/>
  <c r="Z9" i="17"/>
  <c r="AB9" i="17" s="1"/>
  <c r="AB19" i="17" s="1"/>
  <c r="L9" i="10" s="1"/>
  <c r="Y26" i="14"/>
  <c r="Z26" i="14"/>
  <c r="AB26" i="14" s="1"/>
  <c r="Y19" i="14"/>
  <c r="Z19" i="14"/>
  <c r="AB19" i="14" s="1"/>
  <c r="Y17" i="14"/>
  <c r="Z17" i="14"/>
  <c r="AB17" i="14" s="1"/>
  <c r="Z12" i="14"/>
  <c r="AB12" i="14" s="1"/>
  <c r="Y12" i="14"/>
  <c r="Y8" i="14"/>
  <c r="Z8" i="14"/>
  <c r="AB8" i="14" s="1"/>
  <c r="Y6" i="14"/>
  <c r="Y29" i="14" s="1"/>
  <c r="K7" i="10" s="1"/>
  <c r="Z6" i="14"/>
  <c r="AB6" i="14" s="1"/>
  <c r="AB29" i="14" s="1"/>
  <c r="Y17" i="15"/>
  <c r="Z17" i="15"/>
  <c r="AB17" i="15" s="1"/>
  <c r="Z15" i="15"/>
  <c r="AB15" i="15" s="1"/>
  <c r="Y15" i="15"/>
  <c r="Y8" i="15"/>
  <c r="Z8" i="15"/>
  <c r="AB8" i="15" s="1"/>
  <c r="Y25" i="15"/>
  <c r="K6" i="10" s="1"/>
  <c r="Y7" i="15"/>
  <c r="Z7" i="15"/>
  <c r="AB7" i="15" s="1"/>
  <c r="AB25" i="15" s="1"/>
  <c r="Y17" i="1"/>
  <c r="Y31" i="1" s="1"/>
  <c r="K5" i="10" s="1"/>
  <c r="Z17" i="1"/>
  <c r="AB17" i="1" s="1"/>
  <c r="AB31" i="1" s="1"/>
  <c r="V14" i="18"/>
  <c r="N8" i="10"/>
  <c r="F13" i="10"/>
  <c r="H13" i="10"/>
  <c r="G13" i="10"/>
  <c r="C6" i="10"/>
  <c r="D11" i="10"/>
  <c r="N11" i="10" s="1"/>
  <c r="E13" i="10"/>
  <c r="V13" i="8"/>
  <c r="J13" i="10"/>
  <c r="I13" i="10"/>
  <c r="N10" i="10" l="1"/>
  <c r="V17" i="16"/>
  <c r="K9" i="10"/>
  <c r="N9" i="10" s="1"/>
  <c r="V21" i="17"/>
  <c r="K13" i="10"/>
  <c r="L7" i="10"/>
  <c r="N7" i="10" s="1"/>
  <c r="V31" i="14"/>
  <c r="L6" i="10"/>
  <c r="V27" i="15"/>
  <c r="N6" i="10"/>
  <c r="L5" i="10"/>
  <c r="V33" i="1"/>
  <c r="D13" i="10"/>
  <c r="C13" i="10"/>
  <c r="N5" i="10" l="1"/>
  <c r="L13" i="10"/>
  <c r="J15" i="10" s="1"/>
  <c r="J16" i="10" s="1"/>
  <c r="J17" i="10" s="1"/>
</calcChain>
</file>

<file path=xl/sharedStrings.xml><?xml version="1.0" encoding="utf-8"?>
<sst xmlns="http://schemas.openxmlformats.org/spreadsheetml/2006/main" count="447" uniqueCount="167">
  <si>
    <t>Anlage</t>
  </si>
  <si>
    <t>Anlage 2</t>
  </si>
  <si>
    <t>Talsperre Ohra</t>
  </si>
  <si>
    <t>Geodätisches Lagenetz Hauptsperre</t>
  </si>
  <si>
    <t>Talsperre Schmalwasser</t>
  </si>
  <si>
    <t>Trigonometrische Lage- und Höhenmessung wasserseitige Dammböschung</t>
  </si>
  <si>
    <t>Polygonzug "Kontrollgang"</t>
  </si>
  <si>
    <t>Talsperre Tambach-Dietharz</t>
  </si>
  <si>
    <t>Trigonometrische Lage- und Höhenmessung Hauptsperre</t>
  </si>
  <si>
    <t>Vorwärtseinschneiden der Alignementspunkte Mauerkrone</t>
  </si>
  <si>
    <t>Geometrisches Alignement</t>
  </si>
  <si>
    <t>Talsperre Wechmar</t>
  </si>
  <si>
    <t>Talsperre Heyda</t>
  </si>
  <si>
    <t>Talsperre Lütsche</t>
  </si>
  <si>
    <t>1.1</t>
  </si>
  <si>
    <t>1.2</t>
  </si>
  <si>
    <t>1.3</t>
  </si>
  <si>
    <t>1.4</t>
  </si>
  <si>
    <t>1.5</t>
  </si>
  <si>
    <t>1.6</t>
  </si>
  <si>
    <t>2.1</t>
  </si>
  <si>
    <t>2.2</t>
  </si>
  <si>
    <t xml:space="preserve">Neigungsmessung </t>
  </si>
  <si>
    <t>2.3</t>
  </si>
  <si>
    <t>3.1</t>
  </si>
  <si>
    <t>3.2</t>
  </si>
  <si>
    <t>1.7</t>
  </si>
  <si>
    <t>1.8</t>
  </si>
  <si>
    <t xml:space="preserve">Messbericht "groß" für Position 1.1 bis 1.6 (April und September) </t>
  </si>
  <si>
    <t xml:space="preserve">Messbericht "klein" für Position 1.4 bis 1.5 (zusätzliche Termine) </t>
  </si>
  <si>
    <t>2.4</t>
  </si>
  <si>
    <t>2.5</t>
  </si>
  <si>
    <t>2.6</t>
  </si>
  <si>
    <t>2.7</t>
  </si>
  <si>
    <t>2.8</t>
  </si>
  <si>
    <t>2.9</t>
  </si>
  <si>
    <t xml:space="preserve">Messbericht "klein" für Position 2.3 (zusätzliche Termine) </t>
  </si>
  <si>
    <t>2.10</t>
  </si>
  <si>
    <t>2.11</t>
  </si>
  <si>
    <t>2.12</t>
  </si>
  <si>
    <t>2.13</t>
  </si>
  <si>
    <t>2.14</t>
  </si>
  <si>
    <t>Messbericht "groß" für Position 1.1 bis 1.3 (März und September)</t>
  </si>
  <si>
    <t>Messbericht "groß" für Position 2.1 bis 2.5 (März, September)</t>
  </si>
  <si>
    <t xml:space="preserve">Messbericht "groß" für Position 2.1 bis 2.6 (April und September) </t>
  </si>
  <si>
    <t xml:space="preserve">Messbericht für Position 3.1  </t>
  </si>
  <si>
    <t xml:space="preserve">Leistungsverzeichnis - Spezifizierung der Leistungen und Honorare </t>
  </si>
  <si>
    <t>Vertrag über Leistungen zur geodätischen Überwachung von Talsperren, Speichern, Hochwasserrückhaltebecken und sonstigen Anlagen im Verantwortungsbereich der Thüringer Fernwasserversorgung (TFW)</t>
  </si>
  <si>
    <t>HRB Angelroda</t>
  </si>
  <si>
    <t>Messbericht "klein" für Position 2.3, 2.5, 2.7 und 2.9 (März)</t>
  </si>
  <si>
    <t>Messbericht "groß" für Position 2.1 bis 2.12 (April)</t>
  </si>
  <si>
    <t>Messbericht "klein" für Position 2.3 bis 2.4, 2.6 bis 2.9, 2.12 (Oktober)</t>
  </si>
  <si>
    <t>Los 3</t>
  </si>
  <si>
    <t>Messbericht "klein" für Position 1.1, 1.4 bis 1.5 (März)</t>
  </si>
  <si>
    <t>Messbericht für Position 1.1 bis 1.4</t>
  </si>
  <si>
    <t>Messbericht "groß" für Position 1.1, 1.3 bis 1.5 (September)</t>
  </si>
  <si>
    <t>Messbericht "klein" für Position 1.1 und 1.2 (zusätzliche Termine)</t>
  </si>
  <si>
    <t>Messbericht "klein" für Position 2.1 bis 2.3 (Juni, Dezember)</t>
  </si>
  <si>
    <t>Anlage 2 .1</t>
  </si>
  <si>
    <t>Pos.</t>
  </si>
  <si>
    <t>EP</t>
  </si>
  <si>
    <t>n
[-]</t>
  </si>
  <si>
    <t>GP
[€]</t>
  </si>
  <si>
    <t>Summe (netto) [€]:</t>
  </si>
  <si>
    <t>Gesamtsumme (netto):</t>
  </si>
  <si>
    <t>€</t>
  </si>
  <si>
    <t>Trigonometrische Lage- und Höhenbestimmung von Beobachtungspfeilern und Objektpunkten im Hauptsperrenbereich ohne die 17 wasserseitig überstauten Objektpunkte auf der Dammfläche</t>
  </si>
  <si>
    <t>Trigonometrische Lage- und Höhenbestimmung von Beobachtungspfeilern und Objektpunkten im Hauptsperrenbereich bei der Möglichkeit der Beobachtung aller Objektpunkte</t>
  </si>
  <si>
    <t>Trigonometrische Lagemessung der Beobachtungspfeiler zu nahen Kontrollpunkten</t>
  </si>
  <si>
    <t>Geometrisches Alignement Dammkrone, Hauptsperre</t>
  </si>
  <si>
    <t>Geometrisches Nivellement "Talaue" Schleife 1</t>
  </si>
  <si>
    <t>Geometrisches Nivellement "Große Dammschleife" (1x) Schleife 2, Schleife 4, Linie 9 und Linie 10</t>
  </si>
  <si>
    <t>Geometrisches Nivellement "Dammkrone" Linie 1, Schleife 4, Linie 9 und Linie 10</t>
  </si>
  <si>
    <t>Geometrisches Nivellement "Linker Hang" Linie 2</t>
  </si>
  <si>
    <t>Geometrisches Nivellement "Kontrollgang linker Hang" Linie 3 - mit Anschluss Becker´sche Schlauchwaage</t>
  </si>
  <si>
    <t>Geometrisches Nivellement "Dammvorland" Linie 7, Linie 15 (KB5140-...-MB5143-...-MB5146-...-MB5148-...-MB5116-KB5140)</t>
  </si>
  <si>
    <t>Geometrisches Nivellement "Talaue - Grundablassstollen - Entnahmeturm" Linie 16 (KB5127-...-Sk10024-HMB9004-...-Sk10027-Sk10026-Sk10025...KB5127)</t>
  </si>
  <si>
    <t>Messbericht "groß" für Position 2.1 bis 2.5, 2.7, 2.9 bis 2.14 (September) (Position 2.2 und 2.4 entfallen in geraden Jahren)</t>
  </si>
  <si>
    <t>Hydrostatische Höhenmessung "Dammkörper unter der wasserseitigen Dichtungshaut" SW1 bis SW3 im unteren Messniveau, SW4 bis SW6 im mittleren Messniveau, SW7 bis SW9 im oberen Messniveau</t>
  </si>
  <si>
    <t>Trigonometrische Lagebestimmung der Festpunktpfeiler über Orientierungspunkte</t>
  </si>
  <si>
    <t>Neigungsmessung Beobachtungspfeiler 1100, 1200, 1300 und Alignementspunkte Al1 bis Al7</t>
  </si>
  <si>
    <t>Neigungsmessung Beobachtungs- und Festpunktpfeiler 1100 bis 1700</t>
  </si>
  <si>
    <t>Geometrisches Nivellement "linker Hang, Talaue, rechter Hang" Linie 1</t>
  </si>
  <si>
    <t>Geometrisches Nivellement "Talaue - Mauerfuß" Linie 2, Schleife 1, Schleife 3</t>
  </si>
  <si>
    <t>Geometrisches Nivellement "Mauerkrone" Linie 3, Linie 4</t>
  </si>
  <si>
    <t>Geometrisches Nivellement "linker Hang" Linie 5</t>
  </si>
  <si>
    <t>Geometrisches Nivellement "rechter Hang" Linie 6, Linie 7, Linie 8</t>
  </si>
  <si>
    <t>Geometrisches Nivellement "Festpunktpfeiler" Festpunktpfeiler 1100, 1200, 1300, 1400, 1500, 1600, 1700</t>
  </si>
  <si>
    <t>Hydrostatische Höhenmessung Schlauchwaagemesspunkte im Kontrollgang/Talaue und den Stollen</t>
  </si>
  <si>
    <t>Trigonometrische Lage- und Höhenmessung Entnahmeturm, Lagemessung  Dammkrone und luftseitige Dammböschung</t>
  </si>
  <si>
    <t xml:space="preserve">Trigonometrische Lagebestimmung der Beobachtungspfeiler über Kontrollpunkte - Beobachtungspfeiler 1100 und 1300 </t>
  </si>
  <si>
    <t>Neigungsmessung Beobachtungspfeiler 1100 bis 1900 und Setzkegel 2005</t>
  </si>
  <si>
    <t>Geometrisches Nivellement "Mehrzweckgebäude - Talaue" Schleife 1</t>
  </si>
  <si>
    <t>Geometrisches Nivellement "Zufahrtsstraße linker Hang - Talaue" Linie 1, Linie 2, Schleife 2</t>
  </si>
  <si>
    <t>Geometrisches Nivellement "Dammstraße" Schleife 2, Schleife 3, Linie 3, Linie 4, Linie 5</t>
  </si>
  <si>
    <t>Geometrisches Nivellement "Dammumfeld linker Hang" Schleife 4, Linie 6</t>
  </si>
  <si>
    <t>Geometrisches Nivellement "Kontrollgang Treppe, GA, Schieberhaus, Talaue" Linie 7, Linie 17, Linie 8, Linie 9, Linie 10</t>
  </si>
  <si>
    <t>Geometrisches Nivellement "Kontrollgang Treppe, GA, Schieberhaus, Talaue" Linie 9, Linie 17</t>
  </si>
  <si>
    <t>Geometrisches Nivellement "Dammkrone" Schleife 5</t>
  </si>
  <si>
    <t>Geometrisches Nivellement "Dammumfeld rechter Hang" Linie 11, Linie 12, Linie 13</t>
  </si>
  <si>
    <t>Geometrisches Nivellement "Entnahmeturm" Linie 14</t>
  </si>
  <si>
    <t>Geometrisches Nivellement an den Festpunktpfeilern Festpunktpfeiler 1100, 1400, 1500, 1700, 1800, 1900</t>
  </si>
  <si>
    <t>Geometrisches Nivellement "Verkehrsdamm/Stauwurzel" Linie 15, Linie 16</t>
  </si>
  <si>
    <t>Geometrisches Nivellement "Grundablassstollen/ Verbindungsstollen/ wasserseitige Schieberkammer"</t>
  </si>
  <si>
    <t>Anlage 2 .2</t>
  </si>
  <si>
    <t>Anlage 2 .3</t>
  </si>
  <si>
    <t>Geometrisches Nivellement "Damm" Schleife 1</t>
  </si>
  <si>
    <t>Anlage 2 .4</t>
  </si>
  <si>
    <t>Neigungsmessung Alignementfestpunkte A1, A2, A3 Alignementpunkte Al1 - Al2 - Al3 - Al4 - Al5 - Al6 - Al7 - Al8 - Al9</t>
  </si>
  <si>
    <t>Trigonometrische Lagebestimmung der Beobachtungspfeiler A1, A2 und A3 über Kontrollpunkte</t>
  </si>
  <si>
    <t>Geometrisches Nivellement "Linke Mauerflanke" Linie 1</t>
  </si>
  <si>
    <t>Geometrisches Nivellement "Mauerkrone" Linie 2</t>
  </si>
  <si>
    <t>Geometrisches Nivellement "Oberer Kontrollgang" Linie 3</t>
  </si>
  <si>
    <t>Geometrisches Nivellement "Rechter Hang - Talaue - Linker Hang" Linie 4</t>
  </si>
  <si>
    <t>Geometrisches Nivellement "Anschluss Festpunkt A3" Linie 5</t>
  </si>
  <si>
    <t>Anlage 2 .5</t>
  </si>
  <si>
    <t>Geometrisches Nivellement "Dammschleife" Schleife 1 (Linie 1 - Linie 4 - Linie 6)</t>
  </si>
  <si>
    <t>Geometrisches Nivellement "Komplexbauwerk" Linie 2</t>
  </si>
  <si>
    <t>Geometrisches Nivellement "Talaue - HFP VI.1" Linie 5</t>
  </si>
  <si>
    <t>Geometrisches Nivellement "Ablaufstollen" Linie 7</t>
  </si>
  <si>
    <t>Anlage 2 .6</t>
  </si>
  <si>
    <t>Geometrisches Nivellement "HFP 10" Linie 1</t>
  </si>
  <si>
    <t>Geometrisches Nivellement "rechte Dammseite" Linie 2</t>
  </si>
  <si>
    <t>Geometrisches Nivellement "linke Dammseite" Linie 3</t>
  </si>
  <si>
    <t>Geometrisches Nivellement "Dammluftseite" Linie 4</t>
  </si>
  <si>
    <t>Anlage 2 .7</t>
  </si>
  <si>
    <t>Honorarangaben zu den Messverfahren - Zusammenstellung</t>
  </si>
  <si>
    <t>Gesamthonorar (netto) [€] =</t>
  </si>
  <si>
    <t>19 % Mwst. [€] =</t>
  </si>
  <si>
    <t>Gesamthonorar (brutto) [€] =</t>
  </si>
  <si>
    <t>Anlage 2.8</t>
  </si>
  <si>
    <t>Honorar [€] pro Jahr (netto)</t>
  </si>
  <si>
    <t>Kurzbeschreibung</t>
  </si>
  <si>
    <t>Geometrisches Alignement Mauerkrone Alignementpunkte Al1 - Al2 - Al3 - Al4 - Al5 - Al6 - Al7 - Al8 - Al9</t>
  </si>
  <si>
    <t>Stundensätze</t>
  </si>
  <si>
    <t>Auftragnehmer</t>
  </si>
  <si>
    <t>€/h</t>
  </si>
  <si>
    <t>Ingenieur</t>
  </si>
  <si>
    <t>Techniker</t>
  </si>
  <si>
    <t>Messgehilfe</t>
  </si>
  <si>
    <t>Summen:</t>
  </si>
  <si>
    <t>2026 - 2035</t>
  </si>
  <si>
    <r>
      <t xml:space="preserve">Hochwasserrückhaltebecken Angelroda </t>
    </r>
    <r>
      <rPr>
        <b/>
        <sz val="10"/>
        <rFont val="Arial"/>
        <family val="2"/>
      </rPr>
      <t>(Reg.-Nr. 180)</t>
    </r>
  </si>
  <si>
    <r>
      <t xml:space="preserve">Talsperre Heyda </t>
    </r>
    <r>
      <rPr>
        <b/>
        <sz val="10"/>
        <rFont val="Arial"/>
        <family val="2"/>
      </rPr>
      <t>(Reg.-Nr. 146)</t>
    </r>
  </si>
  <si>
    <r>
      <t xml:space="preserve">Talsperre Lütsche </t>
    </r>
    <r>
      <rPr>
        <b/>
        <sz val="10"/>
        <rFont val="Arial"/>
        <family val="2"/>
      </rPr>
      <t>(Reg.-Nr. 015)</t>
    </r>
  </si>
  <si>
    <r>
      <t xml:space="preserve">Talsperre Wechmar </t>
    </r>
    <r>
      <rPr>
        <b/>
        <sz val="10"/>
        <rFont val="Arial"/>
        <family val="2"/>
      </rPr>
      <t>(Reg.-Nr. 113)</t>
    </r>
  </si>
  <si>
    <r>
      <t xml:space="preserve">Talsperre Schmalwasser </t>
    </r>
    <r>
      <rPr>
        <b/>
        <sz val="10"/>
        <rFont val="Arial"/>
        <family val="2"/>
      </rPr>
      <t>(Reg.-Nr. 170)</t>
    </r>
  </si>
  <si>
    <r>
      <t xml:space="preserve">Talsperre Tambach-Dietharz </t>
    </r>
    <r>
      <rPr>
        <b/>
        <sz val="10"/>
        <rFont val="Arial"/>
        <family val="2"/>
      </rPr>
      <t>(Reg.-Nr. 010)</t>
    </r>
  </si>
  <si>
    <r>
      <t xml:space="preserve">Talsperre Ohra </t>
    </r>
    <r>
      <rPr>
        <b/>
        <sz val="10"/>
        <rFont val="Arial"/>
        <family val="2"/>
      </rPr>
      <t>(Reg.-Nr. 042)</t>
    </r>
  </si>
  <si>
    <t>Geometrisches Nivellement "Entnahmeturm, Turmschaft" HMB9008, HMB9009, HMB9010, HMB9011</t>
  </si>
  <si>
    <t>2.17</t>
  </si>
  <si>
    <t>Messbericht für Position 3.1</t>
  </si>
  <si>
    <t>Messbericht "groß" für Position 1.1 bis 1.2, 1.4 bis 1.6 (April)</t>
  </si>
  <si>
    <t xml:space="preserve">Messbericht "klein" für Position 1.1 bis 1.2, 1.5, 1.6 (Oktober) </t>
  </si>
  <si>
    <t>Geometrisches Nivellement "Kontrollgang Talaue"
Linie 51, Linie 52, Linie 53, Linie 54, Linie 55 (Hängelattenpunkte)</t>
  </si>
  <si>
    <t>Geometrisches Nivellement "Kontrollgang Talaue"
Linie 61, Linie 62
(Bodenpunkte)</t>
  </si>
  <si>
    <t xml:space="preserve">Geometrisches Nivellement "Schieberhaus"
Linie 12, Linie 13 </t>
  </si>
  <si>
    <t>Geometrisches Nivellement "Vorsperre Kerngrund"
Linie 14</t>
  </si>
  <si>
    <t>Geometrisches Nivellement "Vorsperre Silbergund"
Linie 4</t>
  </si>
  <si>
    <t>Geometrisches Nivellement "Komplexbauwerk" Linie 3</t>
  </si>
  <si>
    <t>Geometrisches Nivellement "Einlaufbauwerk" Linie 4</t>
  </si>
  <si>
    <t>Messbericht für Position 1.1 bis 1.3</t>
  </si>
  <si>
    <t>Geometrisches Nivellement "Wasserseite" Linie 8</t>
  </si>
  <si>
    <t>Geometrisches Nivellement "Parkplatz" Linie 9</t>
  </si>
  <si>
    <t>Messbericht für Position 1.1 bis 1.7</t>
  </si>
  <si>
    <t>Geometrisches Nivellement "rechter Hang - PB B" Linie 3</t>
  </si>
  <si>
    <t>EP
[€]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</si>
</sst>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\€\ \ "/>
    <numFmt numFmtId="165" formatCode="_-* #,##0.00\ [$€]_-;\-* #,##0.00\ [$€]_-;_-* &quot;-&quot;??\ [$€]_-;_-@_-"/>
  </numFmts>
  <fonts count="1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05">
    <xf numFmtId="0" fontId="0" fillId="0" borderId="0" xfId="0"/>
    <xf numFmtId="49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 vertical="center" wrapText="1"/>
    </xf>
    <xf numFmtId="0" fontId="9" fillId="0" borderId="0" xfId="0" applyFont="1"/>
    <xf numFmtId="49" fontId="8" fillId="0" borderId="0" xfId="0" applyNumberFormat="1" applyFont="1"/>
    <xf numFmtId="164" fontId="8" fillId="0" borderId="0" xfId="0" applyNumberFormat="1" applyFont="1" applyAlignment="1">
      <alignment horizontal="center"/>
    </xf>
    <xf numFmtId="0" fontId="9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164" fontId="8" fillId="0" borderId="0" xfId="0" applyNumberFormat="1" applyFont="1" applyAlignment="1">
      <alignment horizontal="center" vertical="center"/>
    </xf>
    <xf numFmtId="0" fontId="0" fillId="0" borderId="6" xfId="0" applyBorder="1"/>
    <xf numFmtId="0" fontId="2" fillId="0" borderId="0" xfId="0" applyFont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2" fillId="0" borderId="0" xfId="0" applyFont="1"/>
    <xf numFmtId="0" fontId="5" fillId="0" borderId="7" xfId="0" applyFont="1" applyBorder="1" applyAlignment="1">
      <alignment vertical="center" wrapText="1"/>
    </xf>
    <xf numFmtId="49" fontId="5" fillId="0" borderId="7" xfId="0" applyNumberFormat="1" applyFont="1" applyBorder="1" applyAlignment="1">
      <alignment vertical="center" wrapText="1"/>
    </xf>
    <xf numFmtId="0" fontId="0" fillId="0" borderId="7" xfId="0" applyBorder="1" applyAlignment="1">
      <alignment wrapText="1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horizontal="left" vertical="center"/>
    </xf>
    <xf numFmtId="0" fontId="0" fillId="0" borderId="7" xfId="0" applyBorder="1" applyAlignment="1">
      <alignment vertical="center" wrapText="1"/>
    </xf>
    <xf numFmtId="49" fontId="0" fillId="0" borderId="7" xfId="0" applyNumberForma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4" fontId="0" fillId="0" borderId="0" xfId="0" applyNumberFormat="1"/>
    <xf numFmtId="49" fontId="8" fillId="0" borderId="8" xfId="0" applyNumberFormat="1" applyFont="1" applyBorder="1" applyAlignment="1">
      <alignment horizontal="left" vertical="center" wrapText="1"/>
    </xf>
    <xf numFmtId="49" fontId="8" fillId="0" borderId="17" xfId="0" applyNumberFormat="1" applyFont="1" applyBorder="1" applyAlignment="1">
      <alignment horizontal="left" vertical="center" wrapText="1"/>
    </xf>
    <xf numFmtId="49" fontId="8" fillId="0" borderId="17" xfId="0" applyNumberFormat="1" applyFon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49" fontId="0" fillId="0" borderId="7" xfId="0" applyNumberForma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4" fillId="0" borderId="0" xfId="0" applyFont="1"/>
    <xf numFmtId="0" fontId="0" fillId="0" borderId="0" xfId="0" applyAlignment="1">
      <alignment horizontal="right"/>
    </xf>
    <xf numFmtId="0" fontId="0" fillId="0" borderId="19" xfId="0" applyBorder="1"/>
    <xf numFmtId="0" fontId="0" fillId="0" borderId="20" xfId="0" applyBorder="1"/>
    <xf numFmtId="0" fontId="12" fillId="0" borderId="0" xfId="0" applyFont="1" applyAlignment="1">
      <alignment horizontal="left" vertical="center"/>
    </xf>
    <xf numFmtId="4" fontId="0" fillId="0" borderId="21" xfId="0" applyNumberFormat="1" applyBorder="1" applyProtection="1">
      <protection locked="0"/>
    </xf>
    <xf numFmtId="4" fontId="0" fillId="0" borderId="22" xfId="0" applyNumberFormat="1" applyBorder="1" applyProtection="1">
      <protection locked="0"/>
    </xf>
    <xf numFmtId="4" fontId="0" fillId="0" borderId="23" xfId="0" applyNumberFormat="1" applyBorder="1" applyProtection="1">
      <protection locked="0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49" fontId="5" fillId="0" borderId="7" xfId="0" applyNumberFormat="1" applyFont="1" applyBorder="1" applyAlignment="1">
      <alignment vertical="center"/>
    </xf>
    <xf numFmtId="0" fontId="5" fillId="0" borderId="0" xfId="0" applyFont="1"/>
    <xf numFmtId="0" fontId="2" fillId="0" borderId="13" xfId="0" applyFont="1" applyBorder="1" applyAlignment="1">
      <alignment horizontal="center"/>
    </xf>
    <xf numFmtId="0" fontId="4" fillId="0" borderId="0" xfId="0" applyFont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3" fillId="0" borderId="0" xfId="0" applyFont="1" applyAlignment="1">
      <alignment horizontal="center" vertical="center"/>
    </xf>
    <xf numFmtId="2" fontId="10" fillId="0" borderId="7" xfId="0" applyNumberFormat="1" applyFont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4" fontId="11" fillId="0" borderId="7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12" xfId="0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2" fillId="0" borderId="7" xfId="0" applyFont="1" applyBorder="1" applyAlignment="1">
      <alignment horizontal="center"/>
    </xf>
    <xf numFmtId="4" fontId="0" fillId="0" borderId="14" xfId="0" applyNumberFormat="1" applyBorder="1" applyAlignment="1">
      <alignment horizontal="center"/>
    </xf>
    <xf numFmtId="4" fontId="0" fillId="0" borderId="15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4" fontId="11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" fontId="10" fillId="0" borderId="10" xfId="0" applyNumberFormat="1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4" fontId="9" fillId="0" borderId="14" xfId="0" applyNumberFormat="1" applyFont="1" applyBorder="1"/>
    <xf numFmtId="4" fontId="9" fillId="0" borderId="15" xfId="0" applyNumberFormat="1" applyFont="1" applyBorder="1"/>
    <xf numFmtId="4" fontId="9" fillId="0" borderId="16" xfId="0" applyNumberFormat="1" applyFont="1" applyBorder="1"/>
    <xf numFmtId="0" fontId="4" fillId="0" borderId="0" xfId="0" applyFont="1" applyAlignment="1">
      <alignment horizontal="center" wrapText="1"/>
    </xf>
    <xf numFmtId="0" fontId="2" fillId="0" borderId="1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center" vertical="center"/>
    </xf>
    <xf numFmtId="4" fontId="2" fillId="0" borderId="24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4" fontId="0" fillId="0" borderId="13" xfId="0" applyNumberFormat="1" applyBorder="1" applyAlignment="1">
      <alignment horizontal="center"/>
    </xf>
    <xf numFmtId="4" fontId="0" fillId="0" borderId="24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4" xfId="0" applyBorder="1" applyAlignment="1">
      <alignment horizontal="center"/>
    </xf>
  </cellXfs>
  <cellStyles count="2">
    <cellStyle name="Euro" xfId="1" xr:uid="{00000000-0005-0000-0000-000000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K59"/>
  <sheetViews>
    <sheetView tabSelected="1" zoomScale="80" zoomScaleNormal="80" zoomScaleSheetLayoutView="100" workbookViewId="0">
      <selection activeCell="E30" sqref="E30"/>
    </sheetView>
  </sheetViews>
  <sheetFormatPr baseColWidth="10" defaultRowHeight="12.75" x14ac:dyDescent="0.2"/>
  <cols>
    <col min="1" max="2" width="11" customWidth="1"/>
    <col min="3" max="7" width="18" customWidth="1"/>
  </cols>
  <sheetData>
    <row r="1" spans="1:11" ht="12.75" customHeight="1" x14ac:dyDescent="0.2">
      <c r="A1" s="5"/>
      <c r="B1" s="2"/>
      <c r="C1" s="2"/>
      <c r="D1" s="2"/>
      <c r="E1" s="2"/>
      <c r="F1" s="2"/>
      <c r="G1" s="2"/>
      <c r="H1" s="2"/>
      <c r="I1" s="3"/>
    </row>
    <row r="2" spans="1:11" ht="12.75" customHeight="1" x14ac:dyDescent="0.2">
      <c r="A2" s="6"/>
      <c r="I2" s="4"/>
    </row>
    <row r="3" spans="1:11" ht="15.75" customHeight="1" x14ac:dyDescent="0.2">
      <c r="A3" s="6"/>
      <c r="I3" s="4"/>
    </row>
    <row r="4" spans="1:11" ht="12.75" customHeight="1" x14ac:dyDescent="0.2">
      <c r="A4" s="6"/>
      <c r="I4" s="4"/>
    </row>
    <row r="5" spans="1:11" ht="61.5" customHeight="1" x14ac:dyDescent="0.2">
      <c r="A5" s="6"/>
      <c r="E5" s="54"/>
      <c r="I5" s="4"/>
      <c r="K5" s="7"/>
    </row>
    <row r="6" spans="1:11" ht="48.75" customHeight="1" x14ac:dyDescent="0.25">
      <c r="A6" s="6"/>
      <c r="C6" s="91" t="s">
        <v>47</v>
      </c>
      <c r="D6" s="91"/>
      <c r="E6" s="91"/>
      <c r="F6" s="91"/>
      <c r="G6" s="91"/>
      <c r="I6" s="4"/>
    </row>
    <row r="7" spans="1:11" ht="18" customHeight="1" x14ac:dyDescent="0.2">
      <c r="A7" s="6"/>
      <c r="I7" s="4"/>
    </row>
    <row r="8" spans="1:11" ht="18" customHeight="1" x14ac:dyDescent="0.25">
      <c r="A8" s="6"/>
      <c r="E8" s="8" t="s">
        <v>141</v>
      </c>
      <c r="I8" s="4"/>
    </row>
    <row r="9" spans="1:11" ht="12.75" customHeight="1" x14ac:dyDescent="0.2">
      <c r="A9" s="6"/>
      <c r="I9" s="4"/>
    </row>
    <row r="10" spans="1:11" ht="53.25" customHeight="1" x14ac:dyDescent="0.3">
      <c r="A10" s="6"/>
      <c r="E10" s="9" t="s">
        <v>1</v>
      </c>
      <c r="I10" s="4"/>
    </row>
    <row r="11" spans="1:11" ht="20.25" customHeight="1" x14ac:dyDescent="0.3">
      <c r="A11" s="6"/>
      <c r="C11" s="55"/>
      <c r="E11" s="9" t="s">
        <v>46</v>
      </c>
      <c r="I11" s="4"/>
    </row>
    <row r="12" spans="1:11" ht="12.75" customHeight="1" x14ac:dyDescent="0.2">
      <c r="A12" s="6"/>
      <c r="I12" s="4"/>
    </row>
    <row r="13" spans="1:11" ht="12.75" customHeight="1" x14ac:dyDescent="0.2">
      <c r="A13" s="6"/>
      <c r="I13" s="4"/>
    </row>
    <row r="14" spans="1:11" ht="12.75" customHeight="1" x14ac:dyDescent="0.2">
      <c r="A14" s="6"/>
      <c r="I14" s="4"/>
    </row>
    <row r="15" spans="1:11" ht="12.75" customHeight="1" x14ac:dyDescent="0.25">
      <c r="A15" s="6"/>
      <c r="C15" s="59"/>
      <c r="I15" s="4"/>
    </row>
    <row r="16" spans="1:11" ht="12.75" customHeight="1" x14ac:dyDescent="0.2">
      <c r="A16" s="6"/>
      <c r="I16" s="4"/>
    </row>
    <row r="17" spans="1:9" ht="12.75" customHeight="1" x14ac:dyDescent="0.2">
      <c r="A17" s="6"/>
      <c r="I17" s="4"/>
    </row>
    <row r="18" spans="1:9" ht="12.75" customHeight="1" x14ac:dyDescent="0.2">
      <c r="A18" s="6"/>
      <c r="I18" s="4"/>
    </row>
    <row r="19" spans="1:9" ht="12.75" customHeight="1" x14ac:dyDescent="0.2">
      <c r="A19" s="6"/>
      <c r="I19" s="4"/>
    </row>
    <row r="20" spans="1:9" ht="12.75" customHeight="1" x14ac:dyDescent="0.2">
      <c r="A20" s="6"/>
      <c r="I20" s="4"/>
    </row>
    <row r="21" spans="1:9" ht="12.75" customHeight="1" x14ac:dyDescent="0.2">
      <c r="A21" s="6"/>
      <c r="I21" s="4"/>
    </row>
    <row r="22" spans="1:9" ht="26.25" customHeight="1" x14ac:dyDescent="0.3">
      <c r="A22" s="6"/>
      <c r="E22" s="9" t="s">
        <v>52</v>
      </c>
      <c r="I22" s="4"/>
    </row>
    <row r="23" spans="1:9" x14ac:dyDescent="0.2">
      <c r="A23" s="6"/>
      <c r="I23" s="4"/>
    </row>
    <row r="24" spans="1:9" ht="12.75" customHeight="1" x14ac:dyDescent="0.2">
      <c r="A24" s="6"/>
      <c r="I24" s="4"/>
    </row>
    <row r="25" spans="1:9" ht="12.75" customHeight="1" x14ac:dyDescent="0.2">
      <c r="A25" s="6"/>
      <c r="I25" s="4"/>
    </row>
    <row r="26" spans="1:9" ht="12.75" customHeight="1" x14ac:dyDescent="0.2">
      <c r="A26" s="60"/>
      <c r="B26" s="61"/>
      <c r="C26" s="61"/>
      <c r="D26" s="61"/>
      <c r="E26" s="61"/>
      <c r="F26" s="61"/>
      <c r="G26" s="61"/>
      <c r="H26" s="61"/>
      <c r="I26" s="62"/>
    </row>
    <row r="27" spans="1:9" ht="12.75" customHeight="1" x14ac:dyDescent="0.2"/>
    <row r="28" spans="1:9" ht="15" customHeight="1" x14ac:dyDescent="0.2"/>
    <row r="29" spans="1:9" ht="15" customHeight="1" x14ac:dyDescent="0.2"/>
    <row r="30" spans="1:9" ht="15" customHeight="1" x14ac:dyDescent="0.2"/>
    <row r="31" spans="1:9" ht="15" customHeight="1" x14ac:dyDescent="0.2">
      <c r="B31" s="1"/>
    </row>
    <row r="32" spans="1:9" ht="15" customHeight="1" x14ac:dyDescent="0.2">
      <c r="B32" s="1"/>
    </row>
    <row r="33" spans="2:2" ht="15" customHeight="1" x14ac:dyDescent="0.2"/>
    <row r="34" spans="2:2" ht="15" customHeight="1" x14ac:dyDescent="0.2"/>
    <row r="35" spans="2:2" ht="15" customHeight="1" x14ac:dyDescent="0.2">
      <c r="B35" s="1"/>
    </row>
    <row r="36" spans="2:2" ht="15" customHeight="1" x14ac:dyDescent="0.2"/>
    <row r="37" spans="2:2" ht="15" customHeight="1" x14ac:dyDescent="0.2"/>
    <row r="38" spans="2:2" ht="15" customHeight="1" x14ac:dyDescent="0.2"/>
    <row r="39" spans="2:2" ht="15" customHeight="1" x14ac:dyDescent="0.2"/>
    <row r="40" spans="2:2" ht="15" customHeight="1" x14ac:dyDescent="0.2">
      <c r="B40" s="1"/>
    </row>
    <row r="41" spans="2:2" ht="15" customHeight="1" x14ac:dyDescent="0.2">
      <c r="B41" s="1"/>
    </row>
    <row r="42" spans="2:2" ht="15" customHeight="1" x14ac:dyDescent="0.2"/>
    <row r="43" spans="2:2" ht="15" customHeight="1" x14ac:dyDescent="0.2"/>
    <row r="44" spans="2:2" ht="15" customHeight="1" x14ac:dyDescent="0.2">
      <c r="B44" s="1"/>
    </row>
    <row r="45" spans="2:2" ht="15" customHeight="1" x14ac:dyDescent="0.2"/>
    <row r="46" spans="2:2" ht="15" customHeight="1" x14ac:dyDescent="0.2"/>
    <row r="47" spans="2:2" ht="15" customHeight="1" x14ac:dyDescent="0.2">
      <c r="B47" s="1"/>
    </row>
    <row r="48" spans="2:2" ht="15" customHeight="1" x14ac:dyDescent="0.2">
      <c r="B48" s="1"/>
    </row>
    <row r="49" spans="2:2" ht="15" customHeight="1" x14ac:dyDescent="0.2"/>
    <row r="50" spans="2:2" ht="15" customHeight="1" x14ac:dyDescent="0.2"/>
    <row r="51" spans="2:2" ht="15" customHeight="1" x14ac:dyDescent="0.2">
      <c r="B51" s="1"/>
    </row>
    <row r="52" spans="2:2" ht="15" customHeight="1" x14ac:dyDescent="0.2">
      <c r="B52" s="1"/>
    </row>
    <row r="53" spans="2:2" ht="15" customHeight="1" x14ac:dyDescent="0.2"/>
    <row r="54" spans="2:2" ht="15" customHeight="1" x14ac:dyDescent="0.2"/>
    <row r="55" spans="2:2" ht="15" customHeight="1" x14ac:dyDescent="0.2"/>
    <row r="56" spans="2:2" ht="15" customHeight="1" x14ac:dyDescent="0.2"/>
    <row r="59" spans="2:2" x14ac:dyDescent="0.2">
      <c r="B59" s="1"/>
    </row>
  </sheetData>
  <sheetProtection algorithmName="SHA-512" hashValue="65HCMEk9s3IrvUEzHMGR5w3Jdebw4GoW4/iD9f2/dsEpWalAv7dQAHBchjA8TXuPXPJ1HrJYA1Q8OkbRn9Qkpg==" saltValue="M1gDExqI9m0siF6Kd+3Ixw==" spinCount="100000" sheet="1" objects="1" scenarios="1" selectLockedCells="1"/>
  <mergeCells count="1">
    <mergeCell ref="C6:G6"/>
  </mergeCells>
  <phoneticPr fontId="0" type="noConversion"/>
  <printOptions horizontalCentered="1"/>
  <pageMargins left="0.25" right="0.25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C62"/>
  <sheetViews>
    <sheetView topLeftCell="A14" zoomScale="80" zoomScaleNormal="80" zoomScaleSheetLayoutView="100" workbookViewId="0">
      <selection activeCell="C15" sqref="C15"/>
    </sheetView>
  </sheetViews>
  <sheetFormatPr baseColWidth="10" defaultRowHeight="12.75" x14ac:dyDescent="0.2"/>
  <cols>
    <col min="1" max="1" width="5.28515625" style="1" customWidth="1"/>
    <col min="2" max="2" width="25.7109375" customWidth="1"/>
    <col min="3" max="3" width="8.28515625" style="7" customWidth="1"/>
    <col min="4" max="4" width="3" style="7" customWidth="1"/>
    <col min="5" max="5" width="8.28515625" style="7" customWidth="1"/>
    <col min="6" max="6" width="3" style="7" customWidth="1"/>
    <col min="7" max="7" width="8.28515625" style="7" customWidth="1"/>
    <col min="8" max="8" width="3" style="7" customWidth="1"/>
    <col min="9" max="9" width="8.28515625" style="7" customWidth="1"/>
    <col min="10" max="10" width="3" style="7" customWidth="1"/>
    <col min="11" max="11" width="8.28515625" style="7" customWidth="1"/>
    <col min="12" max="12" width="3" style="7" customWidth="1"/>
    <col min="13" max="14" width="8.28515625" style="7" customWidth="1"/>
    <col min="15" max="15" width="3" style="7" customWidth="1"/>
    <col min="16" max="17" width="8.28515625" style="7" customWidth="1"/>
    <col min="18" max="18" width="3" style="7" customWidth="1"/>
    <col min="19" max="20" width="8.28515625" style="7" customWidth="1"/>
    <col min="21" max="21" width="3" style="7" customWidth="1"/>
    <col min="22" max="23" width="8.28515625" style="7" customWidth="1"/>
    <col min="24" max="24" width="3" style="7" customWidth="1"/>
    <col min="25" max="26" width="8.28515625" style="7" customWidth="1"/>
    <col min="27" max="27" width="3" style="7" customWidth="1"/>
    <col min="28" max="28" width="8.28515625" style="7" customWidth="1"/>
  </cols>
  <sheetData>
    <row r="1" spans="1:28" ht="18" x14ac:dyDescent="0.2">
      <c r="A1" s="50" t="s">
        <v>148</v>
      </c>
      <c r="B1" s="26"/>
      <c r="AB1" s="19" t="s">
        <v>58</v>
      </c>
    </row>
    <row r="2" spans="1:28" ht="18.75" thickBot="1" x14ac:dyDescent="0.25">
      <c r="A2" s="34"/>
      <c r="D2" s="68"/>
      <c r="AA2" s="67"/>
    </row>
    <row r="3" spans="1:28" ht="18.75" thickBot="1" x14ac:dyDescent="0.25">
      <c r="A3" s="31"/>
      <c r="D3" s="92">
        <v>2026</v>
      </c>
      <c r="E3" s="94"/>
      <c r="F3" s="92">
        <v>2027</v>
      </c>
      <c r="G3" s="94"/>
      <c r="H3" s="92">
        <v>2028</v>
      </c>
      <c r="I3" s="94"/>
      <c r="J3" s="92">
        <v>2029</v>
      </c>
      <c r="K3" s="94"/>
      <c r="L3" s="92">
        <v>2030</v>
      </c>
      <c r="M3" s="94"/>
      <c r="N3" s="92">
        <v>2031</v>
      </c>
      <c r="O3" s="93"/>
      <c r="P3" s="94"/>
      <c r="Q3" s="92">
        <v>2032</v>
      </c>
      <c r="R3" s="93"/>
      <c r="S3" s="94"/>
      <c r="T3" s="92">
        <v>2033</v>
      </c>
      <c r="U3" s="93"/>
      <c r="V3" s="94"/>
      <c r="W3" s="92">
        <v>2034</v>
      </c>
      <c r="X3" s="93"/>
      <c r="Y3" s="94"/>
      <c r="Z3" s="92">
        <v>2035</v>
      </c>
      <c r="AA3" s="93"/>
      <c r="AB3" s="94"/>
    </row>
    <row r="4" spans="1:28" ht="27" customHeight="1" thickBot="1" x14ac:dyDescent="0.25">
      <c r="A4" s="20" t="s">
        <v>59</v>
      </c>
      <c r="B4" s="20" t="s">
        <v>132</v>
      </c>
      <c r="C4" s="20" t="s">
        <v>166</v>
      </c>
      <c r="D4" s="21" t="s">
        <v>61</v>
      </c>
      <c r="E4" s="22" t="s">
        <v>62</v>
      </c>
      <c r="F4" s="21" t="s">
        <v>61</v>
      </c>
      <c r="G4" s="22" t="s">
        <v>62</v>
      </c>
      <c r="H4" s="21" t="s">
        <v>61</v>
      </c>
      <c r="I4" s="22" t="s">
        <v>62</v>
      </c>
      <c r="J4" s="21" t="s">
        <v>61</v>
      </c>
      <c r="K4" s="22" t="s">
        <v>62</v>
      </c>
      <c r="L4" s="21" t="s">
        <v>61</v>
      </c>
      <c r="M4" s="22" t="s">
        <v>62</v>
      </c>
      <c r="N4" s="83" t="s">
        <v>166</v>
      </c>
      <c r="O4" s="84" t="s">
        <v>61</v>
      </c>
      <c r="P4" s="85" t="s">
        <v>62</v>
      </c>
      <c r="Q4" s="83" t="s">
        <v>166</v>
      </c>
      <c r="R4" s="84" t="s">
        <v>61</v>
      </c>
      <c r="S4" s="85" t="s">
        <v>62</v>
      </c>
      <c r="T4" s="83" t="s">
        <v>166</v>
      </c>
      <c r="U4" s="84" t="s">
        <v>61</v>
      </c>
      <c r="V4" s="85" t="s">
        <v>62</v>
      </c>
      <c r="W4" s="83" t="s">
        <v>166</v>
      </c>
      <c r="X4" s="84" t="s">
        <v>61</v>
      </c>
      <c r="Y4" s="85" t="s">
        <v>62</v>
      </c>
      <c r="Z4" s="83" t="s">
        <v>166</v>
      </c>
      <c r="AA4" s="84" t="s">
        <v>61</v>
      </c>
      <c r="AB4" s="85" t="s">
        <v>62</v>
      </c>
    </row>
    <row r="5" spans="1:28" ht="118.5" customHeight="1" thickBot="1" x14ac:dyDescent="0.25">
      <c r="A5" s="24" t="s">
        <v>14</v>
      </c>
      <c r="B5" s="28" t="s">
        <v>66</v>
      </c>
      <c r="C5" s="64"/>
      <c r="D5" s="69">
        <v>2</v>
      </c>
      <c r="E5" s="23">
        <f>$D5*$C5</f>
        <v>0</v>
      </c>
      <c r="F5" s="69">
        <f>D5</f>
        <v>2</v>
      </c>
      <c r="G5" s="23">
        <f>$F5*$C5</f>
        <v>0</v>
      </c>
      <c r="H5" s="69">
        <f t="shared" ref="H5:H12" si="0">D5</f>
        <v>2</v>
      </c>
      <c r="I5" s="23">
        <f>$H5*$C5</f>
        <v>0</v>
      </c>
      <c r="J5" s="69">
        <f>D5</f>
        <v>2</v>
      </c>
      <c r="K5" s="23">
        <f>$J5*$C5</f>
        <v>0</v>
      </c>
      <c r="L5" s="69">
        <f>D5</f>
        <v>2</v>
      </c>
      <c r="M5" s="23">
        <f>$L5*$C5</f>
        <v>0</v>
      </c>
      <c r="N5" s="86">
        <f>C5*1.03</f>
        <v>0</v>
      </c>
      <c r="O5" s="87">
        <f>D5</f>
        <v>2</v>
      </c>
      <c r="P5" s="23">
        <f>O5*N5</f>
        <v>0</v>
      </c>
      <c r="Q5" s="86">
        <f>N5*1.03</f>
        <v>0</v>
      </c>
      <c r="R5" s="87">
        <f>D5</f>
        <v>2</v>
      </c>
      <c r="S5" s="23">
        <f>R5*Q5</f>
        <v>0</v>
      </c>
      <c r="T5" s="86">
        <f>Q5*1.03</f>
        <v>0</v>
      </c>
      <c r="U5" s="87">
        <f>D5</f>
        <v>2</v>
      </c>
      <c r="V5" s="23">
        <f>U5*T5</f>
        <v>0</v>
      </c>
      <c r="W5" s="86">
        <f>T5*1.03</f>
        <v>0</v>
      </c>
      <c r="X5" s="87">
        <f>D5</f>
        <v>2</v>
      </c>
      <c r="Y5" s="23">
        <f>X5*W5</f>
        <v>0</v>
      </c>
      <c r="Z5" s="86">
        <f>W5*1.03</f>
        <v>0</v>
      </c>
      <c r="AA5" s="87">
        <f>D5</f>
        <v>2</v>
      </c>
      <c r="AB5" s="23">
        <f>AA5*Z5</f>
        <v>0</v>
      </c>
    </row>
    <row r="6" spans="1:28" ht="108.75" customHeight="1" thickBot="1" x14ac:dyDescent="0.25">
      <c r="A6" s="24" t="s">
        <v>15</v>
      </c>
      <c r="B6" s="28" t="s">
        <v>67</v>
      </c>
      <c r="C6" s="64"/>
      <c r="D6" s="69">
        <v>0</v>
      </c>
      <c r="E6" s="23">
        <f t="shared" ref="E6:E28" si="1">$D6*$C6</f>
        <v>0</v>
      </c>
      <c r="F6" s="69">
        <f t="shared" ref="F6:F28" si="2">D6</f>
        <v>0</v>
      </c>
      <c r="G6" s="23">
        <f t="shared" ref="G6:G28" si="3">$F6*$C6</f>
        <v>0</v>
      </c>
      <c r="H6" s="69">
        <f t="shared" si="0"/>
        <v>0</v>
      </c>
      <c r="I6" s="23">
        <f t="shared" ref="I6:I28" si="4">$H6*$C6</f>
        <v>0</v>
      </c>
      <c r="J6" s="69">
        <f t="shared" ref="J6:J28" si="5">D6</f>
        <v>0</v>
      </c>
      <c r="K6" s="23">
        <f t="shared" ref="K6:K28" si="6">$J6*$C6</f>
        <v>0</v>
      </c>
      <c r="L6" s="69">
        <f t="shared" ref="L6:L28" si="7">D6</f>
        <v>0</v>
      </c>
      <c r="M6" s="23">
        <f t="shared" ref="M6:M28" si="8">$L6*$C6</f>
        <v>0</v>
      </c>
      <c r="N6" s="86">
        <f t="shared" ref="N6:N27" si="9">C6*1.03</f>
        <v>0</v>
      </c>
      <c r="O6" s="87">
        <f t="shared" ref="O6:O28" si="10">D6</f>
        <v>0</v>
      </c>
      <c r="P6" s="23">
        <f t="shared" ref="P6:P28" si="11">O6*N6</f>
        <v>0</v>
      </c>
      <c r="Q6" s="86">
        <f t="shared" ref="Q6:Q28" si="12">N6*1.03</f>
        <v>0</v>
      </c>
      <c r="R6" s="87">
        <f t="shared" ref="R6:R28" si="13">D6</f>
        <v>0</v>
      </c>
      <c r="S6" s="23">
        <f t="shared" ref="S6:S28" si="14">R6*Q6</f>
        <v>0</v>
      </c>
      <c r="T6" s="86">
        <f t="shared" ref="T6:T28" si="15">Q6*1.03</f>
        <v>0</v>
      </c>
      <c r="U6" s="87">
        <f t="shared" ref="U6:U28" si="16">D6</f>
        <v>0</v>
      </c>
      <c r="V6" s="23">
        <f t="shared" ref="V6:V28" si="17">U6*T6</f>
        <v>0</v>
      </c>
      <c r="W6" s="86">
        <f t="shared" ref="W6:W28" si="18">T6*1.03</f>
        <v>0</v>
      </c>
      <c r="X6" s="87">
        <f t="shared" ref="X6:X28" si="19">D6</f>
        <v>0</v>
      </c>
      <c r="Y6" s="23">
        <f t="shared" ref="Y6:Y28" si="20">X6*W6</f>
        <v>0</v>
      </c>
      <c r="Z6" s="86">
        <f t="shared" ref="Z6:Z28" si="21">W6*1.03</f>
        <v>0</v>
      </c>
      <c r="AA6" s="87">
        <f t="shared" ref="AA6:AA28" si="22">D6</f>
        <v>0</v>
      </c>
      <c r="AB6" s="23">
        <f t="shared" ref="AB6:AB28" si="23">AA6*Z6</f>
        <v>0</v>
      </c>
    </row>
    <row r="7" spans="1:28" ht="62.25" customHeight="1" thickBot="1" x14ac:dyDescent="0.25">
      <c r="A7" s="24" t="s">
        <v>16</v>
      </c>
      <c r="B7" s="33" t="s">
        <v>68</v>
      </c>
      <c r="C7" s="64"/>
      <c r="D7" s="69">
        <v>1</v>
      </c>
      <c r="E7" s="23">
        <f t="shared" si="1"/>
        <v>0</v>
      </c>
      <c r="F7" s="69">
        <f t="shared" si="2"/>
        <v>1</v>
      </c>
      <c r="G7" s="23">
        <f t="shared" si="3"/>
        <v>0</v>
      </c>
      <c r="H7" s="69">
        <f t="shared" si="0"/>
        <v>1</v>
      </c>
      <c r="I7" s="23">
        <f t="shared" si="4"/>
        <v>0</v>
      </c>
      <c r="J7" s="69">
        <f t="shared" si="5"/>
        <v>1</v>
      </c>
      <c r="K7" s="23">
        <f t="shared" si="6"/>
        <v>0</v>
      </c>
      <c r="L7" s="69">
        <f t="shared" si="7"/>
        <v>1</v>
      </c>
      <c r="M7" s="23">
        <f t="shared" si="8"/>
        <v>0</v>
      </c>
      <c r="N7" s="86">
        <f t="shared" si="9"/>
        <v>0</v>
      </c>
      <c r="O7" s="87">
        <f t="shared" si="10"/>
        <v>1</v>
      </c>
      <c r="P7" s="23">
        <f t="shared" si="11"/>
        <v>0</v>
      </c>
      <c r="Q7" s="86">
        <f t="shared" si="12"/>
        <v>0</v>
      </c>
      <c r="R7" s="87">
        <f t="shared" si="13"/>
        <v>1</v>
      </c>
      <c r="S7" s="23">
        <f t="shared" si="14"/>
        <v>0</v>
      </c>
      <c r="T7" s="86">
        <f t="shared" si="15"/>
        <v>0</v>
      </c>
      <c r="U7" s="87">
        <f t="shared" si="16"/>
        <v>1</v>
      </c>
      <c r="V7" s="23">
        <f t="shared" si="17"/>
        <v>0</v>
      </c>
      <c r="W7" s="86">
        <f t="shared" si="18"/>
        <v>0</v>
      </c>
      <c r="X7" s="87">
        <f t="shared" si="19"/>
        <v>1</v>
      </c>
      <c r="Y7" s="23">
        <f t="shared" si="20"/>
        <v>0</v>
      </c>
      <c r="Z7" s="86">
        <f t="shared" si="21"/>
        <v>0</v>
      </c>
      <c r="AA7" s="87">
        <f t="shared" si="22"/>
        <v>1</v>
      </c>
      <c r="AB7" s="23">
        <f t="shared" si="23"/>
        <v>0</v>
      </c>
    </row>
    <row r="8" spans="1:28" ht="37.5" customHeight="1" thickBot="1" x14ac:dyDescent="0.25">
      <c r="A8" s="24" t="s">
        <v>17</v>
      </c>
      <c r="B8" s="27" t="s">
        <v>69</v>
      </c>
      <c r="C8" s="64"/>
      <c r="D8" s="69">
        <v>2</v>
      </c>
      <c r="E8" s="23">
        <f t="shared" si="1"/>
        <v>0</v>
      </c>
      <c r="F8" s="69">
        <f t="shared" si="2"/>
        <v>2</v>
      </c>
      <c r="G8" s="23">
        <f t="shared" si="3"/>
        <v>0</v>
      </c>
      <c r="H8" s="69">
        <f t="shared" si="0"/>
        <v>2</v>
      </c>
      <c r="I8" s="23">
        <f t="shared" si="4"/>
        <v>0</v>
      </c>
      <c r="J8" s="69">
        <f t="shared" si="5"/>
        <v>2</v>
      </c>
      <c r="K8" s="23">
        <f t="shared" si="6"/>
        <v>0</v>
      </c>
      <c r="L8" s="69">
        <f t="shared" si="7"/>
        <v>2</v>
      </c>
      <c r="M8" s="23">
        <f t="shared" si="8"/>
        <v>0</v>
      </c>
      <c r="N8" s="86">
        <f t="shared" si="9"/>
        <v>0</v>
      </c>
      <c r="O8" s="87">
        <f t="shared" si="10"/>
        <v>2</v>
      </c>
      <c r="P8" s="23">
        <f t="shared" si="11"/>
        <v>0</v>
      </c>
      <c r="Q8" s="86">
        <f t="shared" si="12"/>
        <v>0</v>
      </c>
      <c r="R8" s="87">
        <f t="shared" si="13"/>
        <v>2</v>
      </c>
      <c r="S8" s="23">
        <f t="shared" si="14"/>
        <v>0</v>
      </c>
      <c r="T8" s="86">
        <f t="shared" si="15"/>
        <v>0</v>
      </c>
      <c r="U8" s="87">
        <f t="shared" si="16"/>
        <v>2</v>
      </c>
      <c r="V8" s="23">
        <f t="shared" si="17"/>
        <v>0</v>
      </c>
      <c r="W8" s="86">
        <f t="shared" si="18"/>
        <v>0</v>
      </c>
      <c r="X8" s="87">
        <f t="shared" si="19"/>
        <v>2</v>
      </c>
      <c r="Y8" s="23">
        <f t="shared" si="20"/>
        <v>0</v>
      </c>
      <c r="Z8" s="86">
        <f t="shared" si="21"/>
        <v>0</v>
      </c>
      <c r="AA8" s="87">
        <f t="shared" si="22"/>
        <v>2</v>
      </c>
      <c r="AB8" s="23">
        <f t="shared" si="23"/>
        <v>0</v>
      </c>
    </row>
    <row r="9" spans="1:28" ht="20.25" customHeight="1" thickBot="1" x14ac:dyDescent="0.25">
      <c r="A9" s="24" t="s">
        <v>18</v>
      </c>
      <c r="B9" s="27" t="s">
        <v>22</v>
      </c>
      <c r="C9" s="64"/>
      <c r="D9" s="69">
        <v>2</v>
      </c>
      <c r="E9" s="23">
        <f t="shared" si="1"/>
        <v>0</v>
      </c>
      <c r="F9" s="69">
        <f t="shared" si="2"/>
        <v>2</v>
      </c>
      <c r="G9" s="23">
        <f t="shared" si="3"/>
        <v>0</v>
      </c>
      <c r="H9" s="69">
        <f t="shared" si="0"/>
        <v>2</v>
      </c>
      <c r="I9" s="23">
        <f t="shared" si="4"/>
        <v>0</v>
      </c>
      <c r="J9" s="69">
        <f t="shared" si="5"/>
        <v>2</v>
      </c>
      <c r="K9" s="23">
        <f t="shared" si="6"/>
        <v>0</v>
      </c>
      <c r="L9" s="69">
        <f t="shared" si="7"/>
        <v>2</v>
      </c>
      <c r="M9" s="23">
        <f t="shared" si="8"/>
        <v>0</v>
      </c>
      <c r="N9" s="86">
        <f t="shared" si="9"/>
        <v>0</v>
      </c>
      <c r="O9" s="87">
        <f t="shared" si="10"/>
        <v>2</v>
      </c>
      <c r="P9" s="23">
        <f t="shared" si="11"/>
        <v>0</v>
      </c>
      <c r="Q9" s="86">
        <f t="shared" si="12"/>
        <v>0</v>
      </c>
      <c r="R9" s="87">
        <f t="shared" si="13"/>
        <v>2</v>
      </c>
      <c r="S9" s="23">
        <f t="shared" si="14"/>
        <v>0</v>
      </c>
      <c r="T9" s="86">
        <f t="shared" si="15"/>
        <v>0</v>
      </c>
      <c r="U9" s="87">
        <f t="shared" si="16"/>
        <v>2</v>
      </c>
      <c r="V9" s="23">
        <f t="shared" si="17"/>
        <v>0</v>
      </c>
      <c r="W9" s="86">
        <f t="shared" si="18"/>
        <v>0</v>
      </c>
      <c r="X9" s="87">
        <f t="shared" si="19"/>
        <v>2</v>
      </c>
      <c r="Y9" s="23">
        <f t="shared" si="20"/>
        <v>0</v>
      </c>
      <c r="Z9" s="86">
        <f t="shared" si="21"/>
        <v>0</v>
      </c>
      <c r="AA9" s="87">
        <f t="shared" si="22"/>
        <v>2</v>
      </c>
      <c r="AB9" s="23">
        <f t="shared" si="23"/>
        <v>0</v>
      </c>
    </row>
    <row r="10" spans="1:28" ht="43.5" customHeight="1" thickBot="1" x14ac:dyDescent="0.25">
      <c r="A10" s="24" t="s">
        <v>19</v>
      </c>
      <c r="B10" s="28" t="s">
        <v>55</v>
      </c>
      <c r="C10" s="64"/>
      <c r="D10" s="69">
        <v>1</v>
      </c>
      <c r="E10" s="23">
        <f t="shared" si="1"/>
        <v>0</v>
      </c>
      <c r="F10" s="69">
        <f t="shared" si="2"/>
        <v>1</v>
      </c>
      <c r="G10" s="23">
        <f t="shared" si="3"/>
        <v>0</v>
      </c>
      <c r="H10" s="69">
        <f t="shared" si="0"/>
        <v>1</v>
      </c>
      <c r="I10" s="23">
        <f t="shared" si="4"/>
        <v>0</v>
      </c>
      <c r="J10" s="69">
        <f t="shared" si="5"/>
        <v>1</v>
      </c>
      <c r="K10" s="23">
        <f t="shared" si="6"/>
        <v>0</v>
      </c>
      <c r="L10" s="69">
        <f t="shared" si="7"/>
        <v>1</v>
      </c>
      <c r="M10" s="23">
        <f t="shared" si="8"/>
        <v>0</v>
      </c>
      <c r="N10" s="86">
        <f t="shared" si="9"/>
        <v>0</v>
      </c>
      <c r="O10" s="87">
        <f t="shared" si="10"/>
        <v>1</v>
      </c>
      <c r="P10" s="23">
        <f t="shared" si="11"/>
        <v>0</v>
      </c>
      <c r="Q10" s="86">
        <f t="shared" si="12"/>
        <v>0</v>
      </c>
      <c r="R10" s="87">
        <f t="shared" si="13"/>
        <v>1</v>
      </c>
      <c r="S10" s="23">
        <f t="shared" si="14"/>
        <v>0</v>
      </c>
      <c r="T10" s="86">
        <f t="shared" si="15"/>
        <v>0</v>
      </c>
      <c r="U10" s="87">
        <f t="shared" si="16"/>
        <v>1</v>
      </c>
      <c r="V10" s="23">
        <f t="shared" si="17"/>
        <v>0</v>
      </c>
      <c r="W10" s="86">
        <f t="shared" si="18"/>
        <v>0</v>
      </c>
      <c r="X10" s="87">
        <f t="shared" si="19"/>
        <v>1</v>
      </c>
      <c r="Y10" s="23">
        <f t="shared" si="20"/>
        <v>0</v>
      </c>
      <c r="Z10" s="86">
        <f t="shared" si="21"/>
        <v>0</v>
      </c>
      <c r="AA10" s="87">
        <f t="shared" si="22"/>
        <v>1</v>
      </c>
      <c r="AB10" s="23">
        <f t="shared" si="23"/>
        <v>0</v>
      </c>
    </row>
    <row r="11" spans="1:28" ht="48.75" customHeight="1" thickBot="1" x14ac:dyDescent="0.25">
      <c r="A11" s="24" t="s">
        <v>26</v>
      </c>
      <c r="B11" s="28" t="s">
        <v>53</v>
      </c>
      <c r="C11" s="64"/>
      <c r="D11" s="69">
        <v>1</v>
      </c>
      <c r="E11" s="23">
        <f t="shared" si="1"/>
        <v>0</v>
      </c>
      <c r="F11" s="69">
        <f t="shared" si="2"/>
        <v>1</v>
      </c>
      <c r="G11" s="23">
        <f t="shared" si="3"/>
        <v>0</v>
      </c>
      <c r="H11" s="69">
        <f t="shared" si="0"/>
        <v>1</v>
      </c>
      <c r="I11" s="23">
        <f t="shared" si="4"/>
        <v>0</v>
      </c>
      <c r="J11" s="69">
        <f t="shared" si="5"/>
        <v>1</v>
      </c>
      <c r="K11" s="23">
        <f t="shared" si="6"/>
        <v>0</v>
      </c>
      <c r="L11" s="69">
        <f t="shared" si="7"/>
        <v>1</v>
      </c>
      <c r="M11" s="23">
        <f t="shared" si="8"/>
        <v>0</v>
      </c>
      <c r="N11" s="86">
        <f t="shared" si="9"/>
        <v>0</v>
      </c>
      <c r="O11" s="87">
        <f t="shared" si="10"/>
        <v>1</v>
      </c>
      <c r="P11" s="23">
        <f t="shared" si="11"/>
        <v>0</v>
      </c>
      <c r="Q11" s="86">
        <f t="shared" si="12"/>
        <v>0</v>
      </c>
      <c r="R11" s="87">
        <f t="shared" si="13"/>
        <v>1</v>
      </c>
      <c r="S11" s="23">
        <f t="shared" si="14"/>
        <v>0</v>
      </c>
      <c r="T11" s="86">
        <f t="shared" si="15"/>
        <v>0</v>
      </c>
      <c r="U11" s="87">
        <f t="shared" si="16"/>
        <v>1</v>
      </c>
      <c r="V11" s="23">
        <f t="shared" si="17"/>
        <v>0</v>
      </c>
      <c r="W11" s="86">
        <f t="shared" si="18"/>
        <v>0</v>
      </c>
      <c r="X11" s="87">
        <f t="shared" si="19"/>
        <v>1</v>
      </c>
      <c r="Y11" s="23">
        <f t="shared" si="20"/>
        <v>0</v>
      </c>
      <c r="Z11" s="86">
        <f t="shared" si="21"/>
        <v>0</v>
      </c>
      <c r="AA11" s="87">
        <f t="shared" si="22"/>
        <v>1</v>
      </c>
      <c r="AB11" s="23">
        <f t="shared" si="23"/>
        <v>0</v>
      </c>
    </row>
    <row r="12" spans="1:28" ht="36.75" customHeight="1" thickBot="1" x14ac:dyDescent="0.25">
      <c r="A12" s="24" t="s">
        <v>20</v>
      </c>
      <c r="B12" s="32" t="s">
        <v>70</v>
      </c>
      <c r="C12" s="64"/>
      <c r="D12" s="69">
        <v>1</v>
      </c>
      <c r="E12" s="23">
        <f t="shared" si="1"/>
        <v>0</v>
      </c>
      <c r="F12" s="69">
        <f t="shared" si="2"/>
        <v>1</v>
      </c>
      <c r="G12" s="23">
        <f t="shared" si="3"/>
        <v>0</v>
      </c>
      <c r="H12" s="69">
        <f t="shared" si="0"/>
        <v>1</v>
      </c>
      <c r="I12" s="23">
        <f t="shared" si="4"/>
        <v>0</v>
      </c>
      <c r="J12" s="69">
        <f t="shared" si="5"/>
        <v>1</v>
      </c>
      <c r="K12" s="23">
        <f t="shared" si="6"/>
        <v>0</v>
      </c>
      <c r="L12" s="69">
        <f t="shared" si="7"/>
        <v>1</v>
      </c>
      <c r="M12" s="23">
        <f t="shared" si="8"/>
        <v>0</v>
      </c>
      <c r="N12" s="86">
        <f t="shared" si="9"/>
        <v>0</v>
      </c>
      <c r="O12" s="87">
        <f t="shared" si="10"/>
        <v>1</v>
      </c>
      <c r="P12" s="23">
        <f t="shared" si="11"/>
        <v>0</v>
      </c>
      <c r="Q12" s="86">
        <f t="shared" si="12"/>
        <v>0</v>
      </c>
      <c r="R12" s="87">
        <f t="shared" si="13"/>
        <v>1</v>
      </c>
      <c r="S12" s="23">
        <f t="shared" si="14"/>
        <v>0</v>
      </c>
      <c r="T12" s="86">
        <f t="shared" si="15"/>
        <v>0</v>
      </c>
      <c r="U12" s="87">
        <f t="shared" si="16"/>
        <v>1</v>
      </c>
      <c r="V12" s="23">
        <f t="shared" si="17"/>
        <v>0</v>
      </c>
      <c r="W12" s="86">
        <f t="shared" si="18"/>
        <v>0</v>
      </c>
      <c r="X12" s="87">
        <f t="shared" si="19"/>
        <v>1</v>
      </c>
      <c r="Y12" s="23">
        <f t="shared" si="20"/>
        <v>0</v>
      </c>
      <c r="Z12" s="86">
        <f t="shared" si="21"/>
        <v>0</v>
      </c>
      <c r="AA12" s="87">
        <f t="shared" si="22"/>
        <v>1</v>
      </c>
      <c r="AB12" s="23">
        <f t="shared" si="23"/>
        <v>0</v>
      </c>
    </row>
    <row r="13" spans="1:28" ht="65.25" customHeight="1" thickBot="1" x14ac:dyDescent="0.25">
      <c r="A13" s="24" t="s">
        <v>21</v>
      </c>
      <c r="B13" s="32" t="s">
        <v>71</v>
      </c>
      <c r="C13" s="64"/>
      <c r="D13" s="69">
        <v>0</v>
      </c>
      <c r="E13" s="23">
        <f t="shared" si="1"/>
        <v>0</v>
      </c>
      <c r="F13" s="69">
        <v>1</v>
      </c>
      <c r="G13" s="23">
        <f t="shared" si="3"/>
        <v>0</v>
      </c>
      <c r="H13" s="69">
        <v>0</v>
      </c>
      <c r="I13" s="23">
        <f t="shared" si="4"/>
        <v>0</v>
      </c>
      <c r="J13" s="69">
        <v>1</v>
      </c>
      <c r="K13" s="23">
        <f t="shared" si="6"/>
        <v>0</v>
      </c>
      <c r="L13" s="69">
        <f t="shared" si="7"/>
        <v>0</v>
      </c>
      <c r="M13" s="23">
        <f t="shared" si="8"/>
        <v>0</v>
      </c>
      <c r="N13" s="86">
        <f t="shared" si="9"/>
        <v>0</v>
      </c>
      <c r="O13" s="87">
        <v>1</v>
      </c>
      <c r="P13" s="23">
        <f t="shared" si="11"/>
        <v>0</v>
      </c>
      <c r="Q13" s="86">
        <f t="shared" si="12"/>
        <v>0</v>
      </c>
      <c r="R13" s="87">
        <f t="shared" si="13"/>
        <v>0</v>
      </c>
      <c r="S13" s="23">
        <f t="shared" si="14"/>
        <v>0</v>
      </c>
      <c r="T13" s="86">
        <f t="shared" si="15"/>
        <v>0</v>
      </c>
      <c r="U13" s="87">
        <v>1</v>
      </c>
      <c r="V13" s="23">
        <f t="shared" si="17"/>
        <v>0</v>
      </c>
      <c r="W13" s="86">
        <f t="shared" si="18"/>
        <v>0</v>
      </c>
      <c r="X13" s="87">
        <f t="shared" si="19"/>
        <v>0</v>
      </c>
      <c r="Y13" s="23">
        <f t="shared" si="20"/>
        <v>0</v>
      </c>
      <c r="Z13" s="86">
        <f t="shared" si="21"/>
        <v>0</v>
      </c>
      <c r="AA13" s="87">
        <v>1</v>
      </c>
      <c r="AB13" s="23">
        <f t="shared" si="23"/>
        <v>0</v>
      </c>
    </row>
    <row r="14" spans="1:28" ht="56.25" customHeight="1" thickBot="1" x14ac:dyDescent="0.25">
      <c r="A14" s="24" t="s">
        <v>23</v>
      </c>
      <c r="B14" s="27" t="s">
        <v>72</v>
      </c>
      <c r="C14" s="64"/>
      <c r="D14" s="69">
        <v>2</v>
      </c>
      <c r="E14" s="23">
        <f t="shared" si="1"/>
        <v>0</v>
      </c>
      <c r="F14" s="69">
        <f t="shared" si="2"/>
        <v>2</v>
      </c>
      <c r="G14" s="23">
        <f t="shared" si="3"/>
        <v>0</v>
      </c>
      <c r="H14" s="69">
        <v>2</v>
      </c>
      <c r="I14" s="23">
        <f t="shared" si="4"/>
        <v>0</v>
      </c>
      <c r="J14" s="69">
        <f t="shared" si="5"/>
        <v>2</v>
      </c>
      <c r="K14" s="23">
        <f t="shared" si="6"/>
        <v>0</v>
      </c>
      <c r="L14" s="69">
        <f t="shared" si="7"/>
        <v>2</v>
      </c>
      <c r="M14" s="23">
        <f t="shared" si="8"/>
        <v>0</v>
      </c>
      <c r="N14" s="86">
        <f t="shared" si="9"/>
        <v>0</v>
      </c>
      <c r="O14" s="87">
        <f t="shared" si="10"/>
        <v>2</v>
      </c>
      <c r="P14" s="23">
        <f t="shared" si="11"/>
        <v>0</v>
      </c>
      <c r="Q14" s="86">
        <f t="shared" si="12"/>
        <v>0</v>
      </c>
      <c r="R14" s="87">
        <f t="shared" si="13"/>
        <v>2</v>
      </c>
      <c r="S14" s="23">
        <f t="shared" si="14"/>
        <v>0</v>
      </c>
      <c r="T14" s="86">
        <f t="shared" si="15"/>
        <v>0</v>
      </c>
      <c r="U14" s="87">
        <f t="shared" si="16"/>
        <v>2</v>
      </c>
      <c r="V14" s="23">
        <f t="shared" si="17"/>
        <v>0</v>
      </c>
      <c r="W14" s="86">
        <f t="shared" si="18"/>
        <v>0</v>
      </c>
      <c r="X14" s="87">
        <f t="shared" si="19"/>
        <v>2</v>
      </c>
      <c r="Y14" s="23">
        <f t="shared" si="20"/>
        <v>0</v>
      </c>
      <c r="Z14" s="86">
        <f t="shared" si="21"/>
        <v>0</v>
      </c>
      <c r="AA14" s="87">
        <f t="shared" si="22"/>
        <v>2</v>
      </c>
      <c r="AB14" s="23">
        <f t="shared" si="23"/>
        <v>0</v>
      </c>
    </row>
    <row r="15" spans="1:28" ht="32.25" customHeight="1" thickBot="1" x14ac:dyDescent="0.25">
      <c r="A15" s="24" t="s">
        <v>30</v>
      </c>
      <c r="B15" s="32" t="s">
        <v>73</v>
      </c>
      <c r="C15" s="64"/>
      <c r="D15" s="69">
        <v>0</v>
      </c>
      <c r="E15" s="23">
        <f t="shared" si="1"/>
        <v>0</v>
      </c>
      <c r="F15" s="69">
        <v>1</v>
      </c>
      <c r="G15" s="23">
        <f t="shared" si="3"/>
        <v>0</v>
      </c>
      <c r="H15" s="69">
        <f>D15</f>
        <v>0</v>
      </c>
      <c r="I15" s="23">
        <f t="shared" si="4"/>
        <v>0</v>
      </c>
      <c r="J15" s="69">
        <v>1</v>
      </c>
      <c r="K15" s="23">
        <f t="shared" si="6"/>
        <v>0</v>
      </c>
      <c r="L15" s="69">
        <f t="shared" si="7"/>
        <v>0</v>
      </c>
      <c r="M15" s="23">
        <f t="shared" si="8"/>
        <v>0</v>
      </c>
      <c r="N15" s="86">
        <f t="shared" si="9"/>
        <v>0</v>
      </c>
      <c r="O15" s="87">
        <v>1</v>
      </c>
      <c r="P15" s="23">
        <f t="shared" si="11"/>
        <v>0</v>
      </c>
      <c r="Q15" s="86">
        <f t="shared" si="12"/>
        <v>0</v>
      </c>
      <c r="R15" s="87">
        <f t="shared" si="13"/>
        <v>0</v>
      </c>
      <c r="S15" s="23">
        <f t="shared" si="14"/>
        <v>0</v>
      </c>
      <c r="T15" s="86">
        <f t="shared" si="15"/>
        <v>0</v>
      </c>
      <c r="U15" s="87">
        <v>1</v>
      </c>
      <c r="V15" s="23">
        <f t="shared" si="17"/>
        <v>0</v>
      </c>
      <c r="W15" s="86">
        <f t="shared" si="18"/>
        <v>0</v>
      </c>
      <c r="X15" s="87">
        <f t="shared" si="19"/>
        <v>0</v>
      </c>
      <c r="Y15" s="23">
        <f t="shared" si="20"/>
        <v>0</v>
      </c>
      <c r="Z15" s="86">
        <f t="shared" si="21"/>
        <v>0</v>
      </c>
      <c r="AA15" s="87">
        <v>1</v>
      </c>
      <c r="AB15" s="23">
        <f t="shared" si="23"/>
        <v>0</v>
      </c>
    </row>
    <row r="16" spans="1:28" ht="68.25" customHeight="1" thickBot="1" x14ac:dyDescent="0.25">
      <c r="A16" s="24" t="s">
        <v>31</v>
      </c>
      <c r="B16" s="32" t="s">
        <v>154</v>
      </c>
      <c r="C16" s="64"/>
      <c r="D16" s="69">
        <v>2</v>
      </c>
      <c r="E16" s="23">
        <f t="shared" si="1"/>
        <v>0</v>
      </c>
      <c r="F16" s="69">
        <f t="shared" si="2"/>
        <v>2</v>
      </c>
      <c r="G16" s="23">
        <f t="shared" si="3"/>
        <v>0</v>
      </c>
      <c r="H16" s="69">
        <f t="shared" ref="H16:H28" si="24">D16</f>
        <v>2</v>
      </c>
      <c r="I16" s="23">
        <f t="shared" si="4"/>
        <v>0</v>
      </c>
      <c r="J16" s="69">
        <f t="shared" si="5"/>
        <v>2</v>
      </c>
      <c r="K16" s="23">
        <f t="shared" si="6"/>
        <v>0</v>
      </c>
      <c r="L16" s="69">
        <f t="shared" si="7"/>
        <v>2</v>
      </c>
      <c r="M16" s="23">
        <f t="shared" si="8"/>
        <v>0</v>
      </c>
      <c r="N16" s="86">
        <f t="shared" si="9"/>
        <v>0</v>
      </c>
      <c r="O16" s="87">
        <f t="shared" si="10"/>
        <v>2</v>
      </c>
      <c r="P16" s="23">
        <f t="shared" si="11"/>
        <v>0</v>
      </c>
      <c r="Q16" s="86">
        <f t="shared" si="12"/>
        <v>0</v>
      </c>
      <c r="R16" s="87">
        <f t="shared" si="13"/>
        <v>2</v>
      </c>
      <c r="S16" s="23">
        <f t="shared" si="14"/>
        <v>0</v>
      </c>
      <c r="T16" s="86">
        <f t="shared" si="15"/>
        <v>0</v>
      </c>
      <c r="U16" s="87">
        <f t="shared" si="16"/>
        <v>2</v>
      </c>
      <c r="V16" s="23">
        <f t="shared" si="17"/>
        <v>0</v>
      </c>
      <c r="W16" s="86">
        <f t="shared" si="18"/>
        <v>0</v>
      </c>
      <c r="X16" s="87">
        <f t="shared" si="19"/>
        <v>2</v>
      </c>
      <c r="Y16" s="23">
        <f t="shared" si="20"/>
        <v>0</v>
      </c>
      <c r="Z16" s="86">
        <f t="shared" si="21"/>
        <v>0</v>
      </c>
      <c r="AA16" s="87">
        <f t="shared" si="22"/>
        <v>2</v>
      </c>
      <c r="AB16" s="23">
        <f t="shared" si="23"/>
        <v>0</v>
      </c>
    </row>
    <row r="17" spans="1:29" ht="59.25" customHeight="1" thickBot="1" x14ac:dyDescent="0.25">
      <c r="A17" s="24" t="s">
        <v>32</v>
      </c>
      <c r="B17" s="32" t="s">
        <v>155</v>
      </c>
      <c r="C17" s="64"/>
      <c r="D17" s="69">
        <v>2</v>
      </c>
      <c r="E17" s="23">
        <f t="shared" si="1"/>
        <v>0</v>
      </c>
      <c r="F17" s="69">
        <f t="shared" si="2"/>
        <v>2</v>
      </c>
      <c r="G17" s="23">
        <f t="shared" si="3"/>
        <v>0</v>
      </c>
      <c r="H17" s="69">
        <f t="shared" si="24"/>
        <v>2</v>
      </c>
      <c r="I17" s="23">
        <f t="shared" si="4"/>
        <v>0</v>
      </c>
      <c r="J17" s="69">
        <f t="shared" si="5"/>
        <v>2</v>
      </c>
      <c r="K17" s="23">
        <f t="shared" si="6"/>
        <v>0</v>
      </c>
      <c r="L17" s="69">
        <f t="shared" si="7"/>
        <v>2</v>
      </c>
      <c r="M17" s="23">
        <f t="shared" si="8"/>
        <v>0</v>
      </c>
      <c r="N17" s="86">
        <f t="shared" si="9"/>
        <v>0</v>
      </c>
      <c r="O17" s="87">
        <f t="shared" si="10"/>
        <v>2</v>
      </c>
      <c r="P17" s="23">
        <f t="shared" si="11"/>
        <v>0</v>
      </c>
      <c r="Q17" s="86">
        <f t="shared" si="12"/>
        <v>0</v>
      </c>
      <c r="R17" s="87">
        <f t="shared" si="13"/>
        <v>2</v>
      </c>
      <c r="S17" s="23">
        <f t="shared" si="14"/>
        <v>0</v>
      </c>
      <c r="T17" s="86">
        <f t="shared" si="15"/>
        <v>0</v>
      </c>
      <c r="U17" s="87">
        <f t="shared" si="16"/>
        <v>2</v>
      </c>
      <c r="V17" s="23">
        <f t="shared" si="17"/>
        <v>0</v>
      </c>
      <c r="W17" s="86">
        <f t="shared" si="18"/>
        <v>0</v>
      </c>
      <c r="X17" s="87">
        <f t="shared" si="19"/>
        <v>2</v>
      </c>
      <c r="Y17" s="23">
        <f t="shared" si="20"/>
        <v>0</v>
      </c>
      <c r="Z17" s="86">
        <f t="shared" si="21"/>
        <v>0</v>
      </c>
      <c r="AA17" s="87">
        <f t="shared" si="22"/>
        <v>2</v>
      </c>
      <c r="AB17" s="23">
        <f t="shared" si="23"/>
        <v>0</v>
      </c>
    </row>
    <row r="18" spans="1:29" ht="76.5" customHeight="1" thickBot="1" x14ac:dyDescent="0.25">
      <c r="A18" s="24" t="s">
        <v>33</v>
      </c>
      <c r="B18" s="32" t="s">
        <v>74</v>
      </c>
      <c r="C18" s="64"/>
      <c r="D18" s="69">
        <v>2</v>
      </c>
      <c r="E18" s="23">
        <f t="shared" si="1"/>
        <v>0</v>
      </c>
      <c r="F18" s="69">
        <f t="shared" si="2"/>
        <v>2</v>
      </c>
      <c r="G18" s="23">
        <f t="shared" si="3"/>
        <v>0</v>
      </c>
      <c r="H18" s="69">
        <f t="shared" si="24"/>
        <v>2</v>
      </c>
      <c r="I18" s="23">
        <f t="shared" si="4"/>
        <v>0</v>
      </c>
      <c r="J18" s="69">
        <f t="shared" si="5"/>
        <v>2</v>
      </c>
      <c r="K18" s="23">
        <f t="shared" si="6"/>
        <v>0</v>
      </c>
      <c r="L18" s="69">
        <f t="shared" si="7"/>
        <v>2</v>
      </c>
      <c r="M18" s="23">
        <f t="shared" si="8"/>
        <v>0</v>
      </c>
      <c r="N18" s="86">
        <f t="shared" si="9"/>
        <v>0</v>
      </c>
      <c r="O18" s="87">
        <f t="shared" si="10"/>
        <v>2</v>
      </c>
      <c r="P18" s="23">
        <f t="shared" si="11"/>
        <v>0</v>
      </c>
      <c r="Q18" s="86">
        <f t="shared" si="12"/>
        <v>0</v>
      </c>
      <c r="R18" s="87">
        <f t="shared" si="13"/>
        <v>2</v>
      </c>
      <c r="S18" s="23">
        <f t="shared" si="14"/>
        <v>0</v>
      </c>
      <c r="T18" s="86">
        <f t="shared" si="15"/>
        <v>0</v>
      </c>
      <c r="U18" s="87">
        <f t="shared" si="16"/>
        <v>2</v>
      </c>
      <c r="V18" s="23">
        <f t="shared" si="17"/>
        <v>0</v>
      </c>
      <c r="W18" s="86">
        <f t="shared" si="18"/>
        <v>0</v>
      </c>
      <c r="X18" s="87">
        <f t="shared" si="19"/>
        <v>2</v>
      </c>
      <c r="Y18" s="23">
        <f t="shared" si="20"/>
        <v>0</v>
      </c>
      <c r="Z18" s="86">
        <f t="shared" si="21"/>
        <v>0</v>
      </c>
      <c r="AA18" s="87">
        <f t="shared" si="22"/>
        <v>2</v>
      </c>
      <c r="AB18" s="23">
        <f t="shared" si="23"/>
        <v>0</v>
      </c>
    </row>
    <row r="19" spans="1:29" ht="78.75" customHeight="1" thickBot="1" x14ac:dyDescent="0.25">
      <c r="A19" s="24" t="s">
        <v>34</v>
      </c>
      <c r="B19" s="32" t="s">
        <v>75</v>
      </c>
      <c r="C19" s="64"/>
      <c r="D19" s="69">
        <v>1</v>
      </c>
      <c r="E19" s="23">
        <f t="shared" si="1"/>
        <v>0</v>
      </c>
      <c r="F19" s="69">
        <f t="shared" si="2"/>
        <v>1</v>
      </c>
      <c r="G19" s="23">
        <f t="shared" si="3"/>
        <v>0</v>
      </c>
      <c r="H19" s="69">
        <f t="shared" si="24"/>
        <v>1</v>
      </c>
      <c r="I19" s="23">
        <f t="shared" si="4"/>
        <v>0</v>
      </c>
      <c r="J19" s="69">
        <f t="shared" si="5"/>
        <v>1</v>
      </c>
      <c r="K19" s="23">
        <f t="shared" si="6"/>
        <v>0</v>
      </c>
      <c r="L19" s="69">
        <f t="shared" si="7"/>
        <v>1</v>
      </c>
      <c r="M19" s="23">
        <f t="shared" si="8"/>
        <v>0</v>
      </c>
      <c r="N19" s="86">
        <f t="shared" si="9"/>
        <v>0</v>
      </c>
      <c r="O19" s="87">
        <f t="shared" si="10"/>
        <v>1</v>
      </c>
      <c r="P19" s="23">
        <f t="shared" si="11"/>
        <v>0</v>
      </c>
      <c r="Q19" s="86">
        <f t="shared" si="12"/>
        <v>0</v>
      </c>
      <c r="R19" s="87">
        <f t="shared" si="13"/>
        <v>1</v>
      </c>
      <c r="S19" s="23">
        <f t="shared" si="14"/>
        <v>0</v>
      </c>
      <c r="T19" s="86">
        <f t="shared" si="15"/>
        <v>0</v>
      </c>
      <c r="U19" s="87">
        <f t="shared" si="16"/>
        <v>1</v>
      </c>
      <c r="V19" s="23">
        <f t="shared" si="17"/>
        <v>0</v>
      </c>
      <c r="W19" s="86">
        <f t="shared" si="18"/>
        <v>0</v>
      </c>
      <c r="X19" s="87">
        <f t="shared" si="19"/>
        <v>1</v>
      </c>
      <c r="Y19" s="23">
        <f t="shared" si="20"/>
        <v>0</v>
      </c>
      <c r="Z19" s="86">
        <f t="shared" si="21"/>
        <v>0</v>
      </c>
      <c r="AA19" s="87">
        <f t="shared" si="22"/>
        <v>1</v>
      </c>
      <c r="AB19" s="23">
        <f t="shared" si="23"/>
        <v>0</v>
      </c>
    </row>
    <row r="20" spans="1:29" ht="57" customHeight="1" thickBot="1" x14ac:dyDescent="0.25">
      <c r="A20" s="24" t="s">
        <v>35</v>
      </c>
      <c r="B20" s="32" t="s">
        <v>156</v>
      </c>
      <c r="C20" s="64"/>
      <c r="D20" s="69">
        <v>1</v>
      </c>
      <c r="E20" s="23">
        <f t="shared" si="1"/>
        <v>0</v>
      </c>
      <c r="F20" s="69">
        <f t="shared" si="2"/>
        <v>1</v>
      </c>
      <c r="G20" s="23">
        <f t="shared" si="3"/>
        <v>0</v>
      </c>
      <c r="H20" s="69">
        <f t="shared" si="24"/>
        <v>1</v>
      </c>
      <c r="I20" s="23">
        <f t="shared" si="4"/>
        <v>0</v>
      </c>
      <c r="J20" s="69">
        <f t="shared" si="5"/>
        <v>1</v>
      </c>
      <c r="K20" s="23">
        <f t="shared" si="6"/>
        <v>0</v>
      </c>
      <c r="L20" s="69">
        <f t="shared" si="7"/>
        <v>1</v>
      </c>
      <c r="M20" s="23">
        <f t="shared" si="8"/>
        <v>0</v>
      </c>
      <c r="N20" s="86">
        <f t="shared" si="9"/>
        <v>0</v>
      </c>
      <c r="O20" s="87">
        <f t="shared" si="10"/>
        <v>1</v>
      </c>
      <c r="P20" s="23">
        <f t="shared" si="11"/>
        <v>0</v>
      </c>
      <c r="Q20" s="86">
        <f t="shared" si="12"/>
        <v>0</v>
      </c>
      <c r="R20" s="87">
        <f t="shared" si="13"/>
        <v>1</v>
      </c>
      <c r="S20" s="23">
        <f t="shared" si="14"/>
        <v>0</v>
      </c>
      <c r="T20" s="86">
        <f t="shared" si="15"/>
        <v>0</v>
      </c>
      <c r="U20" s="87">
        <f t="shared" si="16"/>
        <v>1</v>
      </c>
      <c r="V20" s="23">
        <f t="shared" si="17"/>
        <v>0</v>
      </c>
      <c r="W20" s="86">
        <f t="shared" si="18"/>
        <v>0</v>
      </c>
      <c r="X20" s="87">
        <f t="shared" si="19"/>
        <v>1</v>
      </c>
      <c r="Y20" s="23">
        <f t="shared" si="20"/>
        <v>0</v>
      </c>
      <c r="Z20" s="86">
        <f t="shared" si="21"/>
        <v>0</v>
      </c>
      <c r="AA20" s="87">
        <f t="shared" si="22"/>
        <v>1</v>
      </c>
      <c r="AB20" s="23">
        <f t="shared" si="23"/>
        <v>0</v>
      </c>
    </row>
    <row r="21" spans="1:29" ht="93" customHeight="1" thickBot="1" x14ac:dyDescent="0.25">
      <c r="A21" s="24" t="s">
        <v>37</v>
      </c>
      <c r="B21" s="32" t="s">
        <v>76</v>
      </c>
      <c r="C21" s="64"/>
      <c r="D21" s="69">
        <v>2</v>
      </c>
      <c r="E21" s="23">
        <f t="shared" si="1"/>
        <v>0</v>
      </c>
      <c r="F21" s="69">
        <f t="shared" si="2"/>
        <v>2</v>
      </c>
      <c r="G21" s="23">
        <f t="shared" si="3"/>
        <v>0</v>
      </c>
      <c r="H21" s="69">
        <f t="shared" si="24"/>
        <v>2</v>
      </c>
      <c r="I21" s="23">
        <f t="shared" si="4"/>
        <v>0</v>
      </c>
      <c r="J21" s="69">
        <f t="shared" si="5"/>
        <v>2</v>
      </c>
      <c r="K21" s="23">
        <f t="shared" si="6"/>
        <v>0</v>
      </c>
      <c r="L21" s="69">
        <f t="shared" si="7"/>
        <v>2</v>
      </c>
      <c r="M21" s="23">
        <f t="shared" si="8"/>
        <v>0</v>
      </c>
      <c r="N21" s="86">
        <f t="shared" si="9"/>
        <v>0</v>
      </c>
      <c r="O21" s="87">
        <f t="shared" si="10"/>
        <v>2</v>
      </c>
      <c r="P21" s="23">
        <f t="shared" si="11"/>
        <v>0</v>
      </c>
      <c r="Q21" s="86">
        <f t="shared" si="12"/>
        <v>0</v>
      </c>
      <c r="R21" s="87">
        <f t="shared" si="13"/>
        <v>2</v>
      </c>
      <c r="S21" s="23">
        <f t="shared" si="14"/>
        <v>0</v>
      </c>
      <c r="T21" s="86">
        <f t="shared" si="15"/>
        <v>0</v>
      </c>
      <c r="U21" s="87">
        <f t="shared" si="16"/>
        <v>2</v>
      </c>
      <c r="V21" s="23">
        <f t="shared" si="17"/>
        <v>0</v>
      </c>
      <c r="W21" s="86">
        <f t="shared" si="18"/>
        <v>0</v>
      </c>
      <c r="X21" s="87">
        <f t="shared" si="19"/>
        <v>2</v>
      </c>
      <c r="Y21" s="23">
        <f t="shared" si="20"/>
        <v>0</v>
      </c>
      <c r="Z21" s="86">
        <f t="shared" si="21"/>
        <v>0</v>
      </c>
      <c r="AA21" s="87">
        <f t="shared" si="22"/>
        <v>2</v>
      </c>
      <c r="AB21" s="23">
        <f t="shared" si="23"/>
        <v>0</v>
      </c>
      <c r="AC21" s="46"/>
    </row>
    <row r="22" spans="1:29" ht="50.25" customHeight="1" thickBot="1" x14ac:dyDescent="0.25">
      <c r="A22" s="24" t="s">
        <v>38</v>
      </c>
      <c r="B22" s="32" t="s">
        <v>157</v>
      </c>
      <c r="C22" s="64"/>
      <c r="D22" s="69">
        <v>1</v>
      </c>
      <c r="E22" s="23">
        <f t="shared" si="1"/>
        <v>0</v>
      </c>
      <c r="F22" s="69">
        <f t="shared" si="2"/>
        <v>1</v>
      </c>
      <c r="G22" s="23">
        <f t="shared" si="3"/>
        <v>0</v>
      </c>
      <c r="H22" s="69">
        <f t="shared" si="24"/>
        <v>1</v>
      </c>
      <c r="I22" s="23">
        <f t="shared" si="4"/>
        <v>0</v>
      </c>
      <c r="J22" s="69">
        <f t="shared" si="5"/>
        <v>1</v>
      </c>
      <c r="K22" s="23">
        <f t="shared" si="6"/>
        <v>0</v>
      </c>
      <c r="L22" s="69">
        <f t="shared" si="7"/>
        <v>1</v>
      </c>
      <c r="M22" s="23">
        <f t="shared" si="8"/>
        <v>0</v>
      </c>
      <c r="N22" s="86">
        <f t="shared" si="9"/>
        <v>0</v>
      </c>
      <c r="O22" s="87">
        <f t="shared" si="10"/>
        <v>1</v>
      </c>
      <c r="P22" s="23">
        <f t="shared" si="11"/>
        <v>0</v>
      </c>
      <c r="Q22" s="86">
        <f t="shared" si="12"/>
        <v>0</v>
      </c>
      <c r="R22" s="87">
        <f t="shared" si="13"/>
        <v>1</v>
      </c>
      <c r="S22" s="23">
        <f t="shared" si="14"/>
        <v>0</v>
      </c>
      <c r="T22" s="86">
        <f t="shared" si="15"/>
        <v>0</v>
      </c>
      <c r="U22" s="87">
        <f t="shared" si="16"/>
        <v>1</v>
      </c>
      <c r="V22" s="23">
        <f t="shared" si="17"/>
        <v>0</v>
      </c>
      <c r="W22" s="86">
        <f t="shared" si="18"/>
        <v>0</v>
      </c>
      <c r="X22" s="87">
        <f t="shared" si="19"/>
        <v>1</v>
      </c>
      <c r="Y22" s="23">
        <f t="shared" si="20"/>
        <v>0</v>
      </c>
      <c r="Z22" s="86">
        <f t="shared" si="21"/>
        <v>0</v>
      </c>
      <c r="AA22" s="87">
        <f t="shared" si="22"/>
        <v>1</v>
      </c>
      <c r="AB22" s="23">
        <f t="shared" si="23"/>
        <v>0</v>
      </c>
    </row>
    <row r="23" spans="1:29" ht="57" customHeight="1" thickBot="1" x14ac:dyDescent="0.25">
      <c r="A23" s="24" t="s">
        <v>39</v>
      </c>
      <c r="B23" s="27" t="s">
        <v>158</v>
      </c>
      <c r="C23" s="64"/>
      <c r="D23" s="69">
        <v>1</v>
      </c>
      <c r="E23" s="23">
        <f t="shared" si="1"/>
        <v>0</v>
      </c>
      <c r="F23" s="69">
        <f t="shared" si="2"/>
        <v>1</v>
      </c>
      <c r="G23" s="23">
        <f t="shared" si="3"/>
        <v>0</v>
      </c>
      <c r="H23" s="69">
        <f t="shared" si="24"/>
        <v>1</v>
      </c>
      <c r="I23" s="23">
        <f t="shared" si="4"/>
        <v>0</v>
      </c>
      <c r="J23" s="69">
        <f t="shared" si="5"/>
        <v>1</v>
      </c>
      <c r="K23" s="23">
        <f t="shared" si="6"/>
        <v>0</v>
      </c>
      <c r="L23" s="69">
        <f t="shared" si="7"/>
        <v>1</v>
      </c>
      <c r="M23" s="23">
        <f t="shared" si="8"/>
        <v>0</v>
      </c>
      <c r="N23" s="86">
        <f t="shared" si="9"/>
        <v>0</v>
      </c>
      <c r="O23" s="87">
        <f t="shared" si="10"/>
        <v>1</v>
      </c>
      <c r="P23" s="23">
        <f t="shared" si="11"/>
        <v>0</v>
      </c>
      <c r="Q23" s="86">
        <f t="shared" si="12"/>
        <v>0</v>
      </c>
      <c r="R23" s="87">
        <f t="shared" si="13"/>
        <v>1</v>
      </c>
      <c r="S23" s="23">
        <f t="shared" si="14"/>
        <v>0</v>
      </c>
      <c r="T23" s="86">
        <f t="shared" si="15"/>
        <v>0</v>
      </c>
      <c r="U23" s="87">
        <f t="shared" si="16"/>
        <v>1</v>
      </c>
      <c r="V23" s="23">
        <f t="shared" si="17"/>
        <v>0</v>
      </c>
      <c r="W23" s="86">
        <f t="shared" si="18"/>
        <v>0</v>
      </c>
      <c r="X23" s="87">
        <f t="shared" si="19"/>
        <v>1</v>
      </c>
      <c r="Y23" s="23">
        <f t="shared" si="20"/>
        <v>0</v>
      </c>
      <c r="Z23" s="86">
        <f t="shared" si="21"/>
        <v>0</v>
      </c>
      <c r="AA23" s="87">
        <f t="shared" si="22"/>
        <v>1</v>
      </c>
      <c r="AB23" s="23">
        <f t="shared" si="23"/>
        <v>0</v>
      </c>
    </row>
    <row r="24" spans="1:29" ht="72.75" customHeight="1" thickBot="1" x14ac:dyDescent="0.25">
      <c r="A24" s="24" t="s">
        <v>40</v>
      </c>
      <c r="B24" s="27" t="s">
        <v>149</v>
      </c>
      <c r="C24" s="64"/>
      <c r="D24" s="69">
        <v>2</v>
      </c>
      <c r="E24" s="23">
        <f>$D24*$C24</f>
        <v>0</v>
      </c>
      <c r="F24" s="69">
        <f>D24</f>
        <v>2</v>
      </c>
      <c r="G24" s="23">
        <f>$F24*$C24</f>
        <v>0</v>
      </c>
      <c r="H24" s="69">
        <f>D24</f>
        <v>2</v>
      </c>
      <c r="I24" s="23">
        <f>$H24*$C24</f>
        <v>0</v>
      </c>
      <c r="J24" s="69">
        <f>D24</f>
        <v>2</v>
      </c>
      <c r="K24" s="23">
        <f>$J24*$C24</f>
        <v>0</v>
      </c>
      <c r="L24" s="69">
        <f>D24</f>
        <v>2</v>
      </c>
      <c r="M24" s="23">
        <f>$L24*$C24</f>
        <v>0</v>
      </c>
      <c r="N24" s="86">
        <f t="shared" si="9"/>
        <v>0</v>
      </c>
      <c r="O24" s="87">
        <f>D24</f>
        <v>2</v>
      </c>
      <c r="P24" s="23">
        <f t="shared" si="11"/>
        <v>0</v>
      </c>
      <c r="Q24" s="86">
        <f t="shared" si="12"/>
        <v>0</v>
      </c>
      <c r="R24" s="87">
        <f>D24</f>
        <v>2</v>
      </c>
      <c r="S24" s="23">
        <f t="shared" si="14"/>
        <v>0</v>
      </c>
      <c r="T24" s="86">
        <f t="shared" si="15"/>
        <v>0</v>
      </c>
      <c r="U24" s="87">
        <f>D24</f>
        <v>2</v>
      </c>
      <c r="V24" s="23">
        <f t="shared" si="17"/>
        <v>0</v>
      </c>
      <c r="W24" s="86">
        <f t="shared" si="18"/>
        <v>0</v>
      </c>
      <c r="X24" s="87">
        <f>D24</f>
        <v>2</v>
      </c>
      <c r="Y24" s="23">
        <f t="shared" si="20"/>
        <v>0</v>
      </c>
      <c r="Z24" s="86">
        <f t="shared" si="21"/>
        <v>0</v>
      </c>
      <c r="AA24" s="87">
        <f>D24</f>
        <v>2</v>
      </c>
      <c r="AB24" s="23">
        <f t="shared" si="23"/>
        <v>0</v>
      </c>
    </row>
    <row r="25" spans="1:29" ht="84" customHeight="1" thickBot="1" x14ac:dyDescent="0.25">
      <c r="A25" s="24" t="s">
        <v>41</v>
      </c>
      <c r="B25" s="32" t="s">
        <v>77</v>
      </c>
      <c r="C25" s="64"/>
      <c r="D25" s="69">
        <v>1</v>
      </c>
      <c r="E25" s="23">
        <f t="shared" si="1"/>
        <v>0</v>
      </c>
      <c r="F25" s="69">
        <v>1</v>
      </c>
      <c r="G25" s="23">
        <f t="shared" si="3"/>
        <v>0</v>
      </c>
      <c r="H25" s="69">
        <f t="shared" si="24"/>
        <v>1</v>
      </c>
      <c r="I25" s="23">
        <f>$H25*$C25</f>
        <v>0</v>
      </c>
      <c r="J25" s="69">
        <v>1</v>
      </c>
      <c r="K25" s="23">
        <f t="shared" si="6"/>
        <v>0</v>
      </c>
      <c r="L25" s="69">
        <f t="shared" si="7"/>
        <v>1</v>
      </c>
      <c r="M25" s="23">
        <f t="shared" si="8"/>
        <v>0</v>
      </c>
      <c r="N25" s="86">
        <f t="shared" si="9"/>
        <v>0</v>
      </c>
      <c r="O25" s="87">
        <v>1</v>
      </c>
      <c r="P25" s="23">
        <f t="shared" si="11"/>
        <v>0</v>
      </c>
      <c r="Q25" s="86">
        <f t="shared" si="12"/>
        <v>0</v>
      </c>
      <c r="R25" s="87">
        <f t="shared" si="13"/>
        <v>1</v>
      </c>
      <c r="S25" s="23">
        <f t="shared" si="14"/>
        <v>0</v>
      </c>
      <c r="T25" s="86">
        <f t="shared" si="15"/>
        <v>0</v>
      </c>
      <c r="U25" s="87">
        <v>1</v>
      </c>
      <c r="V25" s="23">
        <f t="shared" si="17"/>
        <v>0</v>
      </c>
      <c r="W25" s="86">
        <f t="shared" si="18"/>
        <v>0</v>
      </c>
      <c r="X25" s="87">
        <f t="shared" si="19"/>
        <v>1</v>
      </c>
      <c r="Y25" s="23">
        <f t="shared" si="20"/>
        <v>0</v>
      </c>
      <c r="Z25" s="86">
        <f t="shared" si="21"/>
        <v>0</v>
      </c>
      <c r="AA25" s="87">
        <v>1</v>
      </c>
      <c r="AB25" s="23">
        <f t="shared" si="23"/>
        <v>0</v>
      </c>
    </row>
    <row r="26" spans="1:29" ht="52.5" customHeight="1" thickBot="1" x14ac:dyDescent="0.25">
      <c r="A26" s="24" t="s">
        <v>150</v>
      </c>
      <c r="B26" s="32" t="s">
        <v>49</v>
      </c>
      <c r="C26" s="64"/>
      <c r="D26" s="69">
        <v>1</v>
      </c>
      <c r="E26" s="23">
        <f>$D26*$C26</f>
        <v>0</v>
      </c>
      <c r="F26" s="69">
        <f t="shared" si="2"/>
        <v>1</v>
      </c>
      <c r="G26" s="23">
        <f>$F26*$C26</f>
        <v>0</v>
      </c>
      <c r="H26" s="69">
        <f t="shared" si="24"/>
        <v>1</v>
      </c>
      <c r="I26" s="23">
        <f>$H26*$C26</f>
        <v>0</v>
      </c>
      <c r="J26" s="69">
        <f t="shared" si="5"/>
        <v>1</v>
      </c>
      <c r="K26" s="23">
        <f>$J26*$C26</f>
        <v>0</v>
      </c>
      <c r="L26" s="69">
        <f t="shared" si="7"/>
        <v>1</v>
      </c>
      <c r="M26" s="23">
        <f>$L26*$C26</f>
        <v>0</v>
      </c>
      <c r="N26" s="86">
        <f t="shared" si="9"/>
        <v>0</v>
      </c>
      <c r="O26" s="87">
        <f t="shared" si="10"/>
        <v>1</v>
      </c>
      <c r="P26" s="23">
        <f t="shared" si="11"/>
        <v>0</v>
      </c>
      <c r="Q26" s="86">
        <f t="shared" si="12"/>
        <v>0</v>
      </c>
      <c r="R26" s="87">
        <f t="shared" si="13"/>
        <v>1</v>
      </c>
      <c r="S26" s="23">
        <f t="shared" si="14"/>
        <v>0</v>
      </c>
      <c r="T26" s="86">
        <f t="shared" si="15"/>
        <v>0</v>
      </c>
      <c r="U26" s="87">
        <f t="shared" si="16"/>
        <v>1</v>
      </c>
      <c r="V26" s="23">
        <f t="shared" si="17"/>
        <v>0</v>
      </c>
      <c r="W26" s="86">
        <f t="shared" si="18"/>
        <v>0</v>
      </c>
      <c r="X26" s="87">
        <f t="shared" si="19"/>
        <v>1</v>
      </c>
      <c r="Y26" s="23">
        <f t="shared" si="20"/>
        <v>0</v>
      </c>
      <c r="Z26" s="86">
        <f t="shared" si="21"/>
        <v>0</v>
      </c>
      <c r="AA26" s="87">
        <f t="shared" si="22"/>
        <v>1</v>
      </c>
      <c r="AB26" s="23">
        <f t="shared" si="23"/>
        <v>0</v>
      </c>
    </row>
    <row r="27" spans="1:29" ht="142.5" customHeight="1" thickBot="1" x14ac:dyDescent="0.25">
      <c r="A27" s="24" t="s">
        <v>24</v>
      </c>
      <c r="B27" s="27" t="s">
        <v>78</v>
      </c>
      <c r="C27" s="64"/>
      <c r="D27" s="69">
        <v>2</v>
      </c>
      <c r="E27" s="23">
        <f>$D27*$C27</f>
        <v>0</v>
      </c>
      <c r="F27" s="69">
        <f t="shared" si="2"/>
        <v>2</v>
      </c>
      <c r="G27" s="23">
        <f>$F27*$C27</f>
        <v>0</v>
      </c>
      <c r="H27" s="69">
        <f t="shared" si="24"/>
        <v>2</v>
      </c>
      <c r="I27" s="23">
        <f>$H27*$C27</f>
        <v>0</v>
      </c>
      <c r="J27" s="69">
        <f t="shared" si="5"/>
        <v>2</v>
      </c>
      <c r="K27" s="23">
        <f>$J27*$C27</f>
        <v>0</v>
      </c>
      <c r="L27" s="69">
        <f t="shared" si="7"/>
        <v>2</v>
      </c>
      <c r="M27" s="23">
        <f>$L27*$C27</f>
        <v>0</v>
      </c>
      <c r="N27" s="86">
        <f t="shared" si="9"/>
        <v>0</v>
      </c>
      <c r="O27" s="87">
        <f t="shared" si="10"/>
        <v>2</v>
      </c>
      <c r="P27" s="23">
        <f t="shared" si="11"/>
        <v>0</v>
      </c>
      <c r="Q27" s="86">
        <f t="shared" si="12"/>
        <v>0</v>
      </c>
      <c r="R27" s="87">
        <f t="shared" si="13"/>
        <v>2</v>
      </c>
      <c r="S27" s="23">
        <f t="shared" si="14"/>
        <v>0</v>
      </c>
      <c r="T27" s="86">
        <f t="shared" si="15"/>
        <v>0</v>
      </c>
      <c r="U27" s="87">
        <f t="shared" si="16"/>
        <v>2</v>
      </c>
      <c r="V27" s="23">
        <f t="shared" si="17"/>
        <v>0</v>
      </c>
      <c r="W27" s="86">
        <f t="shared" si="18"/>
        <v>0</v>
      </c>
      <c r="X27" s="87">
        <f t="shared" si="19"/>
        <v>2</v>
      </c>
      <c r="Y27" s="23">
        <f t="shared" si="20"/>
        <v>0</v>
      </c>
      <c r="Z27" s="86">
        <f t="shared" si="21"/>
        <v>0</v>
      </c>
      <c r="AA27" s="87">
        <f t="shared" si="22"/>
        <v>2</v>
      </c>
      <c r="AB27" s="23">
        <f t="shared" si="23"/>
        <v>0</v>
      </c>
    </row>
    <row r="28" spans="1:29" ht="21.75" customHeight="1" thickBot="1" x14ac:dyDescent="0.25">
      <c r="A28" s="24" t="s">
        <v>25</v>
      </c>
      <c r="B28" s="32" t="s">
        <v>151</v>
      </c>
      <c r="C28" s="64"/>
      <c r="D28" s="69">
        <v>2</v>
      </c>
      <c r="E28" s="23">
        <f t="shared" si="1"/>
        <v>0</v>
      </c>
      <c r="F28" s="69">
        <f t="shared" si="2"/>
        <v>2</v>
      </c>
      <c r="G28" s="23">
        <f t="shared" si="3"/>
        <v>0</v>
      </c>
      <c r="H28" s="69">
        <f t="shared" si="24"/>
        <v>2</v>
      </c>
      <c r="I28" s="23">
        <f t="shared" si="4"/>
        <v>0</v>
      </c>
      <c r="J28" s="69">
        <f t="shared" si="5"/>
        <v>2</v>
      </c>
      <c r="K28" s="23">
        <f t="shared" si="6"/>
        <v>0</v>
      </c>
      <c r="L28" s="69">
        <f t="shared" si="7"/>
        <v>2</v>
      </c>
      <c r="M28" s="23">
        <f t="shared" si="8"/>
        <v>0</v>
      </c>
      <c r="N28" s="86">
        <f>C28*1.03</f>
        <v>0</v>
      </c>
      <c r="O28" s="87">
        <f t="shared" si="10"/>
        <v>2</v>
      </c>
      <c r="P28" s="23">
        <f t="shared" si="11"/>
        <v>0</v>
      </c>
      <c r="Q28" s="86">
        <f t="shared" si="12"/>
        <v>0</v>
      </c>
      <c r="R28" s="87">
        <f t="shared" si="13"/>
        <v>2</v>
      </c>
      <c r="S28" s="23">
        <f t="shared" si="14"/>
        <v>0</v>
      </c>
      <c r="T28" s="86">
        <f t="shared" si="15"/>
        <v>0</v>
      </c>
      <c r="U28" s="87">
        <f t="shared" si="16"/>
        <v>2</v>
      </c>
      <c r="V28" s="23">
        <f t="shared" si="17"/>
        <v>0</v>
      </c>
      <c r="W28" s="86">
        <f t="shared" si="18"/>
        <v>0</v>
      </c>
      <c r="X28" s="87">
        <f t="shared" si="19"/>
        <v>2</v>
      </c>
      <c r="Y28" s="23">
        <f t="shared" si="20"/>
        <v>0</v>
      </c>
      <c r="Z28" s="86">
        <f t="shared" si="21"/>
        <v>0</v>
      </c>
      <c r="AA28" s="87">
        <f t="shared" si="22"/>
        <v>2</v>
      </c>
      <c r="AB28" s="23">
        <f t="shared" si="23"/>
        <v>0</v>
      </c>
    </row>
    <row r="29" spans="1:29" x14ac:dyDescent="0.2">
      <c r="B29" s="1"/>
      <c r="C29" s="65"/>
    </row>
    <row r="30" spans="1:29" ht="13.5" thickBot="1" x14ac:dyDescent="0.25">
      <c r="A30"/>
      <c r="E30" s="65"/>
      <c r="G30" s="65"/>
      <c r="I30" s="65"/>
      <c r="K30" s="65"/>
      <c r="M30" s="65"/>
      <c r="N30" s="65"/>
      <c r="P30" s="65"/>
      <c r="Q30" s="65"/>
      <c r="S30" s="65"/>
      <c r="T30" s="65"/>
      <c r="V30" s="65"/>
      <c r="W30" s="65"/>
      <c r="Y30" s="65"/>
      <c r="Z30" s="65"/>
      <c r="AB30" s="65"/>
    </row>
    <row r="31" spans="1:29" ht="16.5" thickBot="1" x14ac:dyDescent="0.25">
      <c r="A31"/>
      <c r="B31" s="25" t="s">
        <v>63</v>
      </c>
      <c r="C31" s="66">
        <f>SUM(C5:C28)</f>
        <v>0</v>
      </c>
      <c r="D31" s="70"/>
      <c r="E31" s="66">
        <f>SUM(E5:E28)</f>
        <v>0</v>
      </c>
      <c r="F31" s="70"/>
      <c r="G31" s="66">
        <f>SUM(G5:G28)</f>
        <v>0</v>
      </c>
      <c r="H31" s="70"/>
      <c r="I31" s="66">
        <f>SUM(I5:I28)</f>
        <v>0</v>
      </c>
      <c r="J31" s="70"/>
      <c r="K31" s="66">
        <f>SUM(K5:K28)</f>
        <v>0</v>
      </c>
      <c r="L31" s="70"/>
      <c r="M31" s="66">
        <f>SUM(M5:M28)</f>
        <v>0</v>
      </c>
      <c r="N31" s="81"/>
      <c r="O31" s="70"/>
      <c r="P31" s="66">
        <f>SUM(P5:P28)</f>
        <v>0</v>
      </c>
      <c r="Q31" s="81"/>
      <c r="R31" s="70"/>
      <c r="S31" s="66">
        <f>SUM(S5:S28)</f>
        <v>0</v>
      </c>
      <c r="T31" s="81"/>
      <c r="U31" s="70"/>
      <c r="V31" s="66">
        <f>SUM(V5:V28)</f>
        <v>0</v>
      </c>
      <c r="W31" s="81"/>
      <c r="X31" s="70"/>
      <c r="Y31" s="66">
        <f>SUM(Y5:Y28)</f>
        <v>0</v>
      </c>
      <c r="Z31" s="81"/>
      <c r="AA31" s="70"/>
      <c r="AB31" s="66">
        <f>SUM(AB5:AB28)</f>
        <v>0</v>
      </c>
    </row>
    <row r="32" spans="1:29" ht="16.5" thickBot="1" x14ac:dyDescent="0.25">
      <c r="A32"/>
      <c r="H32" s="71"/>
    </row>
    <row r="33" spans="1:27" ht="16.5" thickBot="1" x14ac:dyDescent="0.25">
      <c r="A33"/>
      <c r="C33" s="67"/>
      <c r="E33" s="72"/>
      <c r="S33" s="25" t="s">
        <v>64</v>
      </c>
      <c r="T33" s="25"/>
      <c r="V33" s="95">
        <f>SUM(E31:AB31)</f>
        <v>0</v>
      </c>
      <c r="W33" s="96"/>
      <c r="X33" s="96"/>
      <c r="Y33" s="97"/>
      <c r="Z33" s="82"/>
      <c r="AA33" s="73" t="s">
        <v>65</v>
      </c>
    </row>
    <row r="34" spans="1:27" x14ac:dyDescent="0.2">
      <c r="A34"/>
      <c r="D34" s="74"/>
      <c r="E34" s="75"/>
      <c r="F34" s="75"/>
      <c r="G34" s="75"/>
      <c r="H34" s="75"/>
      <c r="I34" s="75"/>
      <c r="J34" s="75"/>
      <c r="K34" s="75"/>
    </row>
    <row r="35" spans="1:27" x14ac:dyDescent="0.2">
      <c r="A35"/>
    </row>
    <row r="36" spans="1:27" x14ac:dyDescent="0.2">
      <c r="A36"/>
    </row>
    <row r="37" spans="1:27" x14ac:dyDescent="0.2">
      <c r="A37"/>
    </row>
    <row r="38" spans="1:27" x14ac:dyDescent="0.2">
      <c r="A38"/>
    </row>
    <row r="39" spans="1:27" x14ac:dyDescent="0.2">
      <c r="A39"/>
    </row>
    <row r="40" spans="1:27" x14ac:dyDescent="0.2">
      <c r="A40"/>
    </row>
    <row r="41" spans="1:27" x14ac:dyDescent="0.2">
      <c r="A41"/>
    </row>
    <row r="42" spans="1:27" x14ac:dyDescent="0.2">
      <c r="A42"/>
    </row>
    <row r="43" spans="1:27" x14ac:dyDescent="0.2">
      <c r="A43"/>
    </row>
    <row r="44" spans="1:27" x14ac:dyDescent="0.2">
      <c r="A44"/>
    </row>
    <row r="45" spans="1:27" x14ac:dyDescent="0.2">
      <c r="A45"/>
    </row>
    <row r="46" spans="1:27" x14ac:dyDescent="0.2">
      <c r="A46"/>
    </row>
    <row r="47" spans="1:27" x14ac:dyDescent="0.2">
      <c r="A47"/>
    </row>
    <row r="48" spans="1:27" x14ac:dyDescent="0.2">
      <c r="A48"/>
    </row>
    <row r="50" spans="2:2" x14ac:dyDescent="0.2">
      <c r="B50" s="1"/>
    </row>
    <row r="51" spans="2:2" x14ac:dyDescent="0.2">
      <c r="B51" s="1"/>
    </row>
    <row r="54" spans="2:2" x14ac:dyDescent="0.2">
      <c r="B54" s="1"/>
    </row>
    <row r="55" spans="2:2" x14ac:dyDescent="0.2">
      <c r="B55" s="1"/>
    </row>
    <row r="62" spans="2:2" x14ac:dyDescent="0.2">
      <c r="B62" s="1"/>
    </row>
  </sheetData>
  <sheetProtection algorithmName="SHA-512" hashValue="41NJZqvqljNjqpTnm/WQFlrfI3Dg91HQ6pTRTJDLu82o4u/ITh0GJ6w3NaDEZKr50wdGEiST8eyp6Et8EOpDqQ==" saltValue="CCrcf71iHWIzSxYQVIbBxA==" spinCount="100000" sheet="1" objects="1" scenarios="1" selectLockedCells="1"/>
  <mergeCells count="11">
    <mergeCell ref="V33:Y33"/>
    <mergeCell ref="D3:E3"/>
    <mergeCell ref="F3:G3"/>
    <mergeCell ref="H3:I3"/>
    <mergeCell ref="J3:K3"/>
    <mergeCell ref="L3:M3"/>
    <mergeCell ref="Z3:AB3"/>
    <mergeCell ref="W3:Y3"/>
    <mergeCell ref="T3:V3"/>
    <mergeCell ref="Q3:S3"/>
    <mergeCell ref="N3:P3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r:id="rId1"/>
  <headerFooter alignWithMargins="0">
    <oddFooter>&amp;L&amp;8Vertrag über Leistungen zur geodätischen Überwachung von Talsperren, Anlage 2.7&amp;R&amp;8Seite &amp;P</oddFooter>
  </headerFooter>
  <rowBreaks count="1" manualBreakCount="1">
    <brk id="11" max="2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AB56"/>
  <sheetViews>
    <sheetView zoomScale="80" zoomScaleNormal="80" zoomScaleSheetLayoutView="100" workbookViewId="0">
      <selection activeCell="C18" sqref="C18"/>
    </sheetView>
  </sheetViews>
  <sheetFormatPr baseColWidth="10" defaultRowHeight="12.75" x14ac:dyDescent="0.2"/>
  <cols>
    <col min="1" max="1" width="5.5703125" style="1" customWidth="1"/>
    <col min="2" max="2" width="25.7109375" customWidth="1"/>
    <col min="3" max="3" width="8.28515625" style="7" customWidth="1"/>
    <col min="4" max="4" width="3" style="7" customWidth="1"/>
    <col min="5" max="5" width="8.28515625" style="7" customWidth="1"/>
    <col min="6" max="6" width="3" style="7" customWidth="1"/>
    <col min="7" max="7" width="8.28515625" style="7" customWidth="1"/>
    <col min="8" max="8" width="3" style="7" customWidth="1"/>
    <col min="9" max="9" width="8.28515625" style="7" customWidth="1"/>
    <col min="10" max="10" width="3" style="7" customWidth="1"/>
    <col min="11" max="11" width="8.28515625" style="7" customWidth="1"/>
    <col min="12" max="12" width="3" style="7" customWidth="1"/>
    <col min="13" max="14" width="8.28515625" style="7" customWidth="1"/>
    <col min="15" max="15" width="3" style="7" customWidth="1"/>
    <col min="16" max="17" width="8.28515625" style="7" customWidth="1"/>
    <col min="18" max="18" width="3" style="7" customWidth="1"/>
    <col min="19" max="20" width="8.28515625" style="7" customWidth="1"/>
    <col min="21" max="21" width="3" style="7" customWidth="1"/>
    <col min="22" max="23" width="8.28515625" style="7" customWidth="1"/>
    <col min="24" max="24" width="3" style="7" customWidth="1"/>
    <col min="25" max="26" width="8.28515625" style="7" customWidth="1"/>
    <col min="27" max="27" width="3" style="7" customWidth="1"/>
    <col min="28" max="28" width="8.28515625" style="7" customWidth="1"/>
  </cols>
  <sheetData>
    <row r="1" spans="1:28" ht="18" x14ac:dyDescent="0.2">
      <c r="A1" s="50" t="s">
        <v>147</v>
      </c>
      <c r="AB1" s="19" t="s">
        <v>104</v>
      </c>
    </row>
    <row r="2" spans="1:28" ht="18.75" thickBot="1" x14ac:dyDescent="0.25">
      <c r="A2" s="50"/>
      <c r="D2" s="68"/>
      <c r="AA2" s="67"/>
    </row>
    <row r="3" spans="1:28" ht="13.5" thickBot="1" x14ac:dyDescent="0.25">
      <c r="D3" s="92">
        <v>2026</v>
      </c>
      <c r="E3" s="94"/>
      <c r="F3" s="92">
        <v>2027</v>
      </c>
      <c r="G3" s="94"/>
      <c r="H3" s="92">
        <v>2028</v>
      </c>
      <c r="I3" s="94"/>
      <c r="J3" s="92">
        <v>2029</v>
      </c>
      <c r="K3" s="94"/>
      <c r="L3" s="92">
        <v>2030</v>
      </c>
      <c r="M3" s="94"/>
      <c r="N3" s="92">
        <v>2031</v>
      </c>
      <c r="O3" s="93"/>
      <c r="P3" s="94"/>
      <c r="Q3" s="92">
        <v>2032</v>
      </c>
      <c r="R3" s="93"/>
      <c r="S3" s="94"/>
      <c r="T3" s="92">
        <v>2033</v>
      </c>
      <c r="U3" s="93"/>
      <c r="V3" s="94"/>
      <c r="W3" s="92">
        <v>2034</v>
      </c>
      <c r="X3" s="93"/>
      <c r="Y3" s="94"/>
      <c r="Z3" s="92">
        <v>2035</v>
      </c>
      <c r="AA3" s="93"/>
      <c r="AB3" s="94"/>
    </row>
    <row r="4" spans="1:28" ht="27" customHeight="1" thickBot="1" x14ac:dyDescent="0.25">
      <c r="A4" s="20" t="s">
        <v>59</v>
      </c>
      <c r="B4" s="20" t="s">
        <v>132</v>
      </c>
      <c r="C4" s="20" t="s">
        <v>166</v>
      </c>
      <c r="D4" s="21" t="s">
        <v>61</v>
      </c>
      <c r="E4" s="22" t="s">
        <v>62</v>
      </c>
      <c r="F4" s="21" t="s">
        <v>61</v>
      </c>
      <c r="G4" s="22" t="s">
        <v>62</v>
      </c>
      <c r="H4" s="21" t="s">
        <v>61</v>
      </c>
      <c r="I4" s="22" t="s">
        <v>62</v>
      </c>
      <c r="J4" s="21" t="s">
        <v>61</v>
      </c>
      <c r="K4" s="22" t="s">
        <v>62</v>
      </c>
      <c r="L4" s="21" t="s">
        <v>61</v>
      </c>
      <c r="M4" s="22" t="s">
        <v>62</v>
      </c>
      <c r="N4" s="83" t="s">
        <v>166</v>
      </c>
      <c r="O4" s="84" t="s">
        <v>61</v>
      </c>
      <c r="P4" s="85" t="s">
        <v>62</v>
      </c>
      <c r="Q4" s="83" t="s">
        <v>166</v>
      </c>
      <c r="R4" s="84" t="s">
        <v>61</v>
      </c>
      <c r="S4" s="85" t="s">
        <v>62</v>
      </c>
      <c r="T4" s="83" t="s">
        <v>166</v>
      </c>
      <c r="U4" s="84" t="s">
        <v>61</v>
      </c>
      <c r="V4" s="85" t="s">
        <v>62</v>
      </c>
      <c r="W4" s="83" t="s">
        <v>166</v>
      </c>
      <c r="X4" s="84" t="s">
        <v>61</v>
      </c>
      <c r="Y4" s="85" t="s">
        <v>62</v>
      </c>
      <c r="Z4" s="83" t="s">
        <v>166</v>
      </c>
      <c r="AA4" s="84" t="s">
        <v>61</v>
      </c>
      <c r="AB4" s="85" t="s">
        <v>62</v>
      </c>
    </row>
    <row r="5" spans="1:28" ht="26.25" thickBot="1" x14ac:dyDescent="0.25">
      <c r="A5" s="24" t="s">
        <v>14</v>
      </c>
      <c r="B5" s="33" t="s">
        <v>8</v>
      </c>
      <c r="C5" s="64"/>
      <c r="D5" s="69">
        <v>2</v>
      </c>
      <c r="E5" s="23">
        <f>C5*D5</f>
        <v>0</v>
      </c>
      <c r="F5" s="69">
        <f>D5</f>
        <v>2</v>
      </c>
      <c r="G5" s="23">
        <f>C5*F5</f>
        <v>0</v>
      </c>
      <c r="H5" s="69">
        <f>D5</f>
        <v>2</v>
      </c>
      <c r="I5" s="23">
        <f>C5*H5</f>
        <v>0</v>
      </c>
      <c r="J5" s="69">
        <f>D5</f>
        <v>2</v>
      </c>
      <c r="K5" s="23">
        <f>C5*J5</f>
        <v>0</v>
      </c>
      <c r="L5" s="69">
        <f>D5</f>
        <v>2</v>
      </c>
      <c r="M5" s="23">
        <f>C5*L5</f>
        <v>0</v>
      </c>
      <c r="N5" s="86">
        <f>C5*1.03</f>
        <v>0</v>
      </c>
      <c r="O5" s="87">
        <f>D5</f>
        <v>2</v>
      </c>
      <c r="P5" s="23">
        <f>O5*N5</f>
        <v>0</v>
      </c>
      <c r="Q5" s="86">
        <f>N5*1.03</f>
        <v>0</v>
      </c>
      <c r="R5" s="87">
        <f>D5</f>
        <v>2</v>
      </c>
      <c r="S5" s="23">
        <f>R5*Q5</f>
        <v>0</v>
      </c>
      <c r="T5" s="86">
        <f>Q5*1.03</f>
        <v>0</v>
      </c>
      <c r="U5" s="87">
        <f>D5</f>
        <v>2</v>
      </c>
      <c r="V5" s="23">
        <f>U5*T5</f>
        <v>0</v>
      </c>
      <c r="W5" s="86">
        <f>T5*1.03</f>
        <v>0</v>
      </c>
      <c r="X5" s="87">
        <f>D5</f>
        <v>2</v>
      </c>
      <c r="Y5" s="23">
        <f>X5*W5</f>
        <v>0</v>
      </c>
      <c r="Z5" s="86">
        <f>W5*1.03</f>
        <v>0</v>
      </c>
      <c r="AA5" s="87">
        <f>D5</f>
        <v>2</v>
      </c>
      <c r="AB5" s="23">
        <f>AA5*Z5</f>
        <v>0</v>
      </c>
    </row>
    <row r="6" spans="1:28" ht="39" thickBot="1" x14ac:dyDescent="0.25">
      <c r="A6" s="24" t="s">
        <v>15</v>
      </c>
      <c r="B6" s="33" t="s">
        <v>9</v>
      </c>
      <c r="C6" s="64"/>
      <c r="D6" s="69">
        <v>2</v>
      </c>
      <c r="E6" s="23">
        <f t="shared" ref="E6:E22" si="0">C6*D6</f>
        <v>0</v>
      </c>
      <c r="F6" s="69">
        <f t="shared" ref="F6:F22" si="1">D6</f>
        <v>2</v>
      </c>
      <c r="G6" s="23">
        <f t="shared" ref="G6:G22" si="2">C6*F6</f>
        <v>0</v>
      </c>
      <c r="H6" s="69">
        <f t="shared" ref="H6:H22" si="3">D6</f>
        <v>2</v>
      </c>
      <c r="I6" s="23">
        <f t="shared" ref="I6:I22" si="4">C6*H6</f>
        <v>0</v>
      </c>
      <c r="J6" s="69">
        <f t="shared" ref="J6:J22" si="5">D6</f>
        <v>2</v>
      </c>
      <c r="K6" s="23">
        <f t="shared" ref="K6:K22" si="6">C6*J6</f>
        <v>0</v>
      </c>
      <c r="L6" s="69">
        <f t="shared" ref="L6:L22" si="7">D6</f>
        <v>2</v>
      </c>
      <c r="M6" s="23">
        <f t="shared" ref="M6:M22" si="8">C6*L6</f>
        <v>0</v>
      </c>
      <c r="N6" s="86">
        <f t="shared" ref="N6:N22" si="9">C6*1.03</f>
        <v>0</v>
      </c>
      <c r="O6" s="87">
        <f t="shared" ref="O6:O22" si="10">D6</f>
        <v>2</v>
      </c>
      <c r="P6" s="23">
        <f t="shared" ref="P6:P22" si="11">O6*N6</f>
        <v>0</v>
      </c>
      <c r="Q6" s="86">
        <f t="shared" ref="Q6:Q22" si="12">N6*1.03</f>
        <v>0</v>
      </c>
      <c r="R6" s="87">
        <f t="shared" ref="R6:R22" si="13">D6</f>
        <v>2</v>
      </c>
      <c r="S6" s="23">
        <f t="shared" ref="S6:S22" si="14">R6*Q6</f>
        <v>0</v>
      </c>
      <c r="T6" s="86">
        <f t="shared" ref="T6:T22" si="15">Q6*1.03</f>
        <v>0</v>
      </c>
      <c r="U6" s="87">
        <f t="shared" ref="U6:U22" si="16">D6</f>
        <v>2</v>
      </c>
      <c r="V6" s="23">
        <f t="shared" ref="V6:V22" si="17">U6*T6</f>
        <v>0</v>
      </c>
      <c r="W6" s="86">
        <f t="shared" ref="W6:W22" si="18">T6*1.03</f>
        <v>0</v>
      </c>
      <c r="X6" s="87">
        <f t="shared" ref="X6:X21" si="19">D6</f>
        <v>2</v>
      </c>
      <c r="Y6" s="23">
        <f t="shared" ref="Y6:Y22" si="20">X6*W6</f>
        <v>0</v>
      </c>
      <c r="Z6" s="86">
        <f t="shared" ref="Z6:Z22" si="21">W6*1.03</f>
        <v>0</v>
      </c>
      <c r="AA6" s="87">
        <f t="shared" ref="AA6:AA22" si="22">D6</f>
        <v>2</v>
      </c>
      <c r="AB6" s="23">
        <f t="shared" ref="AB6:AB22" si="23">AA6*Z6</f>
        <v>0</v>
      </c>
    </row>
    <row r="7" spans="1:28" ht="58.5" customHeight="1" thickBot="1" x14ac:dyDescent="0.25">
      <c r="A7" s="24" t="s">
        <v>16</v>
      </c>
      <c r="B7" s="28" t="s">
        <v>79</v>
      </c>
      <c r="C7" s="64"/>
      <c r="D7" s="69">
        <v>2</v>
      </c>
      <c r="E7" s="23">
        <f t="shared" si="0"/>
        <v>0</v>
      </c>
      <c r="F7" s="69">
        <f t="shared" si="1"/>
        <v>2</v>
      </c>
      <c r="G7" s="23">
        <f t="shared" si="2"/>
        <v>0</v>
      </c>
      <c r="H7" s="69">
        <f t="shared" si="3"/>
        <v>2</v>
      </c>
      <c r="I7" s="23">
        <f t="shared" si="4"/>
        <v>0</v>
      </c>
      <c r="J7" s="69">
        <f t="shared" si="5"/>
        <v>2</v>
      </c>
      <c r="K7" s="23">
        <f t="shared" si="6"/>
        <v>0</v>
      </c>
      <c r="L7" s="69">
        <f t="shared" si="7"/>
        <v>2</v>
      </c>
      <c r="M7" s="23">
        <f t="shared" si="8"/>
        <v>0</v>
      </c>
      <c r="N7" s="86">
        <f t="shared" si="9"/>
        <v>0</v>
      </c>
      <c r="O7" s="87">
        <f t="shared" si="10"/>
        <v>2</v>
      </c>
      <c r="P7" s="23">
        <f t="shared" si="11"/>
        <v>0</v>
      </c>
      <c r="Q7" s="86">
        <f t="shared" si="12"/>
        <v>0</v>
      </c>
      <c r="R7" s="87">
        <f t="shared" si="13"/>
        <v>2</v>
      </c>
      <c r="S7" s="23">
        <f t="shared" si="14"/>
        <v>0</v>
      </c>
      <c r="T7" s="86">
        <f t="shared" si="15"/>
        <v>0</v>
      </c>
      <c r="U7" s="87">
        <f t="shared" si="16"/>
        <v>2</v>
      </c>
      <c r="V7" s="23">
        <f t="shared" si="17"/>
        <v>0</v>
      </c>
      <c r="W7" s="86">
        <f t="shared" si="18"/>
        <v>0</v>
      </c>
      <c r="X7" s="87">
        <f t="shared" si="19"/>
        <v>2</v>
      </c>
      <c r="Y7" s="23">
        <f t="shared" si="20"/>
        <v>0</v>
      </c>
      <c r="Z7" s="86">
        <f t="shared" si="21"/>
        <v>0</v>
      </c>
      <c r="AA7" s="87">
        <f t="shared" si="22"/>
        <v>2</v>
      </c>
      <c r="AB7" s="23">
        <f t="shared" si="23"/>
        <v>0</v>
      </c>
    </row>
    <row r="8" spans="1:28" ht="13.5" thickBot="1" x14ac:dyDescent="0.25">
      <c r="A8" s="24" t="s">
        <v>17</v>
      </c>
      <c r="B8" s="33" t="s">
        <v>10</v>
      </c>
      <c r="C8" s="64"/>
      <c r="D8" s="69">
        <v>6</v>
      </c>
      <c r="E8" s="23">
        <f t="shared" si="0"/>
        <v>0</v>
      </c>
      <c r="F8" s="69">
        <f t="shared" si="1"/>
        <v>6</v>
      </c>
      <c r="G8" s="23">
        <f t="shared" si="2"/>
        <v>0</v>
      </c>
      <c r="H8" s="69">
        <f t="shared" si="3"/>
        <v>6</v>
      </c>
      <c r="I8" s="23">
        <f t="shared" si="4"/>
        <v>0</v>
      </c>
      <c r="J8" s="69">
        <f t="shared" si="5"/>
        <v>6</v>
      </c>
      <c r="K8" s="23">
        <f t="shared" si="6"/>
        <v>0</v>
      </c>
      <c r="L8" s="69">
        <f t="shared" si="7"/>
        <v>6</v>
      </c>
      <c r="M8" s="23">
        <f t="shared" si="8"/>
        <v>0</v>
      </c>
      <c r="N8" s="86">
        <f t="shared" si="9"/>
        <v>0</v>
      </c>
      <c r="O8" s="87">
        <f t="shared" si="10"/>
        <v>6</v>
      </c>
      <c r="P8" s="23">
        <f t="shared" si="11"/>
        <v>0</v>
      </c>
      <c r="Q8" s="86">
        <f t="shared" si="12"/>
        <v>0</v>
      </c>
      <c r="R8" s="87">
        <f t="shared" si="13"/>
        <v>6</v>
      </c>
      <c r="S8" s="23">
        <f t="shared" si="14"/>
        <v>0</v>
      </c>
      <c r="T8" s="86">
        <f t="shared" si="15"/>
        <v>0</v>
      </c>
      <c r="U8" s="87">
        <f t="shared" si="16"/>
        <v>6</v>
      </c>
      <c r="V8" s="23">
        <f t="shared" si="17"/>
        <v>0</v>
      </c>
      <c r="W8" s="86">
        <f t="shared" si="18"/>
        <v>0</v>
      </c>
      <c r="X8" s="87">
        <f t="shared" si="19"/>
        <v>6</v>
      </c>
      <c r="Y8" s="23">
        <f t="shared" si="20"/>
        <v>0</v>
      </c>
      <c r="Z8" s="86">
        <f t="shared" si="21"/>
        <v>0</v>
      </c>
      <c r="AA8" s="87">
        <f t="shared" si="22"/>
        <v>6</v>
      </c>
      <c r="AB8" s="23">
        <f t="shared" si="23"/>
        <v>0</v>
      </c>
    </row>
    <row r="9" spans="1:28" ht="71.25" customHeight="1" thickBot="1" x14ac:dyDescent="0.25">
      <c r="A9" s="24" t="s">
        <v>18</v>
      </c>
      <c r="B9" s="27" t="s">
        <v>80</v>
      </c>
      <c r="C9" s="64"/>
      <c r="D9" s="69">
        <v>6</v>
      </c>
      <c r="E9" s="23">
        <f t="shared" si="0"/>
        <v>0</v>
      </c>
      <c r="F9" s="69">
        <f t="shared" si="1"/>
        <v>6</v>
      </c>
      <c r="G9" s="23">
        <f t="shared" si="2"/>
        <v>0</v>
      </c>
      <c r="H9" s="69">
        <f t="shared" si="3"/>
        <v>6</v>
      </c>
      <c r="I9" s="23">
        <f t="shared" si="4"/>
        <v>0</v>
      </c>
      <c r="J9" s="69">
        <f t="shared" si="5"/>
        <v>6</v>
      </c>
      <c r="K9" s="23">
        <f t="shared" si="6"/>
        <v>0</v>
      </c>
      <c r="L9" s="69">
        <f t="shared" si="7"/>
        <v>6</v>
      </c>
      <c r="M9" s="23">
        <f t="shared" si="8"/>
        <v>0</v>
      </c>
      <c r="N9" s="86">
        <f t="shared" si="9"/>
        <v>0</v>
      </c>
      <c r="O9" s="87">
        <f t="shared" si="10"/>
        <v>6</v>
      </c>
      <c r="P9" s="23">
        <f t="shared" si="11"/>
        <v>0</v>
      </c>
      <c r="Q9" s="86">
        <f t="shared" si="12"/>
        <v>0</v>
      </c>
      <c r="R9" s="87">
        <f t="shared" si="13"/>
        <v>6</v>
      </c>
      <c r="S9" s="23">
        <f t="shared" si="14"/>
        <v>0</v>
      </c>
      <c r="T9" s="86">
        <f t="shared" si="15"/>
        <v>0</v>
      </c>
      <c r="U9" s="87">
        <f t="shared" si="16"/>
        <v>6</v>
      </c>
      <c r="V9" s="23">
        <f t="shared" si="17"/>
        <v>0</v>
      </c>
      <c r="W9" s="86">
        <f t="shared" si="18"/>
        <v>0</v>
      </c>
      <c r="X9" s="87">
        <f t="shared" si="19"/>
        <v>6</v>
      </c>
      <c r="Y9" s="23">
        <f t="shared" si="20"/>
        <v>0</v>
      </c>
      <c r="Z9" s="86">
        <f t="shared" si="21"/>
        <v>0</v>
      </c>
      <c r="AA9" s="87">
        <f t="shared" si="22"/>
        <v>6</v>
      </c>
      <c r="AB9" s="23">
        <f t="shared" si="23"/>
        <v>0</v>
      </c>
    </row>
    <row r="10" spans="1:28" ht="59.25" customHeight="1" thickBot="1" x14ac:dyDescent="0.25">
      <c r="A10" s="24" t="s">
        <v>19</v>
      </c>
      <c r="B10" s="27" t="s">
        <v>81</v>
      </c>
      <c r="C10" s="64"/>
      <c r="D10" s="69">
        <v>2</v>
      </c>
      <c r="E10" s="23">
        <f t="shared" si="0"/>
        <v>0</v>
      </c>
      <c r="F10" s="69">
        <f t="shared" si="1"/>
        <v>2</v>
      </c>
      <c r="G10" s="23">
        <f t="shared" si="2"/>
        <v>0</v>
      </c>
      <c r="H10" s="69">
        <f t="shared" si="3"/>
        <v>2</v>
      </c>
      <c r="I10" s="23">
        <f t="shared" si="4"/>
        <v>0</v>
      </c>
      <c r="J10" s="69">
        <f t="shared" si="5"/>
        <v>2</v>
      </c>
      <c r="K10" s="23">
        <f t="shared" si="6"/>
        <v>0</v>
      </c>
      <c r="L10" s="69">
        <f t="shared" si="7"/>
        <v>2</v>
      </c>
      <c r="M10" s="23">
        <f t="shared" si="8"/>
        <v>0</v>
      </c>
      <c r="N10" s="86">
        <f t="shared" si="9"/>
        <v>0</v>
      </c>
      <c r="O10" s="87">
        <f t="shared" si="10"/>
        <v>2</v>
      </c>
      <c r="P10" s="23">
        <f t="shared" si="11"/>
        <v>0</v>
      </c>
      <c r="Q10" s="86">
        <f t="shared" si="12"/>
        <v>0</v>
      </c>
      <c r="R10" s="87">
        <f t="shared" si="13"/>
        <v>2</v>
      </c>
      <c r="S10" s="23">
        <f t="shared" si="14"/>
        <v>0</v>
      </c>
      <c r="T10" s="86">
        <f t="shared" si="15"/>
        <v>0</v>
      </c>
      <c r="U10" s="87">
        <f t="shared" si="16"/>
        <v>2</v>
      </c>
      <c r="V10" s="23">
        <f t="shared" si="17"/>
        <v>0</v>
      </c>
      <c r="W10" s="86">
        <f t="shared" si="18"/>
        <v>0</v>
      </c>
      <c r="X10" s="87">
        <f t="shared" si="19"/>
        <v>2</v>
      </c>
      <c r="Y10" s="23">
        <f t="shared" si="20"/>
        <v>0</v>
      </c>
      <c r="Z10" s="86">
        <f t="shared" si="21"/>
        <v>0</v>
      </c>
      <c r="AA10" s="87">
        <f t="shared" si="22"/>
        <v>2</v>
      </c>
      <c r="AB10" s="23">
        <f t="shared" si="23"/>
        <v>0</v>
      </c>
    </row>
    <row r="11" spans="1:28" ht="52.5" customHeight="1" thickBot="1" x14ac:dyDescent="0.25">
      <c r="A11" s="24" t="s">
        <v>26</v>
      </c>
      <c r="B11" s="32" t="s">
        <v>28</v>
      </c>
      <c r="C11" s="64"/>
      <c r="D11" s="69">
        <v>2</v>
      </c>
      <c r="E11" s="23">
        <f t="shared" si="0"/>
        <v>0</v>
      </c>
      <c r="F11" s="69">
        <f t="shared" si="1"/>
        <v>2</v>
      </c>
      <c r="G11" s="23">
        <f t="shared" si="2"/>
        <v>0</v>
      </c>
      <c r="H11" s="69">
        <f t="shared" si="3"/>
        <v>2</v>
      </c>
      <c r="I11" s="23">
        <f t="shared" si="4"/>
        <v>0</v>
      </c>
      <c r="J11" s="69">
        <f t="shared" si="5"/>
        <v>2</v>
      </c>
      <c r="K11" s="23">
        <f t="shared" si="6"/>
        <v>0</v>
      </c>
      <c r="L11" s="69">
        <f t="shared" si="7"/>
        <v>2</v>
      </c>
      <c r="M11" s="23">
        <f t="shared" si="8"/>
        <v>0</v>
      </c>
      <c r="N11" s="86">
        <f t="shared" si="9"/>
        <v>0</v>
      </c>
      <c r="O11" s="87">
        <f t="shared" si="10"/>
        <v>2</v>
      </c>
      <c r="P11" s="23">
        <f t="shared" si="11"/>
        <v>0</v>
      </c>
      <c r="Q11" s="86">
        <f t="shared" si="12"/>
        <v>0</v>
      </c>
      <c r="R11" s="87">
        <f t="shared" si="13"/>
        <v>2</v>
      </c>
      <c r="S11" s="23">
        <f t="shared" si="14"/>
        <v>0</v>
      </c>
      <c r="T11" s="86">
        <f t="shared" si="15"/>
        <v>0</v>
      </c>
      <c r="U11" s="87">
        <f t="shared" si="16"/>
        <v>2</v>
      </c>
      <c r="V11" s="23">
        <f t="shared" si="17"/>
        <v>0</v>
      </c>
      <c r="W11" s="86">
        <f t="shared" si="18"/>
        <v>0</v>
      </c>
      <c r="X11" s="87">
        <f t="shared" si="19"/>
        <v>2</v>
      </c>
      <c r="Y11" s="23">
        <f t="shared" si="20"/>
        <v>0</v>
      </c>
      <c r="Z11" s="86">
        <f t="shared" si="21"/>
        <v>0</v>
      </c>
      <c r="AA11" s="87">
        <f t="shared" si="22"/>
        <v>2</v>
      </c>
      <c r="AB11" s="23">
        <f t="shared" si="23"/>
        <v>0</v>
      </c>
    </row>
    <row r="12" spans="1:28" ht="46.5" customHeight="1" thickBot="1" x14ac:dyDescent="0.25">
      <c r="A12" s="24" t="s">
        <v>27</v>
      </c>
      <c r="B12" s="32" t="s">
        <v>29</v>
      </c>
      <c r="C12" s="64"/>
      <c r="D12" s="69">
        <v>4</v>
      </c>
      <c r="E12" s="23">
        <f t="shared" si="0"/>
        <v>0</v>
      </c>
      <c r="F12" s="69">
        <f t="shared" si="1"/>
        <v>4</v>
      </c>
      <c r="G12" s="23">
        <f t="shared" si="2"/>
        <v>0</v>
      </c>
      <c r="H12" s="69">
        <f t="shared" si="3"/>
        <v>4</v>
      </c>
      <c r="I12" s="23">
        <f t="shared" si="4"/>
        <v>0</v>
      </c>
      <c r="J12" s="69">
        <f t="shared" si="5"/>
        <v>4</v>
      </c>
      <c r="K12" s="23">
        <f t="shared" si="6"/>
        <v>0</v>
      </c>
      <c r="L12" s="69">
        <f t="shared" si="7"/>
        <v>4</v>
      </c>
      <c r="M12" s="23">
        <f t="shared" si="8"/>
        <v>0</v>
      </c>
      <c r="N12" s="86">
        <f t="shared" si="9"/>
        <v>0</v>
      </c>
      <c r="O12" s="87">
        <f t="shared" si="10"/>
        <v>4</v>
      </c>
      <c r="P12" s="23">
        <f t="shared" si="11"/>
        <v>0</v>
      </c>
      <c r="Q12" s="86">
        <f t="shared" si="12"/>
        <v>0</v>
      </c>
      <c r="R12" s="87">
        <f t="shared" si="13"/>
        <v>4</v>
      </c>
      <c r="S12" s="23">
        <f t="shared" si="14"/>
        <v>0</v>
      </c>
      <c r="T12" s="86">
        <f t="shared" si="15"/>
        <v>0</v>
      </c>
      <c r="U12" s="87">
        <f t="shared" si="16"/>
        <v>4</v>
      </c>
      <c r="V12" s="23">
        <f t="shared" si="17"/>
        <v>0</v>
      </c>
      <c r="W12" s="86">
        <f t="shared" si="18"/>
        <v>0</v>
      </c>
      <c r="X12" s="87">
        <f t="shared" si="19"/>
        <v>4</v>
      </c>
      <c r="Y12" s="23">
        <f t="shared" si="20"/>
        <v>0</v>
      </c>
      <c r="Z12" s="86">
        <f t="shared" si="21"/>
        <v>0</v>
      </c>
      <c r="AA12" s="87">
        <f t="shared" si="22"/>
        <v>4</v>
      </c>
      <c r="AB12" s="23">
        <f t="shared" si="23"/>
        <v>0</v>
      </c>
    </row>
    <row r="13" spans="1:28" ht="45.75" customHeight="1" thickBot="1" x14ac:dyDescent="0.25">
      <c r="A13" s="24" t="s">
        <v>20</v>
      </c>
      <c r="B13" s="27" t="s">
        <v>82</v>
      </c>
      <c r="C13" s="64"/>
      <c r="D13" s="69">
        <v>2</v>
      </c>
      <c r="E13" s="23">
        <f t="shared" si="0"/>
        <v>0</v>
      </c>
      <c r="F13" s="69">
        <f t="shared" si="1"/>
        <v>2</v>
      </c>
      <c r="G13" s="23">
        <f t="shared" si="2"/>
        <v>0</v>
      </c>
      <c r="H13" s="69">
        <f t="shared" si="3"/>
        <v>2</v>
      </c>
      <c r="I13" s="23">
        <f t="shared" si="4"/>
        <v>0</v>
      </c>
      <c r="J13" s="69">
        <f t="shared" si="5"/>
        <v>2</v>
      </c>
      <c r="K13" s="23">
        <f t="shared" si="6"/>
        <v>0</v>
      </c>
      <c r="L13" s="69">
        <f t="shared" si="7"/>
        <v>2</v>
      </c>
      <c r="M13" s="23">
        <f t="shared" si="8"/>
        <v>0</v>
      </c>
      <c r="N13" s="86">
        <f t="shared" si="9"/>
        <v>0</v>
      </c>
      <c r="O13" s="87">
        <f t="shared" si="10"/>
        <v>2</v>
      </c>
      <c r="P13" s="23">
        <f t="shared" si="11"/>
        <v>0</v>
      </c>
      <c r="Q13" s="86">
        <f t="shared" si="12"/>
        <v>0</v>
      </c>
      <c r="R13" s="87">
        <f t="shared" si="13"/>
        <v>2</v>
      </c>
      <c r="S13" s="23">
        <f t="shared" si="14"/>
        <v>0</v>
      </c>
      <c r="T13" s="86">
        <f t="shared" si="15"/>
        <v>0</v>
      </c>
      <c r="U13" s="87">
        <f t="shared" si="16"/>
        <v>2</v>
      </c>
      <c r="V13" s="23">
        <f t="shared" si="17"/>
        <v>0</v>
      </c>
      <c r="W13" s="86">
        <f t="shared" si="18"/>
        <v>0</v>
      </c>
      <c r="X13" s="87">
        <f t="shared" si="19"/>
        <v>2</v>
      </c>
      <c r="Y13" s="23">
        <f t="shared" si="20"/>
        <v>0</v>
      </c>
      <c r="Z13" s="86">
        <f t="shared" si="21"/>
        <v>0</v>
      </c>
      <c r="AA13" s="87">
        <f t="shared" si="22"/>
        <v>2</v>
      </c>
      <c r="AB13" s="23">
        <f t="shared" si="23"/>
        <v>0</v>
      </c>
    </row>
    <row r="14" spans="1:28" ht="51" customHeight="1" thickBot="1" x14ac:dyDescent="0.25">
      <c r="A14" s="24" t="s">
        <v>21</v>
      </c>
      <c r="B14" s="27" t="s">
        <v>83</v>
      </c>
      <c r="C14" s="64"/>
      <c r="D14" s="69">
        <v>2</v>
      </c>
      <c r="E14" s="23">
        <f t="shared" si="0"/>
        <v>0</v>
      </c>
      <c r="F14" s="69">
        <f t="shared" si="1"/>
        <v>2</v>
      </c>
      <c r="G14" s="23">
        <f t="shared" si="2"/>
        <v>0</v>
      </c>
      <c r="H14" s="69">
        <f t="shared" si="3"/>
        <v>2</v>
      </c>
      <c r="I14" s="23">
        <f>C14*H14</f>
        <v>0</v>
      </c>
      <c r="J14" s="69">
        <f t="shared" si="5"/>
        <v>2</v>
      </c>
      <c r="K14" s="23">
        <f>C14*J14</f>
        <v>0</v>
      </c>
      <c r="L14" s="69">
        <f t="shared" si="7"/>
        <v>2</v>
      </c>
      <c r="M14" s="23">
        <f>C14*L14</f>
        <v>0</v>
      </c>
      <c r="N14" s="86">
        <f t="shared" si="9"/>
        <v>0</v>
      </c>
      <c r="O14" s="87">
        <f t="shared" si="10"/>
        <v>2</v>
      </c>
      <c r="P14" s="23">
        <f t="shared" si="11"/>
        <v>0</v>
      </c>
      <c r="Q14" s="86">
        <f t="shared" si="12"/>
        <v>0</v>
      </c>
      <c r="R14" s="87">
        <f t="shared" si="13"/>
        <v>2</v>
      </c>
      <c r="S14" s="23">
        <f t="shared" si="14"/>
        <v>0</v>
      </c>
      <c r="T14" s="86">
        <f t="shared" si="15"/>
        <v>0</v>
      </c>
      <c r="U14" s="87">
        <f t="shared" si="16"/>
        <v>2</v>
      </c>
      <c r="V14" s="23">
        <f t="shared" si="17"/>
        <v>0</v>
      </c>
      <c r="W14" s="86">
        <f t="shared" si="18"/>
        <v>0</v>
      </c>
      <c r="X14" s="87">
        <f t="shared" si="19"/>
        <v>2</v>
      </c>
      <c r="Y14" s="23">
        <f t="shared" si="20"/>
        <v>0</v>
      </c>
      <c r="Z14" s="86">
        <f t="shared" si="21"/>
        <v>0</v>
      </c>
      <c r="AA14" s="87">
        <f t="shared" si="22"/>
        <v>2</v>
      </c>
      <c r="AB14" s="23">
        <f t="shared" si="23"/>
        <v>0</v>
      </c>
    </row>
    <row r="15" spans="1:28" ht="37.5" customHeight="1" thickBot="1" x14ac:dyDescent="0.25">
      <c r="A15" s="24" t="s">
        <v>23</v>
      </c>
      <c r="B15" s="27" t="s">
        <v>84</v>
      </c>
      <c r="C15" s="64"/>
      <c r="D15" s="69">
        <v>6</v>
      </c>
      <c r="E15" s="23">
        <f>C15*D15</f>
        <v>0</v>
      </c>
      <c r="F15" s="69">
        <f t="shared" si="1"/>
        <v>6</v>
      </c>
      <c r="G15" s="23">
        <f>C15*F15</f>
        <v>0</v>
      </c>
      <c r="H15" s="69">
        <f t="shared" si="3"/>
        <v>6</v>
      </c>
      <c r="I15" s="23">
        <f>C15*H15</f>
        <v>0</v>
      </c>
      <c r="J15" s="69">
        <f t="shared" si="5"/>
        <v>6</v>
      </c>
      <c r="K15" s="23">
        <f t="shared" si="6"/>
        <v>0</v>
      </c>
      <c r="L15" s="69">
        <f t="shared" si="7"/>
        <v>6</v>
      </c>
      <c r="M15" s="23">
        <f t="shared" si="8"/>
        <v>0</v>
      </c>
      <c r="N15" s="86">
        <f t="shared" si="9"/>
        <v>0</v>
      </c>
      <c r="O15" s="87">
        <f t="shared" si="10"/>
        <v>6</v>
      </c>
      <c r="P15" s="23">
        <f t="shared" si="11"/>
        <v>0</v>
      </c>
      <c r="Q15" s="86">
        <f t="shared" si="12"/>
        <v>0</v>
      </c>
      <c r="R15" s="87">
        <f t="shared" si="13"/>
        <v>6</v>
      </c>
      <c r="S15" s="23">
        <f t="shared" si="14"/>
        <v>0</v>
      </c>
      <c r="T15" s="86">
        <f t="shared" si="15"/>
        <v>0</v>
      </c>
      <c r="U15" s="87">
        <f t="shared" si="16"/>
        <v>6</v>
      </c>
      <c r="V15" s="23">
        <f t="shared" si="17"/>
        <v>0</v>
      </c>
      <c r="W15" s="86">
        <f t="shared" si="18"/>
        <v>0</v>
      </c>
      <c r="X15" s="87">
        <f t="shared" si="19"/>
        <v>6</v>
      </c>
      <c r="Y15" s="23">
        <f t="shared" si="20"/>
        <v>0</v>
      </c>
      <c r="Z15" s="86">
        <f t="shared" si="21"/>
        <v>0</v>
      </c>
      <c r="AA15" s="87">
        <f t="shared" si="22"/>
        <v>6</v>
      </c>
      <c r="AB15" s="23">
        <f t="shared" si="23"/>
        <v>0</v>
      </c>
    </row>
    <row r="16" spans="1:28" ht="42" customHeight="1" thickBot="1" x14ac:dyDescent="0.25">
      <c r="A16" s="24" t="s">
        <v>30</v>
      </c>
      <c r="B16" s="27" t="s">
        <v>85</v>
      </c>
      <c r="C16" s="64"/>
      <c r="D16" s="69">
        <v>2</v>
      </c>
      <c r="E16" s="23">
        <f t="shared" si="0"/>
        <v>0</v>
      </c>
      <c r="F16" s="69">
        <f t="shared" si="1"/>
        <v>2</v>
      </c>
      <c r="G16" s="23">
        <f t="shared" si="2"/>
        <v>0</v>
      </c>
      <c r="H16" s="69">
        <f t="shared" si="3"/>
        <v>2</v>
      </c>
      <c r="I16" s="23">
        <f t="shared" si="4"/>
        <v>0</v>
      </c>
      <c r="J16" s="69">
        <f t="shared" si="5"/>
        <v>2</v>
      </c>
      <c r="K16" s="23">
        <f t="shared" si="6"/>
        <v>0</v>
      </c>
      <c r="L16" s="69">
        <f t="shared" si="7"/>
        <v>2</v>
      </c>
      <c r="M16" s="23">
        <f t="shared" si="8"/>
        <v>0</v>
      </c>
      <c r="N16" s="86">
        <f t="shared" si="9"/>
        <v>0</v>
      </c>
      <c r="O16" s="87">
        <f t="shared" si="10"/>
        <v>2</v>
      </c>
      <c r="P16" s="23">
        <f t="shared" si="11"/>
        <v>0</v>
      </c>
      <c r="Q16" s="86">
        <f t="shared" si="12"/>
        <v>0</v>
      </c>
      <c r="R16" s="87">
        <f t="shared" si="13"/>
        <v>2</v>
      </c>
      <c r="S16" s="23">
        <f t="shared" si="14"/>
        <v>0</v>
      </c>
      <c r="T16" s="86">
        <f t="shared" si="15"/>
        <v>0</v>
      </c>
      <c r="U16" s="87">
        <f t="shared" si="16"/>
        <v>2</v>
      </c>
      <c r="V16" s="23">
        <f t="shared" si="17"/>
        <v>0</v>
      </c>
      <c r="W16" s="86">
        <f t="shared" si="18"/>
        <v>0</v>
      </c>
      <c r="X16" s="87">
        <f t="shared" si="19"/>
        <v>2</v>
      </c>
      <c r="Y16" s="23">
        <f t="shared" si="20"/>
        <v>0</v>
      </c>
      <c r="Z16" s="86">
        <f t="shared" si="21"/>
        <v>0</v>
      </c>
      <c r="AA16" s="87">
        <f t="shared" si="22"/>
        <v>2</v>
      </c>
      <c r="AB16" s="23">
        <f t="shared" si="23"/>
        <v>0</v>
      </c>
    </row>
    <row r="17" spans="1:28" ht="45" customHeight="1" thickBot="1" x14ac:dyDescent="0.25">
      <c r="A17" s="24" t="s">
        <v>31</v>
      </c>
      <c r="B17" s="27" t="s">
        <v>86</v>
      </c>
      <c r="C17" s="64"/>
      <c r="D17" s="69">
        <v>2</v>
      </c>
      <c r="E17" s="23">
        <f t="shared" si="0"/>
        <v>0</v>
      </c>
      <c r="F17" s="69">
        <f t="shared" si="1"/>
        <v>2</v>
      </c>
      <c r="G17" s="23">
        <f t="shared" si="2"/>
        <v>0</v>
      </c>
      <c r="H17" s="69">
        <f t="shared" si="3"/>
        <v>2</v>
      </c>
      <c r="I17" s="23">
        <f t="shared" si="4"/>
        <v>0</v>
      </c>
      <c r="J17" s="69">
        <f t="shared" si="5"/>
        <v>2</v>
      </c>
      <c r="K17" s="23">
        <f t="shared" si="6"/>
        <v>0</v>
      </c>
      <c r="L17" s="69">
        <f t="shared" si="7"/>
        <v>2</v>
      </c>
      <c r="M17" s="23">
        <f t="shared" si="8"/>
        <v>0</v>
      </c>
      <c r="N17" s="86">
        <f t="shared" si="9"/>
        <v>0</v>
      </c>
      <c r="O17" s="87">
        <f t="shared" si="10"/>
        <v>2</v>
      </c>
      <c r="P17" s="23">
        <f t="shared" si="11"/>
        <v>0</v>
      </c>
      <c r="Q17" s="86">
        <f t="shared" si="12"/>
        <v>0</v>
      </c>
      <c r="R17" s="87">
        <f t="shared" si="13"/>
        <v>2</v>
      </c>
      <c r="S17" s="23">
        <f t="shared" si="14"/>
        <v>0</v>
      </c>
      <c r="T17" s="86">
        <f t="shared" si="15"/>
        <v>0</v>
      </c>
      <c r="U17" s="87">
        <f t="shared" si="16"/>
        <v>2</v>
      </c>
      <c r="V17" s="23">
        <f t="shared" si="17"/>
        <v>0</v>
      </c>
      <c r="W17" s="86">
        <f t="shared" si="18"/>
        <v>0</v>
      </c>
      <c r="X17" s="87">
        <f t="shared" si="19"/>
        <v>2</v>
      </c>
      <c r="Y17" s="23">
        <f t="shared" si="20"/>
        <v>0</v>
      </c>
      <c r="Z17" s="86">
        <f t="shared" si="21"/>
        <v>0</v>
      </c>
      <c r="AA17" s="87">
        <f t="shared" si="22"/>
        <v>2</v>
      </c>
      <c r="AB17" s="23">
        <f t="shared" si="23"/>
        <v>0</v>
      </c>
    </row>
    <row r="18" spans="1:28" ht="72" customHeight="1" thickBot="1" x14ac:dyDescent="0.25">
      <c r="A18" s="24" t="s">
        <v>32</v>
      </c>
      <c r="B18" s="27" t="s">
        <v>87</v>
      </c>
      <c r="C18" s="64"/>
      <c r="D18" s="69">
        <v>2</v>
      </c>
      <c r="E18" s="23">
        <f t="shared" si="0"/>
        <v>0</v>
      </c>
      <c r="F18" s="69">
        <f t="shared" si="1"/>
        <v>2</v>
      </c>
      <c r="G18" s="23">
        <f t="shared" si="2"/>
        <v>0</v>
      </c>
      <c r="H18" s="69">
        <f t="shared" si="3"/>
        <v>2</v>
      </c>
      <c r="I18" s="23">
        <f t="shared" si="4"/>
        <v>0</v>
      </c>
      <c r="J18" s="69">
        <f t="shared" si="5"/>
        <v>2</v>
      </c>
      <c r="K18" s="23">
        <f t="shared" si="6"/>
        <v>0</v>
      </c>
      <c r="L18" s="69">
        <f t="shared" si="7"/>
        <v>2</v>
      </c>
      <c r="M18" s="23">
        <f t="shared" si="8"/>
        <v>0</v>
      </c>
      <c r="N18" s="86">
        <f t="shared" si="9"/>
        <v>0</v>
      </c>
      <c r="O18" s="87">
        <f t="shared" si="10"/>
        <v>2</v>
      </c>
      <c r="P18" s="23">
        <f t="shared" si="11"/>
        <v>0</v>
      </c>
      <c r="Q18" s="86">
        <f t="shared" si="12"/>
        <v>0</v>
      </c>
      <c r="R18" s="87">
        <f t="shared" si="13"/>
        <v>2</v>
      </c>
      <c r="S18" s="23">
        <f t="shared" si="14"/>
        <v>0</v>
      </c>
      <c r="T18" s="86">
        <f t="shared" si="15"/>
        <v>0</v>
      </c>
      <c r="U18" s="87">
        <f t="shared" si="16"/>
        <v>2</v>
      </c>
      <c r="V18" s="23">
        <f t="shared" si="17"/>
        <v>0</v>
      </c>
      <c r="W18" s="86">
        <f t="shared" si="18"/>
        <v>0</v>
      </c>
      <c r="X18" s="87">
        <f t="shared" si="19"/>
        <v>2</v>
      </c>
      <c r="Y18" s="23">
        <f t="shared" si="20"/>
        <v>0</v>
      </c>
      <c r="Z18" s="86">
        <f t="shared" si="21"/>
        <v>0</v>
      </c>
      <c r="AA18" s="87">
        <f t="shared" si="22"/>
        <v>2</v>
      </c>
      <c r="AB18" s="23">
        <f t="shared" si="23"/>
        <v>0</v>
      </c>
    </row>
    <row r="19" spans="1:28" ht="50.25" customHeight="1" thickBot="1" x14ac:dyDescent="0.25">
      <c r="A19" s="24" t="s">
        <v>33</v>
      </c>
      <c r="B19" s="27" t="s">
        <v>44</v>
      </c>
      <c r="C19" s="64"/>
      <c r="D19" s="69">
        <v>1</v>
      </c>
      <c r="E19" s="23">
        <f t="shared" si="0"/>
        <v>0</v>
      </c>
      <c r="F19" s="69">
        <f t="shared" si="1"/>
        <v>1</v>
      </c>
      <c r="G19" s="23">
        <f t="shared" si="2"/>
        <v>0</v>
      </c>
      <c r="H19" s="69">
        <f t="shared" si="3"/>
        <v>1</v>
      </c>
      <c r="I19" s="23">
        <f t="shared" si="4"/>
        <v>0</v>
      </c>
      <c r="J19" s="69">
        <f t="shared" si="5"/>
        <v>1</v>
      </c>
      <c r="K19" s="23">
        <f t="shared" si="6"/>
        <v>0</v>
      </c>
      <c r="L19" s="69">
        <f t="shared" si="7"/>
        <v>1</v>
      </c>
      <c r="M19" s="23">
        <f t="shared" si="8"/>
        <v>0</v>
      </c>
      <c r="N19" s="86">
        <f t="shared" si="9"/>
        <v>0</v>
      </c>
      <c r="O19" s="87">
        <f t="shared" si="10"/>
        <v>1</v>
      </c>
      <c r="P19" s="23">
        <f t="shared" si="11"/>
        <v>0</v>
      </c>
      <c r="Q19" s="86">
        <f t="shared" si="12"/>
        <v>0</v>
      </c>
      <c r="R19" s="87">
        <f t="shared" si="13"/>
        <v>1</v>
      </c>
      <c r="S19" s="23">
        <f t="shared" si="14"/>
        <v>0</v>
      </c>
      <c r="T19" s="86">
        <f t="shared" si="15"/>
        <v>0</v>
      </c>
      <c r="U19" s="87">
        <f t="shared" si="16"/>
        <v>1</v>
      </c>
      <c r="V19" s="23">
        <f t="shared" si="17"/>
        <v>0</v>
      </c>
      <c r="W19" s="86">
        <f t="shared" si="18"/>
        <v>0</v>
      </c>
      <c r="X19" s="87">
        <f t="shared" si="19"/>
        <v>1</v>
      </c>
      <c r="Y19" s="23">
        <f t="shared" si="20"/>
        <v>0</v>
      </c>
      <c r="Z19" s="86">
        <f t="shared" si="21"/>
        <v>0</v>
      </c>
      <c r="AA19" s="87">
        <f t="shared" si="22"/>
        <v>1</v>
      </c>
      <c r="AB19" s="23">
        <f t="shared" si="23"/>
        <v>0</v>
      </c>
    </row>
    <row r="20" spans="1:28" ht="43.5" customHeight="1" thickBot="1" x14ac:dyDescent="0.25">
      <c r="A20" s="24" t="s">
        <v>34</v>
      </c>
      <c r="B20" s="32" t="s">
        <v>36</v>
      </c>
      <c r="C20" s="64"/>
      <c r="D20" s="69">
        <v>1</v>
      </c>
      <c r="E20" s="23">
        <f t="shared" si="0"/>
        <v>0</v>
      </c>
      <c r="F20" s="69">
        <f t="shared" si="1"/>
        <v>1</v>
      </c>
      <c r="G20" s="23">
        <f t="shared" si="2"/>
        <v>0</v>
      </c>
      <c r="H20" s="69">
        <f t="shared" si="3"/>
        <v>1</v>
      </c>
      <c r="I20" s="23">
        <f t="shared" si="4"/>
        <v>0</v>
      </c>
      <c r="J20" s="69">
        <f t="shared" si="5"/>
        <v>1</v>
      </c>
      <c r="K20" s="23">
        <f t="shared" si="6"/>
        <v>0</v>
      </c>
      <c r="L20" s="69">
        <f t="shared" si="7"/>
        <v>1</v>
      </c>
      <c r="M20" s="23">
        <f t="shared" si="8"/>
        <v>0</v>
      </c>
      <c r="N20" s="86">
        <f t="shared" si="9"/>
        <v>0</v>
      </c>
      <c r="O20" s="87">
        <f t="shared" si="10"/>
        <v>1</v>
      </c>
      <c r="P20" s="23">
        <f t="shared" si="11"/>
        <v>0</v>
      </c>
      <c r="Q20" s="86">
        <f t="shared" si="12"/>
        <v>0</v>
      </c>
      <c r="R20" s="87">
        <f t="shared" si="13"/>
        <v>1</v>
      </c>
      <c r="S20" s="23">
        <f t="shared" si="14"/>
        <v>0</v>
      </c>
      <c r="T20" s="86">
        <f t="shared" si="15"/>
        <v>0</v>
      </c>
      <c r="U20" s="87">
        <f t="shared" si="16"/>
        <v>1</v>
      </c>
      <c r="V20" s="23">
        <f t="shared" si="17"/>
        <v>0</v>
      </c>
      <c r="W20" s="86">
        <f t="shared" si="18"/>
        <v>0</v>
      </c>
      <c r="X20" s="87">
        <f t="shared" si="19"/>
        <v>1</v>
      </c>
      <c r="Y20" s="23">
        <f t="shared" si="20"/>
        <v>0</v>
      </c>
      <c r="Z20" s="86">
        <f t="shared" si="21"/>
        <v>0</v>
      </c>
      <c r="AA20" s="87">
        <f t="shared" si="22"/>
        <v>1</v>
      </c>
      <c r="AB20" s="23">
        <f t="shared" si="23"/>
        <v>0</v>
      </c>
    </row>
    <row r="21" spans="1:28" ht="75" customHeight="1" thickBot="1" x14ac:dyDescent="0.25">
      <c r="A21" s="24" t="s">
        <v>24</v>
      </c>
      <c r="B21" s="27" t="s">
        <v>88</v>
      </c>
      <c r="C21" s="64"/>
      <c r="D21" s="69">
        <v>2</v>
      </c>
      <c r="E21" s="23">
        <f t="shared" si="0"/>
        <v>0</v>
      </c>
      <c r="F21" s="69">
        <f t="shared" si="1"/>
        <v>2</v>
      </c>
      <c r="G21" s="23">
        <f t="shared" si="2"/>
        <v>0</v>
      </c>
      <c r="H21" s="69">
        <f t="shared" si="3"/>
        <v>2</v>
      </c>
      <c r="I21" s="23">
        <f t="shared" si="4"/>
        <v>0</v>
      </c>
      <c r="J21" s="69">
        <f t="shared" si="5"/>
        <v>2</v>
      </c>
      <c r="K21" s="23">
        <f t="shared" si="6"/>
        <v>0</v>
      </c>
      <c r="L21" s="69">
        <f t="shared" si="7"/>
        <v>2</v>
      </c>
      <c r="M21" s="23">
        <f t="shared" si="8"/>
        <v>0</v>
      </c>
      <c r="N21" s="86">
        <f t="shared" si="9"/>
        <v>0</v>
      </c>
      <c r="O21" s="87">
        <f t="shared" si="10"/>
        <v>2</v>
      </c>
      <c r="P21" s="23">
        <f t="shared" si="11"/>
        <v>0</v>
      </c>
      <c r="Q21" s="86">
        <f t="shared" si="12"/>
        <v>0</v>
      </c>
      <c r="R21" s="87">
        <f t="shared" si="13"/>
        <v>2</v>
      </c>
      <c r="S21" s="23">
        <f t="shared" si="14"/>
        <v>0</v>
      </c>
      <c r="T21" s="86">
        <f t="shared" si="15"/>
        <v>0</v>
      </c>
      <c r="U21" s="87">
        <f t="shared" si="16"/>
        <v>2</v>
      </c>
      <c r="V21" s="23">
        <f t="shared" si="17"/>
        <v>0</v>
      </c>
      <c r="W21" s="86">
        <f t="shared" si="18"/>
        <v>0</v>
      </c>
      <c r="X21" s="87">
        <f t="shared" si="19"/>
        <v>2</v>
      </c>
      <c r="Y21" s="23">
        <f t="shared" si="20"/>
        <v>0</v>
      </c>
      <c r="Z21" s="86">
        <f t="shared" si="21"/>
        <v>0</v>
      </c>
      <c r="AA21" s="87">
        <f t="shared" si="22"/>
        <v>2</v>
      </c>
      <c r="AB21" s="23">
        <f t="shared" si="23"/>
        <v>0</v>
      </c>
    </row>
    <row r="22" spans="1:28" ht="16.5" customHeight="1" thickBot="1" x14ac:dyDescent="0.25">
      <c r="A22" s="24" t="s">
        <v>25</v>
      </c>
      <c r="B22" s="32" t="s">
        <v>45</v>
      </c>
      <c r="C22" s="64"/>
      <c r="D22" s="69">
        <v>2</v>
      </c>
      <c r="E22" s="23">
        <f t="shared" si="0"/>
        <v>0</v>
      </c>
      <c r="F22" s="69">
        <f t="shared" si="1"/>
        <v>2</v>
      </c>
      <c r="G22" s="23">
        <f t="shared" si="2"/>
        <v>0</v>
      </c>
      <c r="H22" s="69">
        <f t="shared" si="3"/>
        <v>2</v>
      </c>
      <c r="I22" s="23">
        <f t="shared" si="4"/>
        <v>0</v>
      </c>
      <c r="J22" s="69">
        <f t="shared" si="5"/>
        <v>2</v>
      </c>
      <c r="K22" s="23">
        <f t="shared" si="6"/>
        <v>0</v>
      </c>
      <c r="L22" s="69">
        <f t="shared" si="7"/>
        <v>2</v>
      </c>
      <c r="M22" s="23">
        <f t="shared" si="8"/>
        <v>0</v>
      </c>
      <c r="N22" s="86">
        <f t="shared" si="9"/>
        <v>0</v>
      </c>
      <c r="O22" s="87">
        <f t="shared" si="10"/>
        <v>2</v>
      </c>
      <c r="P22" s="23">
        <f t="shared" si="11"/>
        <v>0</v>
      </c>
      <c r="Q22" s="86">
        <f t="shared" si="12"/>
        <v>0</v>
      </c>
      <c r="R22" s="87">
        <f t="shared" si="13"/>
        <v>2</v>
      </c>
      <c r="S22" s="23">
        <f t="shared" si="14"/>
        <v>0</v>
      </c>
      <c r="T22" s="86">
        <f t="shared" si="15"/>
        <v>0</v>
      </c>
      <c r="U22" s="87">
        <f t="shared" si="16"/>
        <v>2</v>
      </c>
      <c r="V22" s="23">
        <f t="shared" si="17"/>
        <v>0</v>
      </c>
      <c r="W22" s="86">
        <f t="shared" si="18"/>
        <v>0</v>
      </c>
      <c r="X22" s="87">
        <f>D22</f>
        <v>2</v>
      </c>
      <c r="Y22" s="23">
        <f t="shared" si="20"/>
        <v>0</v>
      </c>
      <c r="Z22" s="86">
        <f t="shared" si="21"/>
        <v>0</v>
      </c>
      <c r="AA22" s="87">
        <f t="shared" si="22"/>
        <v>2</v>
      </c>
      <c r="AB22" s="23">
        <f t="shared" si="23"/>
        <v>0</v>
      </c>
    </row>
    <row r="23" spans="1:28" x14ac:dyDescent="0.2">
      <c r="B23" s="1"/>
      <c r="C23" s="65"/>
    </row>
    <row r="24" spans="1:28" ht="13.5" thickBot="1" x14ac:dyDescent="0.25">
      <c r="A24"/>
      <c r="E24" s="65"/>
      <c r="G24" s="65"/>
      <c r="I24" s="65"/>
      <c r="K24" s="65"/>
      <c r="M24" s="65"/>
      <c r="N24" s="65"/>
      <c r="P24" s="65"/>
      <c r="Q24" s="65"/>
      <c r="S24" s="65"/>
      <c r="T24" s="65"/>
      <c r="V24" s="65"/>
      <c r="W24" s="65"/>
      <c r="Y24" s="65"/>
      <c r="Z24" s="65"/>
      <c r="AB24" s="65"/>
    </row>
    <row r="25" spans="1:28" ht="16.5" thickBot="1" x14ac:dyDescent="0.25">
      <c r="A25"/>
      <c r="B25" s="25" t="s">
        <v>63</v>
      </c>
      <c r="C25" s="66">
        <f>SUM(C5:C22)</f>
        <v>0</v>
      </c>
      <c r="D25" s="70"/>
      <c r="E25" s="66">
        <f>SUM(E5:E22)</f>
        <v>0</v>
      </c>
      <c r="F25" s="70"/>
      <c r="G25" s="66">
        <f>SUM(G5:G22)</f>
        <v>0</v>
      </c>
      <c r="H25" s="70"/>
      <c r="I25" s="66">
        <f>SUM(I5:I22)</f>
        <v>0</v>
      </c>
      <c r="J25" s="70"/>
      <c r="K25" s="66">
        <f>SUM(K5:K22)</f>
        <v>0</v>
      </c>
      <c r="L25" s="70"/>
      <c r="M25" s="66">
        <f>SUM(M5:M22)</f>
        <v>0</v>
      </c>
      <c r="N25" s="81"/>
      <c r="O25" s="70"/>
      <c r="P25" s="66">
        <f>SUM(P5:P22)</f>
        <v>0</v>
      </c>
      <c r="Q25" s="81"/>
      <c r="R25" s="70"/>
      <c r="S25" s="66">
        <f>SUM(S5:S22)</f>
        <v>0</v>
      </c>
      <c r="T25" s="81"/>
      <c r="U25" s="70"/>
      <c r="V25" s="66">
        <f>SUM(V5:V22)</f>
        <v>0</v>
      </c>
      <c r="W25" s="81"/>
      <c r="X25" s="70"/>
      <c r="Y25" s="66">
        <f>SUM(Y5:Y22)</f>
        <v>0</v>
      </c>
      <c r="Z25" s="81"/>
      <c r="AA25" s="70"/>
      <c r="AB25" s="66">
        <f>SUM(AB5:AB22)</f>
        <v>0</v>
      </c>
    </row>
    <row r="26" spans="1:28" ht="16.5" thickBot="1" x14ac:dyDescent="0.25">
      <c r="A26"/>
      <c r="H26" s="71"/>
    </row>
    <row r="27" spans="1:28" ht="16.5" thickBot="1" x14ac:dyDescent="0.25">
      <c r="A27"/>
      <c r="C27" s="67"/>
      <c r="E27" s="72"/>
      <c r="S27" s="25" t="s">
        <v>64</v>
      </c>
      <c r="T27" s="25"/>
      <c r="V27" s="95">
        <f>SUM(E25:AB25)</f>
        <v>0</v>
      </c>
      <c r="W27" s="96"/>
      <c r="X27" s="96"/>
      <c r="Y27" s="97"/>
      <c r="Z27" s="82"/>
      <c r="AA27" s="73" t="s">
        <v>65</v>
      </c>
    </row>
    <row r="28" spans="1:28" x14ac:dyDescent="0.2">
      <c r="A28"/>
      <c r="D28" s="74"/>
      <c r="E28" s="75"/>
      <c r="F28" s="75"/>
      <c r="G28" s="75"/>
      <c r="H28" s="75"/>
      <c r="I28" s="75"/>
      <c r="J28" s="75"/>
      <c r="K28" s="75"/>
    </row>
    <row r="29" spans="1:28" x14ac:dyDescent="0.2">
      <c r="A29"/>
    </row>
    <row r="30" spans="1:28" x14ac:dyDescent="0.2">
      <c r="A30"/>
    </row>
    <row r="31" spans="1:28" x14ac:dyDescent="0.2">
      <c r="A31"/>
    </row>
    <row r="32" spans="1:28" x14ac:dyDescent="0.2">
      <c r="A32"/>
    </row>
    <row r="33" spans="1:2" x14ac:dyDescent="0.2">
      <c r="A33"/>
    </row>
    <row r="34" spans="1:2" x14ac:dyDescent="0.2">
      <c r="A34"/>
    </row>
    <row r="35" spans="1:2" x14ac:dyDescent="0.2">
      <c r="A35"/>
    </row>
    <row r="36" spans="1:2" x14ac:dyDescent="0.2">
      <c r="A36"/>
    </row>
    <row r="37" spans="1:2" x14ac:dyDescent="0.2">
      <c r="A37"/>
    </row>
    <row r="38" spans="1:2" x14ac:dyDescent="0.2">
      <c r="A38"/>
    </row>
    <row r="39" spans="1:2" x14ac:dyDescent="0.2">
      <c r="A39"/>
    </row>
    <row r="40" spans="1:2" x14ac:dyDescent="0.2">
      <c r="A40"/>
    </row>
    <row r="41" spans="1:2" x14ac:dyDescent="0.2">
      <c r="A41"/>
    </row>
    <row r="42" spans="1:2" x14ac:dyDescent="0.2">
      <c r="A42"/>
    </row>
    <row r="44" spans="1:2" x14ac:dyDescent="0.2">
      <c r="B44" s="1"/>
    </row>
    <row r="45" spans="1:2" x14ac:dyDescent="0.2">
      <c r="B45" s="1"/>
    </row>
    <row r="48" spans="1:2" x14ac:dyDescent="0.2">
      <c r="B48" s="1"/>
    </row>
    <row r="49" spans="2:2" x14ac:dyDescent="0.2">
      <c r="B49" s="1"/>
    </row>
    <row r="56" spans="2:2" x14ac:dyDescent="0.2">
      <c r="B56" s="1"/>
    </row>
  </sheetData>
  <sheetProtection algorithmName="SHA-512" hashValue="B5lWW6RuT66EZi6gPi2Z3hQw5WFGXYI2ewuIV/kQo7UP2BZR0WuGRNN/ockBaXjTN5BZyY44utNqfjOu0RzOwg==" saltValue="sILVgsJdO0Iv3w6UZWt/nQ==" spinCount="100000" sheet="1" objects="1" scenarios="1" selectLockedCells="1"/>
  <mergeCells count="11">
    <mergeCell ref="V27:Y27"/>
    <mergeCell ref="D3:E3"/>
    <mergeCell ref="F3:G3"/>
    <mergeCell ref="H3:I3"/>
    <mergeCell ref="J3:K3"/>
    <mergeCell ref="L3:M3"/>
    <mergeCell ref="Z3:AB3"/>
    <mergeCell ref="W3:Y3"/>
    <mergeCell ref="T3:V3"/>
    <mergeCell ref="Q3:S3"/>
    <mergeCell ref="N3:P3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r:id="rId1"/>
  <headerFooter alignWithMargins="0">
    <oddFooter>&amp;L&amp;8Vertrag über Leistungen zur geodätischen Überwachung von Talsperren, Anlage 2.7&amp;R&amp;8Seite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AB59"/>
  <sheetViews>
    <sheetView topLeftCell="A9" zoomScale="80" zoomScaleNormal="80" zoomScaleSheetLayoutView="100" workbookViewId="0">
      <selection activeCell="C10" sqref="C10"/>
    </sheetView>
  </sheetViews>
  <sheetFormatPr baseColWidth="10" defaultRowHeight="12.75" x14ac:dyDescent="0.2"/>
  <cols>
    <col min="1" max="1" width="5.42578125" style="1" customWidth="1"/>
    <col min="2" max="2" width="25.7109375" customWidth="1"/>
    <col min="3" max="3" width="8.28515625" style="7" customWidth="1"/>
    <col min="4" max="4" width="3" style="7" customWidth="1"/>
    <col min="5" max="5" width="8.28515625" style="7" customWidth="1"/>
    <col min="6" max="6" width="3" style="7" customWidth="1"/>
    <col min="7" max="7" width="8.28515625" style="7" customWidth="1"/>
    <col min="8" max="8" width="3" style="7" customWidth="1"/>
    <col min="9" max="9" width="8.28515625" style="7" customWidth="1"/>
    <col min="10" max="10" width="3" style="7" customWidth="1"/>
    <col min="11" max="11" width="8.28515625" style="7" customWidth="1"/>
    <col min="12" max="12" width="3" style="7" customWidth="1"/>
    <col min="13" max="14" width="8.28515625" style="7" customWidth="1"/>
    <col min="15" max="15" width="3" style="7" customWidth="1"/>
    <col min="16" max="17" width="8.28515625" style="7" customWidth="1"/>
    <col min="18" max="18" width="3" style="7" customWidth="1"/>
    <col min="19" max="20" width="8.28515625" style="7" customWidth="1"/>
    <col min="21" max="21" width="3" style="7" customWidth="1"/>
    <col min="22" max="23" width="8.28515625" style="7" customWidth="1"/>
    <col min="24" max="24" width="3" style="7" customWidth="1"/>
    <col min="25" max="26" width="8.28515625" style="7" customWidth="1"/>
    <col min="27" max="27" width="3" style="7" customWidth="1"/>
    <col min="28" max="28" width="8.28515625" style="7" customWidth="1"/>
  </cols>
  <sheetData>
    <row r="1" spans="1:28" ht="18" x14ac:dyDescent="0.2">
      <c r="A1" s="50" t="s">
        <v>146</v>
      </c>
      <c r="AB1" s="19" t="s">
        <v>105</v>
      </c>
    </row>
    <row r="2" spans="1:28" ht="18.75" thickBot="1" x14ac:dyDescent="0.25">
      <c r="A2" s="50"/>
      <c r="D2" s="68"/>
      <c r="AA2" s="67"/>
    </row>
    <row r="3" spans="1:28" ht="13.5" thickBot="1" x14ac:dyDescent="0.25">
      <c r="D3" s="92">
        <v>2026</v>
      </c>
      <c r="E3" s="94"/>
      <c r="F3" s="92">
        <v>2027</v>
      </c>
      <c r="G3" s="94"/>
      <c r="H3" s="92">
        <v>2028</v>
      </c>
      <c r="I3" s="94"/>
      <c r="J3" s="92">
        <v>2029</v>
      </c>
      <c r="K3" s="94"/>
      <c r="L3" s="92">
        <v>2030</v>
      </c>
      <c r="M3" s="94"/>
      <c r="N3" s="92">
        <v>2031</v>
      </c>
      <c r="O3" s="93"/>
      <c r="P3" s="94"/>
      <c r="Q3" s="92">
        <v>2032</v>
      </c>
      <c r="R3" s="93"/>
      <c r="S3" s="94"/>
      <c r="T3" s="92">
        <v>2033</v>
      </c>
      <c r="U3" s="93"/>
      <c r="V3" s="94"/>
      <c r="W3" s="92">
        <v>2034</v>
      </c>
      <c r="X3" s="93"/>
      <c r="Y3" s="94"/>
      <c r="Z3" s="92">
        <v>2035</v>
      </c>
      <c r="AA3" s="93"/>
      <c r="AB3" s="94"/>
    </row>
    <row r="4" spans="1:28" ht="28.5" customHeight="1" thickBot="1" x14ac:dyDescent="0.25">
      <c r="A4" s="20" t="s">
        <v>59</v>
      </c>
      <c r="B4" s="20" t="s">
        <v>132</v>
      </c>
      <c r="C4" s="20" t="s">
        <v>166</v>
      </c>
      <c r="D4" s="21" t="s">
        <v>61</v>
      </c>
      <c r="E4" s="22" t="s">
        <v>62</v>
      </c>
      <c r="F4" s="21" t="s">
        <v>61</v>
      </c>
      <c r="G4" s="22" t="s">
        <v>62</v>
      </c>
      <c r="H4" s="21" t="s">
        <v>61</v>
      </c>
      <c r="I4" s="22" t="s">
        <v>62</v>
      </c>
      <c r="J4" s="21" t="s">
        <v>61</v>
      </c>
      <c r="K4" s="22" t="s">
        <v>62</v>
      </c>
      <c r="L4" s="21" t="s">
        <v>61</v>
      </c>
      <c r="M4" s="22" t="s">
        <v>62</v>
      </c>
      <c r="N4" s="83" t="s">
        <v>166</v>
      </c>
      <c r="O4" s="84" t="s">
        <v>61</v>
      </c>
      <c r="P4" s="85" t="s">
        <v>62</v>
      </c>
      <c r="Q4" s="83" t="s">
        <v>166</v>
      </c>
      <c r="R4" s="84" t="s">
        <v>61</v>
      </c>
      <c r="S4" s="85" t="s">
        <v>62</v>
      </c>
      <c r="T4" s="83" t="s">
        <v>166</v>
      </c>
      <c r="U4" s="84" t="s">
        <v>61</v>
      </c>
      <c r="V4" s="85" t="s">
        <v>62</v>
      </c>
      <c r="W4" s="83" t="s">
        <v>166</v>
      </c>
      <c r="X4" s="84" t="s">
        <v>61</v>
      </c>
      <c r="Y4" s="85" t="s">
        <v>62</v>
      </c>
      <c r="Z4" s="83" t="s">
        <v>166</v>
      </c>
      <c r="AA4" s="84" t="s">
        <v>61</v>
      </c>
      <c r="AB4" s="85" t="s">
        <v>62</v>
      </c>
    </row>
    <row r="5" spans="1:28" ht="36.75" customHeight="1" thickBot="1" x14ac:dyDescent="0.25">
      <c r="A5" s="24" t="s">
        <v>14</v>
      </c>
      <c r="B5" s="43" t="s">
        <v>3</v>
      </c>
      <c r="C5" s="64"/>
      <c r="D5" s="69">
        <v>2</v>
      </c>
      <c r="E5" s="23">
        <f>C5*D5</f>
        <v>0</v>
      </c>
      <c r="F5" s="69">
        <f>D5</f>
        <v>2</v>
      </c>
      <c r="G5" s="23">
        <f>C5*F5</f>
        <v>0</v>
      </c>
      <c r="H5" s="69">
        <f>D5</f>
        <v>2</v>
      </c>
      <c r="I5" s="23">
        <f>C5*H5</f>
        <v>0</v>
      </c>
      <c r="J5" s="69">
        <f>D5</f>
        <v>2</v>
      </c>
      <c r="K5" s="23">
        <f>C5*J5</f>
        <v>0</v>
      </c>
      <c r="L5" s="69">
        <f>D5</f>
        <v>2</v>
      </c>
      <c r="M5" s="23">
        <f>C5*L5</f>
        <v>0</v>
      </c>
      <c r="N5" s="86">
        <f>C5*1.03</f>
        <v>0</v>
      </c>
      <c r="O5" s="87">
        <f>D5</f>
        <v>2</v>
      </c>
      <c r="P5" s="23">
        <f>O5*N5</f>
        <v>0</v>
      </c>
      <c r="Q5" s="86">
        <f>N5*1.03</f>
        <v>0</v>
      </c>
      <c r="R5" s="87">
        <f>D5</f>
        <v>2</v>
      </c>
      <c r="S5" s="23">
        <f>R5*Q5</f>
        <v>0</v>
      </c>
      <c r="T5" s="86">
        <f>Q5*1.03</f>
        <v>0</v>
      </c>
      <c r="U5" s="87">
        <f>D5</f>
        <v>2</v>
      </c>
      <c r="V5" s="23">
        <f>U5*T5</f>
        <v>0</v>
      </c>
      <c r="W5" s="86">
        <f>T5*1.03</f>
        <v>0</v>
      </c>
      <c r="X5" s="87">
        <f>D5</f>
        <v>2</v>
      </c>
      <c r="Y5" s="23">
        <f>X5*W5</f>
        <v>0</v>
      </c>
      <c r="Z5" s="86">
        <f>W5*1.03</f>
        <v>0</v>
      </c>
      <c r="AA5" s="87">
        <f>D5</f>
        <v>2</v>
      </c>
      <c r="AB5" s="23">
        <f>AA5*Z5</f>
        <v>0</v>
      </c>
    </row>
    <row r="6" spans="1:28" ht="77.25" thickBot="1" x14ac:dyDescent="0.25">
      <c r="A6" s="24" t="s">
        <v>15</v>
      </c>
      <c r="B6" s="42" t="s">
        <v>89</v>
      </c>
      <c r="C6" s="64"/>
      <c r="D6" s="69">
        <v>2</v>
      </c>
      <c r="E6" s="23">
        <f t="shared" ref="E6:E19" si="0">C6*D6</f>
        <v>0</v>
      </c>
      <c r="F6" s="69">
        <f t="shared" ref="F6:F26" si="1">D6</f>
        <v>2</v>
      </c>
      <c r="G6" s="23">
        <f t="shared" ref="G6:G19" si="2">C6*F6</f>
        <v>0</v>
      </c>
      <c r="H6" s="69">
        <f t="shared" ref="H6:H26" si="3">D6</f>
        <v>2</v>
      </c>
      <c r="I6" s="23">
        <f t="shared" ref="I6:I19" si="4">C6*H6</f>
        <v>0</v>
      </c>
      <c r="J6" s="69">
        <f t="shared" ref="J6:J26" si="5">D6</f>
        <v>2</v>
      </c>
      <c r="K6" s="23">
        <f t="shared" ref="K6:K19" si="6">C6*J6</f>
        <v>0</v>
      </c>
      <c r="L6" s="69">
        <f t="shared" ref="L6:L26" si="7">D6</f>
        <v>2</v>
      </c>
      <c r="M6" s="23">
        <f t="shared" ref="M6:M19" si="8">C6*L6</f>
        <v>0</v>
      </c>
      <c r="N6" s="86">
        <f t="shared" ref="N6:N26" si="9">C6*1.03</f>
        <v>0</v>
      </c>
      <c r="O6" s="87">
        <f t="shared" ref="O6:O26" si="10">D6</f>
        <v>2</v>
      </c>
      <c r="P6" s="23">
        <f t="shared" ref="P6:P26" si="11">O6*N6</f>
        <v>0</v>
      </c>
      <c r="Q6" s="86">
        <f t="shared" ref="Q6:Q26" si="12">N6*1.03</f>
        <v>0</v>
      </c>
      <c r="R6" s="87">
        <f t="shared" ref="R6:R26" si="13">D6</f>
        <v>2</v>
      </c>
      <c r="S6" s="23">
        <f t="shared" ref="S6:S26" si="14">R6*Q6</f>
        <v>0</v>
      </c>
      <c r="T6" s="86">
        <f t="shared" ref="T6:T26" si="15">Q6*1.03</f>
        <v>0</v>
      </c>
      <c r="U6" s="87">
        <f t="shared" ref="U6:U26" si="16">D6</f>
        <v>2</v>
      </c>
      <c r="V6" s="23">
        <f t="shared" ref="V6:V26" si="17">U6*T6</f>
        <v>0</v>
      </c>
      <c r="W6" s="86">
        <f t="shared" ref="W6:W26" si="18">T6*1.03</f>
        <v>0</v>
      </c>
      <c r="X6" s="87">
        <f t="shared" ref="X6:X26" si="19">D6</f>
        <v>2</v>
      </c>
      <c r="Y6" s="23">
        <f t="shared" ref="Y6:Y26" si="20">X6*W6</f>
        <v>0</v>
      </c>
      <c r="Z6" s="86">
        <f t="shared" ref="Z6:Z26" si="21">W6*1.03</f>
        <v>0</v>
      </c>
      <c r="AA6" s="87">
        <f t="shared" ref="AA6:AA26" si="22">D6</f>
        <v>2</v>
      </c>
      <c r="AB6" s="23">
        <f t="shared" ref="AB6:AB26" si="23">AA6*Z6</f>
        <v>0</v>
      </c>
    </row>
    <row r="7" spans="1:28" ht="58.5" customHeight="1" thickBot="1" x14ac:dyDescent="0.25">
      <c r="A7" s="24" t="s">
        <v>16</v>
      </c>
      <c r="B7" s="43" t="s">
        <v>5</v>
      </c>
      <c r="C7" s="64"/>
      <c r="D7" s="69">
        <v>0</v>
      </c>
      <c r="E7" s="23">
        <f t="shared" si="0"/>
        <v>0</v>
      </c>
      <c r="F7" s="69">
        <f t="shared" si="1"/>
        <v>0</v>
      </c>
      <c r="G7" s="23">
        <f t="shared" si="2"/>
        <v>0</v>
      </c>
      <c r="H7" s="69">
        <f t="shared" si="3"/>
        <v>0</v>
      </c>
      <c r="I7" s="23">
        <f t="shared" si="4"/>
        <v>0</v>
      </c>
      <c r="J7" s="69">
        <f t="shared" si="5"/>
        <v>0</v>
      </c>
      <c r="K7" s="23">
        <f t="shared" si="6"/>
        <v>0</v>
      </c>
      <c r="L7" s="69">
        <f t="shared" si="7"/>
        <v>0</v>
      </c>
      <c r="M7" s="23">
        <f t="shared" si="8"/>
        <v>0</v>
      </c>
      <c r="N7" s="86">
        <f t="shared" si="9"/>
        <v>0</v>
      </c>
      <c r="O7" s="87">
        <f t="shared" si="10"/>
        <v>0</v>
      </c>
      <c r="P7" s="23">
        <f t="shared" si="11"/>
        <v>0</v>
      </c>
      <c r="Q7" s="86">
        <f t="shared" si="12"/>
        <v>0</v>
      </c>
      <c r="R7" s="87">
        <f t="shared" si="13"/>
        <v>0</v>
      </c>
      <c r="S7" s="23">
        <f t="shared" si="14"/>
        <v>0</v>
      </c>
      <c r="T7" s="86">
        <f t="shared" si="15"/>
        <v>0</v>
      </c>
      <c r="U7" s="87">
        <f t="shared" si="16"/>
        <v>0</v>
      </c>
      <c r="V7" s="23">
        <f t="shared" si="17"/>
        <v>0</v>
      </c>
      <c r="W7" s="86">
        <f t="shared" si="18"/>
        <v>0</v>
      </c>
      <c r="X7" s="87">
        <f t="shared" si="19"/>
        <v>0</v>
      </c>
      <c r="Y7" s="23">
        <f t="shared" si="20"/>
        <v>0</v>
      </c>
      <c r="Z7" s="86">
        <f t="shared" si="21"/>
        <v>0</v>
      </c>
      <c r="AA7" s="87">
        <f t="shared" si="22"/>
        <v>0</v>
      </c>
      <c r="AB7" s="23">
        <f t="shared" si="23"/>
        <v>0</v>
      </c>
    </row>
    <row r="8" spans="1:28" ht="21" customHeight="1" thickBot="1" x14ac:dyDescent="0.25">
      <c r="A8" s="24" t="s">
        <v>17</v>
      </c>
      <c r="B8" s="43" t="s">
        <v>6</v>
      </c>
      <c r="C8" s="64"/>
      <c r="D8" s="69">
        <v>1</v>
      </c>
      <c r="E8" s="23">
        <f t="shared" si="0"/>
        <v>0</v>
      </c>
      <c r="F8" s="69">
        <f t="shared" si="1"/>
        <v>1</v>
      </c>
      <c r="G8" s="23">
        <f t="shared" si="2"/>
        <v>0</v>
      </c>
      <c r="H8" s="69">
        <f t="shared" si="3"/>
        <v>1</v>
      </c>
      <c r="I8" s="23">
        <f t="shared" si="4"/>
        <v>0</v>
      </c>
      <c r="J8" s="69">
        <f t="shared" si="5"/>
        <v>1</v>
      </c>
      <c r="K8" s="23">
        <f t="shared" si="6"/>
        <v>0</v>
      </c>
      <c r="L8" s="69">
        <f t="shared" si="7"/>
        <v>1</v>
      </c>
      <c r="M8" s="23">
        <f t="shared" si="8"/>
        <v>0</v>
      </c>
      <c r="N8" s="86">
        <f t="shared" si="9"/>
        <v>0</v>
      </c>
      <c r="O8" s="87">
        <f t="shared" si="10"/>
        <v>1</v>
      </c>
      <c r="P8" s="23">
        <f t="shared" si="11"/>
        <v>0</v>
      </c>
      <c r="Q8" s="86">
        <f t="shared" si="12"/>
        <v>0</v>
      </c>
      <c r="R8" s="87">
        <f t="shared" si="13"/>
        <v>1</v>
      </c>
      <c r="S8" s="23">
        <f t="shared" si="14"/>
        <v>0</v>
      </c>
      <c r="T8" s="86">
        <f t="shared" si="15"/>
        <v>0</v>
      </c>
      <c r="U8" s="87">
        <f t="shared" si="16"/>
        <v>1</v>
      </c>
      <c r="V8" s="23">
        <f t="shared" si="17"/>
        <v>0</v>
      </c>
      <c r="W8" s="86">
        <f t="shared" si="18"/>
        <v>0</v>
      </c>
      <c r="X8" s="87">
        <f t="shared" si="19"/>
        <v>1</v>
      </c>
      <c r="Y8" s="23">
        <f t="shared" si="20"/>
        <v>0</v>
      </c>
      <c r="Z8" s="86">
        <f t="shared" si="21"/>
        <v>0</v>
      </c>
      <c r="AA8" s="87">
        <f t="shared" si="22"/>
        <v>1</v>
      </c>
      <c r="AB8" s="23">
        <f t="shared" si="23"/>
        <v>0</v>
      </c>
    </row>
    <row r="9" spans="1:28" ht="87" customHeight="1" thickBot="1" x14ac:dyDescent="0.25">
      <c r="A9" s="24" t="s">
        <v>18</v>
      </c>
      <c r="B9" s="42" t="s">
        <v>90</v>
      </c>
      <c r="C9" s="64"/>
      <c r="D9" s="69">
        <v>2</v>
      </c>
      <c r="E9" s="23">
        <f t="shared" si="0"/>
        <v>0</v>
      </c>
      <c r="F9" s="69">
        <f t="shared" si="1"/>
        <v>2</v>
      </c>
      <c r="G9" s="23">
        <f t="shared" si="2"/>
        <v>0</v>
      </c>
      <c r="H9" s="69">
        <f t="shared" si="3"/>
        <v>2</v>
      </c>
      <c r="I9" s="23">
        <f t="shared" si="4"/>
        <v>0</v>
      </c>
      <c r="J9" s="69">
        <f t="shared" si="5"/>
        <v>2</v>
      </c>
      <c r="K9" s="23">
        <f t="shared" si="6"/>
        <v>0</v>
      </c>
      <c r="L9" s="69">
        <f t="shared" si="7"/>
        <v>2</v>
      </c>
      <c r="M9" s="23">
        <f t="shared" si="8"/>
        <v>0</v>
      </c>
      <c r="N9" s="86">
        <f t="shared" si="9"/>
        <v>0</v>
      </c>
      <c r="O9" s="87">
        <f t="shared" si="10"/>
        <v>2</v>
      </c>
      <c r="P9" s="23">
        <f t="shared" si="11"/>
        <v>0</v>
      </c>
      <c r="Q9" s="86">
        <f t="shared" si="12"/>
        <v>0</v>
      </c>
      <c r="R9" s="87">
        <f t="shared" si="13"/>
        <v>2</v>
      </c>
      <c r="S9" s="23">
        <f t="shared" si="14"/>
        <v>0</v>
      </c>
      <c r="T9" s="86">
        <f t="shared" si="15"/>
        <v>0</v>
      </c>
      <c r="U9" s="87">
        <f t="shared" si="16"/>
        <v>2</v>
      </c>
      <c r="V9" s="23">
        <f t="shared" si="17"/>
        <v>0</v>
      </c>
      <c r="W9" s="86">
        <f t="shared" si="18"/>
        <v>0</v>
      </c>
      <c r="X9" s="87">
        <f t="shared" si="19"/>
        <v>2</v>
      </c>
      <c r="Y9" s="23">
        <f t="shared" si="20"/>
        <v>0</v>
      </c>
      <c r="Z9" s="86">
        <f t="shared" si="21"/>
        <v>0</v>
      </c>
      <c r="AA9" s="87">
        <f t="shared" si="22"/>
        <v>2</v>
      </c>
      <c r="AB9" s="23">
        <f t="shared" si="23"/>
        <v>0</v>
      </c>
    </row>
    <row r="10" spans="1:28" ht="49.5" customHeight="1" thickBot="1" x14ac:dyDescent="0.25">
      <c r="A10" s="24" t="s">
        <v>19</v>
      </c>
      <c r="B10" s="44" t="s">
        <v>91</v>
      </c>
      <c r="C10" s="64"/>
      <c r="D10" s="69">
        <v>2</v>
      </c>
      <c r="E10" s="23">
        <f t="shared" si="0"/>
        <v>0</v>
      </c>
      <c r="F10" s="69">
        <f t="shared" si="1"/>
        <v>2</v>
      </c>
      <c r="G10" s="23">
        <f t="shared" si="2"/>
        <v>0</v>
      </c>
      <c r="H10" s="69">
        <f t="shared" si="3"/>
        <v>2</v>
      </c>
      <c r="I10" s="23">
        <f t="shared" si="4"/>
        <v>0</v>
      </c>
      <c r="J10" s="69">
        <f t="shared" si="5"/>
        <v>2</v>
      </c>
      <c r="K10" s="23">
        <f t="shared" si="6"/>
        <v>0</v>
      </c>
      <c r="L10" s="69">
        <f t="shared" si="7"/>
        <v>2</v>
      </c>
      <c r="M10" s="23">
        <f t="shared" si="8"/>
        <v>0</v>
      </c>
      <c r="N10" s="86">
        <f t="shared" si="9"/>
        <v>0</v>
      </c>
      <c r="O10" s="87">
        <f t="shared" si="10"/>
        <v>2</v>
      </c>
      <c r="P10" s="23">
        <f t="shared" si="11"/>
        <v>0</v>
      </c>
      <c r="Q10" s="86">
        <f t="shared" si="12"/>
        <v>0</v>
      </c>
      <c r="R10" s="87">
        <f t="shared" si="13"/>
        <v>2</v>
      </c>
      <c r="S10" s="23">
        <f t="shared" si="14"/>
        <v>0</v>
      </c>
      <c r="T10" s="86">
        <f t="shared" si="15"/>
        <v>0</v>
      </c>
      <c r="U10" s="87">
        <f t="shared" si="16"/>
        <v>2</v>
      </c>
      <c r="V10" s="23">
        <f t="shared" si="17"/>
        <v>0</v>
      </c>
      <c r="W10" s="86">
        <f t="shared" si="18"/>
        <v>0</v>
      </c>
      <c r="X10" s="87">
        <f t="shared" si="19"/>
        <v>2</v>
      </c>
      <c r="Y10" s="23">
        <f t="shared" si="20"/>
        <v>0</v>
      </c>
      <c r="Z10" s="86">
        <f t="shared" si="21"/>
        <v>0</v>
      </c>
      <c r="AA10" s="87">
        <f t="shared" si="22"/>
        <v>2</v>
      </c>
      <c r="AB10" s="23">
        <f t="shared" si="23"/>
        <v>0</v>
      </c>
    </row>
    <row r="11" spans="1:28" ht="50.25" customHeight="1" thickBot="1" x14ac:dyDescent="0.25">
      <c r="A11" s="24" t="s">
        <v>26</v>
      </c>
      <c r="B11" s="44" t="s">
        <v>152</v>
      </c>
      <c r="C11" s="64"/>
      <c r="D11" s="69">
        <v>1</v>
      </c>
      <c r="E11" s="23">
        <f t="shared" si="0"/>
        <v>0</v>
      </c>
      <c r="F11" s="69">
        <f t="shared" si="1"/>
        <v>1</v>
      </c>
      <c r="G11" s="23">
        <f t="shared" si="2"/>
        <v>0</v>
      </c>
      <c r="H11" s="69">
        <f t="shared" si="3"/>
        <v>1</v>
      </c>
      <c r="I11" s="23">
        <f t="shared" si="4"/>
        <v>0</v>
      </c>
      <c r="J11" s="69">
        <f t="shared" si="5"/>
        <v>1</v>
      </c>
      <c r="K11" s="23">
        <f t="shared" si="6"/>
        <v>0</v>
      </c>
      <c r="L11" s="69">
        <f t="shared" si="7"/>
        <v>1</v>
      </c>
      <c r="M11" s="23">
        <f t="shared" si="8"/>
        <v>0</v>
      </c>
      <c r="N11" s="86">
        <f t="shared" si="9"/>
        <v>0</v>
      </c>
      <c r="O11" s="87">
        <f t="shared" si="10"/>
        <v>1</v>
      </c>
      <c r="P11" s="23">
        <f t="shared" si="11"/>
        <v>0</v>
      </c>
      <c r="Q11" s="86">
        <f t="shared" si="12"/>
        <v>0</v>
      </c>
      <c r="R11" s="87">
        <f t="shared" si="13"/>
        <v>1</v>
      </c>
      <c r="S11" s="23">
        <f t="shared" si="14"/>
        <v>0</v>
      </c>
      <c r="T11" s="86">
        <f t="shared" si="15"/>
        <v>0</v>
      </c>
      <c r="U11" s="87">
        <f t="shared" si="16"/>
        <v>1</v>
      </c>
      <c r="V11" s="23">
        <f t="shared" si="17"/>
        <v>0</v>
      </c>
      <c r="W11" s="86">
        <f t="shared" si="18"/>
        <v>0</v>
      </c>
      <c r="X11" s="87">
        <f t="shared" si="19"/>
        <v>1</v>
      </c>
      <c r="Y11" s="23">
        <f t="shared" si="20"/>
        <v>0</v>
      </c>
      <c r="Z11" s="86">
        <f t="shared" si="21"/>
        <v>0</v>
      </c>
      <c r="AA11" s="87">
        <f t="shared" si="22"/>
        <v>1</v>
      </c>
      <c r="AB11" s="23">
        <f t="shared" si="23"/>
        <v>0</v>
      </c>
    </row>
    <row r="12" spans="1:28" ht="48.75" customHeight="1" thickBot="1" x14ac:dyDescent="0.25">
      <c r="A12" s="24" t="s">
        <v>27</v>
      </c>
      <c r="B12" s="44" t="s">
        <v>153</v>
      </c>
      <c r="C12" s="64"/>
      <c r="D12" s="69">
        <v>1</v>
      </c>
      <c r="E12" s="23">
        <f t="shared" si="0"/>
        <v>0</v>
      </c>
      <c r="F12" s="69">
        <f t="shared" si="1"/>
        <v>1</v>
      </c>
      <c r="G12" s="23">
        <f t="shared" si="2"/>
        <v>0</v>
      </c>
      <c r="H12" s="69">
        <f t="shared" si="3"/>
        <v>1</v>
      </c>
      <c r="I12" s="23">
        <f t="shared" si="4"/>
        <v>0</v>
      </c>
      <c r="J12" s="69">
        <f t="shared" si="5"/>
        <v>1</v>
      </c>
      <c r="K12" s="23">
        <f t="shared" si="6"/>
        <v>0</v>
      </c>
      <c r="L12" s="69">
        <f t="shared" si="7"/>
        <v>1</v>
      </c>
      <c r="M12" s="23">
        <f t="shared" si="8"/>
        <v>0</v>
      </c>
      <c r="N12" s="86">
        <f t="shared" si="9"/>
        <v>0</v>
      </c>
      <c r="O12" s="87">
        <f t="shared" si="10"/>
        <v>1</v>
      </c>
      <c r="P12" s="23">
        <f t="shared" si="11"/>
        <v>0</v>
      </c>
      <c r="Q12" s="86">
        <f t="shared" si="12"/>
        <v>0</v>
      </c>
      <c r="R12" s="87">
        <f t="shared" si="13"/>
        <v>1</v>
      </c>
      <c r="S12" s="23">
        <f t="shared" si="14"/>
        <v>0</v>
      </c>
      <c r="T12" s="86">
        <f t="shared" si="15"/>
        <v>0</v>
      </c>
      <c r="U12" s="87">
        <f t="shared" si="16"/>
        <v>1</v>
      </c>
      <c r="V12" s="23">
        <f t="shared" si="17"/>
        <v>0</v>
      </c>
      <c r="W12" s="86">
        <f t="shared" si="18"/>
        <v>0</v>
      </c>
      <c r="X12" s="87">
        <f t="shared" si="19"/>
        <v>1</v>
      </c>
      <c r="Y12" s="23">
        <f t="shared" si="20"/>
        <v>0</v>
      </c>
      <c r="Z12" s="86">
        <f t="shared" si="21"/>
        <v>0</v>
      </c>
      <c r="AA12" s="87">
        <f t="shared" si="22"/>
        <v>1</v>
      </c>
      <c r="AB12" s="23">
        <f t="shared" si="23"/>
        <v>0</v>
      </c>
    </row>
    <row r="13" spans="1:28" ht="47.25" customHeight="1" thickBot="1" x14ac:dyDescent="0.25">
      <c r="A13" s="24" t="s">
        <v>20</v>
      </c>
      <c r="B13" s="44" t="s">
        <v>92</v>
      </c>
      <c r="C13" s="64"/>
      <c r="D13" s="69">
        <v>1</v>
      </c>
      <c r="E13" s="23">
        <f t="shared" si="0"/>
        <v>0</v>
      </c>
      <c r="F13" s="69">
        <f t="shared" si="1"/>
        <v>1</v>
      </c>
      <c r="G13" s="23">
        <f t="shared" si="2"/>
        <v>0</v>
      </c>
      <c r="H13" s="69">
        <f t="shared" si="3"/>
        <v>1</v>
      </c>
      <c r="I13" s="23">
        <f>C13*H13</f>
        <v>0</v>
      </c>
      <c r="J13" s="69">
        <f t="shared" si="5"/>
        <v>1</v>
      </c>
      <c r="K13" s="23">
        <f>C13*J13</f>
        <v>0</v>
      </c>
      <c r="L13" s="69">
        <f t="shared" si="7"/>
        <v>1</v>
      </c>
      <c r="M13" s="23">
        <f>C13*L13</f>
        <v>0</v>
      </c>
      <c r="N13" s="86">
        <f t="shared" si="9"/>
        <v>0</v>
      </c>
      <c r="O13" s="87">
        <f t="shared" si="10"/>
        <v>1</v>
      </c>
      <c r="P13" s="23">
        <f t="shared" si="11"/>
        <v>0</v>
      </c>
      <c r="Q13" s="86">
        <f t="shared" si="12"/>
        <v>0</v>
      </c>
      <c r="R13" s="87">
        <f t="shared" si="13"/>
        <v>1</v>
      </c>
      <c r="S13" s="23">
        <f t="shared" si="14"/>
        <v>0</v>
      </c>
      <c r="T13" s="86">
        <f t="shared" si="15"/>
        <v>0</v>
      </c>
      <c r="U13" s="87">
        <f t="shared" si="16"/>
        <v>1</v>
      </c>
      <c r="V13" s="23">
        <f t="shared" si="17"/>
        <v>0</v>
      </c>
      <c r="W13" s="86">
        <f t="shared" si="18"/>
        <v>0</v>
      </c>
      <c r="X13" s="87">
        <f t="shared" si="19"/>
        <v>1</v>
      </c>
      <c r="Y13" s="23">
        <f t="shared" si="20"/>
        <v>0</v>
      </c>
      <c r="Z13" s="86">
        <f t="shared" si="21"/>
        <v>0</v>
      </c>
      <c r="AA13" s="87">
        <f t="shared" si="22"/>
        <v>1</v>
      </c>
      <c r="AB13" s="23">
        <f t="shared" si="23"/>
        <v>0</v>
      </c>
    </row>
    <row r="14" spans="1:28" ht="61.5" customHeight="1" thickBot="1" x14ac:dyDescent="0.25">
      <c r="A14" s="24" t="s">
        <v>21</v>
      </c>
      <c r="B14" s="44" t="s">
        <v>93</v>
      </c>
      <c r="C14" s="64"/>
      <c r="D14" s="69">
        <v>1</v>
      </c>
      <c r="E14" s="23">
        <f>C14*D14</f>
        <v>0</v>
      </c>
      <c r="F14" s="69">
        <f t="shared" si="1"/>
        <v>1</v>
      </c>
      <c r="G14" s="23">
        <f>C14*F14</f>
        <v>0</v>
      </c>
      <c r="H14" s="69">
        <f t="shared" si="3"/>
        <v>1</v>
      </c>
      <c r="I14" s="23">
        <f>C14*H14</f>
        <v>0</v>
      </c>
      <c r="J14" s="69">
        <f t="shared" si="5"/>
        <v>1</v>
      </c>
      <c r="K14" s="23">
        <f t="shared" si="6"/>
        <v>0</v>
      </c>
      <c r="L14" s="69">
        <f t="shared" si="7"/>
        <v>1</v>
      </c>
      <c r="M14" s="23">
        <f t="shared" si="8"/>
        <v>0</v>
      </c>
      <c r="N14" s="86">
        <f t="shared" si="9"/>
        <v>0</v>
      </c>
      <c r="O14" s="87">
        <f t="shared" si="10"/>
        <v>1</v>
      </c>
      <c r="P14" s="23">
        <f t="shared" si="11"/>
        <v>0</v>
      </c>
      <c r="Q14" s="86">
        <f t="shared" si="12"/>
        <v>0</v>
      </c>
      <c r="R14" s="87">
        <f t="shared" si="13"/>
        <v>1</v>
      </c>
      <c r="S14" s="23">
        <f t="shared" si="14"/>
        <v>0</v>
      </c>
      <c r="T14" s="86">
        <f t="shared" si="15"/>
        <v>0</v>
      </c>
      <c r="U14" s="87">
        <f t="shared" si="16"/>
        <v>1</v>
      </c>
      <c r="V14" s="23">
        <f t="shared" si="17"/>
        <v>0</v>
      </c>
      <c r="W14" s="86">
        <f t="shared" si="18"/>
        <v>0</v>
      </c>
      <c r="X14" s="87">
        <f t="shared" si="19"/>
        <v>1</v>
      </c>
      <c r="Y14" s="23">
        <f t="shared" si="20"/>
        <v>0</v>
      </c>
      <c r="Z14" s="86">
        <f t="shared" si="21"/>
        <v>0</v>
      </c>
      <c r="AA14" s="87">
        <f t="shared" si="22"/>
        <v>1</v>
      </c>
      <c r="AB14" s="23">
        <f t="shared" si="23"/>
        <v>0</v>
      </c>
    </row>
    <row r="15" spans="1:28" ht="66" customHeight="1" thickBot="1" x14ac:dyDescent="0.25">
      <c r="A15" s="24" t="s">
        <v>23</v>
      </c>
      <c r="B15" s="44" t="s">
        <v>94</v>
      </c>
      <c r="C15" s="64"/>
      <c r="D15" s="69">
        <v>2</v>
      </c>
      <c r="E15" s="23">
        <f t="shared" si="0"/>
        <v>0</v>
      </c>
      <c r="F15" s="69">
        <f t="shared" si="1"/>
        <v>2</v>
      </c>
      <c r="G15" s="23">
        <f t="shared" si="2"/>
        <v>0</v>
      </c>
      <c r="H15" s="69">
        <f t="shared" si="3"/>
        <v>2</v>
      </c>
      <c r="I15" s="23">
        <f t="shared" si="4"/>
        <v>0</v>
      </c>
      <c r="J15" s="69">
        <f t="shared" si="5"/>
        <v>2</v>
      </c>
      <c r="K15" s="23">
        <f t="shared" si="6"/>
        <v>0</v>
      </c>
      <c r="L15" s="69">
        <f t="shared" si="7"/>
        <v>2</v>
      </c>
      <c r="M15" s="23">
        <f t="shared" si="8"/>
        <v>0</v>
      </c>
      <c r="N15" s="86">
        <f t="shared" si="9"/>
        <v>0</v>
      </c>
      <c r="O15" s="87">
        <f t="shared" si="10"/>
        <v>2</v>
      </c>
      <c r="P15" s="23">
        <f t="shared" si="11"/>
        <v>0</v>
      </c>
      <c r="Q15" s="86">
        <f t="shared" si="12"/>
        <v>0</v>
      </c>
      <c r="R15" s="87">
        <f t="shared" si="13"/>
        <v>2</v>
      </c>
      <c r="S15" s="23">
        <f t="shared" si="14"/>
        <v>0</v>
      </c>
      <c r="T15" s="86">
        <f t="shared" si="15"/>
        <v>0</v>
      </c>
      <c r="U15" s="87">
        <f t="shared" si="16"/>
        <v>2</v>
      </c>
      <c r="V15" s="23">
        <f t="shared" si="17"/>
        <v>0</v>
      </c>
      <c r="W15" s="86">
        <f t="shared" si="18"/>
        <v>0</v>
      </c>
      <c r="X15" s="87">
        <f t="shared" si="19"/>
        <v>2</v>
      </c>
      <c r="Y15" s="23">
        <f t="shared" si="20"/>
        <v>0</v>
      </c>
      <c r="Z15" s="86">
        <f t="shared" si="21"/>
        <v>0</v>
      </c>
      <c r="AA15" s="87">
        <f t="shared" si="22"/>
        <v>2</v>
      </c>
      <c r="AB15" s="23">
        <f t="shared" si="23"/>
        <v>0</v>
      </c>
    </row>
    <row r="16" spans="1:28" ht="47.25" customHeight="1" thickBot="1" x14ac:dyDescent="0.25">
      <c r="A16" s="24" t="s">
        <v>30</v>
      </c>
      <c r="B16" s="44" t="s">
        <v>95</v>
      </c>
      <c r="C16" s="64"/>
      <c r="D16" s="69">
        <v>2</v>
      </c>
      <c r="E16" s="23">
        <f t="shared" si="0"/>
        <v>0</v>
      </c>
      <c r="F16" s="69">
        <f t="shared" si="1"/>
        <v>2</v>
      </c>
      <c r="G16" s="23">
        <f t="shared" si="2"/>
        <v>0</v>
      </c>
      <c r="H16" s="69">
        <f t="shared" si="3"/>
        <v>2</v>
      </c>
      <c r="I16" s="23">
        <f t="shared" si="4"/>
        <v>0</v>
      </c>
      <c r="J16" s="69">
        <f t="shared" si="5"/>
        <v>2</v>
      </c>
      <c r="K16" s="23">
        <f t="shared" si="6"/>
        <v>0</v>
      </c>
      <c r="L16" s="69">
        <f t="shared" si="7"/>
        <v>2</v>
      </c>
      <c r="M16" s="23">
        <f t="shared" si="8"/>
        <v>0</v>
      </c>
      <c r="N16" s="86">
        <f t="shared" si="9"/>
        <v>0</v>
      </c>
      <c r="O16" s="87">
        <f t="shared" si="10"/>
        <v>2</v>
      </c>
      <c r="P16" s="23">
        <f t="shared" si="11"/>
        <v>0</v>
      </c>
      <c r="Q16" s="86">
        <f t="shared" si="12"/>
        <v>0</v>
      </c>
      <c r="R16" s="87">
        <f t="shared" si="13"/>
        <v>2</v>
      </c>
      <c r="S16" s="23">
        <f t="shared" si="14"/>
        <v>0</v>
      </c>
      <c r="T16" s="86">
        <f t="shared" si="15"/>
        <v>0</v>
      </c>
      <c r="U16" s="87">
        <f t="shared" si="16"/>
        <v>2</v>
      </c>
      <c r="V16" s="23">
        <f t="shared" si="17"/>
        <v>0</v>
      </c>
      <c r="W16" s="86">
        <f t="shared" si="18"/>
        <v>0</v>
      </c>
      <c r="X16" s="87">
        <f t="shared" si="19"/>
        <v>2</v>
      </c>
      <c r="Y16" s="23">
        <f t="shared" si="20"/>
        <v>0</v>
      </c>
      <c r="Z16" s="86">
        <f t="shared" si="21"/>
        <v>0</v>
      </c>
      <c r="AA16" s="87">
        <f t="shared" si="22"/>
        <v>2</v>
      </c>
      <c r="AB16" s="23">
        <f t="shared" si="23"/>
        <v>0</v>
      </c>
    </row>
    <row r="17" spans="1:28" ht="76.5" customHeight="1" thickBot="1" x14ac:dyDescent="0.25">
      <c r="A17" s="24" t="s">
        <v>31</v>
      </c>
      <c r="B17" s="44" t="s">
        <v>96</v>
      </c>
      <c r="C17" s="64"/>
      <c r="D17" s="69">
        <v>1</v>
      </c>
      <c r="E17" s="23">
        <f t="shared" si="0"/>
        <v>0</v>
      </c>
      <c r="F17" s="69">
        <f t="shared" si="1"/>
        <v>1</v>
      </c>
      <c r="G17" s="23">
        <f t="shared" si="2"/>
        <v>0</v>
      </c>
      <c r="H17" s="69">
        <f t="shared" si="3"/>
        <v>1</v>
      </c>
      <c r="I17" s="23">
        <f t="shared" si="4"/>
        <v>0</v>
      </c>
      <c r="J17" s="69">
        <f t="shared" si="5"/>
        <v>1</v>
      </c>
      <c r="K17" s="23">
        <f t="shared" si="6"/>
        <v>0</v>
      </c>
      <c r="L17" s="69">
        <f t="shared" si="7"/>
        <v>1</v>
      </c>
      <c r="M17" s="23">
        <f t="shared" si="8"/>
        <v>0</v>
      </c>
      <c r="N17" s="86">
        <f t="shared" si="9"/>
        <v>0</v>
      </c>
      <c r="O17" s="87">
        <f t="shared" si="10"/>
        <v>1</v>
      </c>
      <c r="P17" s="23">
        <f t="shared" si="11"/>
        <v>0</v>
      </c>
      <c r="Q17" s="86">
        <f t="shared" si="12"/>
        <v>0</v>
      </c>
      <c r="R17" s="87">
        <f t="shared" si="13"/>
        <v>1</v>
      </c>
      <c r="S17" s="23">
        <f t="shared" si="14"/>
        <v>0</v>
      </c>
      <c r="T17" s="86">
        <f t="shared" si="15"/>
        <v>0</v>
      </c>
      <c r="U17" s="87">
        <f t="shared" si="16"/>
        <v>1</v>
      </c>
      <c r="V17" s="23">
        <f t="shared" si="17"/>
        <v>0</v>
      </c>
      <c r="W17" s="86">
        <f t="shared" si="18"/>
        <v>0</v>
      </c>
      <c r="X17" s="87">
        <f t="shared" si="19"/>
        <v>1</v>
      </c>
      <c r="Y17" s="23">
        <f t="shared" si="20"/>
        <v>0</v>
      </c>
      <c r="Z17" s="86">
        <f t="shared" si="21"/>
        <v>0</v>
      </c>
      <c r="AA17" s="87">
        <f t="shared" si="22"/>
        <v>1</v>
      </c>
      <c r="AB17" s="23">
        <f t="shared" si="23"/>
        <v>0</v>
      </c>
    </row>
    <row r="18" spans="1:28" ht="62.25" customHeight="1" thickBot="1" x14ac:dyDescent="0.25">
      <c r="A18" s="24" t="s">
        <v>32</v>
      </c>
      <c r="B18" s="44" t="s">
        <v>97</v>
      </c>
      <c r="C18" s="64"/>
      <c r="D18" s="69">
        <v>2</v>
      </c>
      <c r="E18" s="23">
        <f t="shared" si="0"/>
        <v>0</v>
      </c>
      <c r="F18" s="69">
        <f t="shared" si="1"/>
        <v>2</v>
      </c>
      <c r="G18" s="23">
        <f t="shared" si="2"/>
        <v>0</v>
      </c>
      <c r="H18" s="69">
        <f t="shared" si="3"/>
        <v>2</v>
      </c>
      <c r="I18" s="23">
        <f t="shared" si="4"/>
        <v>0</v>
      </c>
      <c r="J18" s="69">
        <f t="shared" si="5"/>
        <v>2</v>
      </c>
      <c r="K18" s="23">
        <f t="shared" si="6"/>
        <v>0</v>
      </c>
      <c r="L18" s="69">
        <f t="shared" si="7"/>
        <v>2</v>
      </c>
      <c r="M18" s="23">
        <f t="shared" si="8"/>
        <v>0</v>
      </c>
      <c r="N18" s="86">
        <f t="shared" si="9"/>
        <v>0</v>
      </c>
      <c r="O18" s="87">
        <f t="shared" si="10"/>
        <v>2</v>
      </c>
      <c r="P18" s="23">
        <f t="shared" si="11"/>
        <v>0</v>
      </c>
      <c r="Q18" s="86">
        <f t="shared" si="12"/>
        <v>0</v>
      </c>
      <c r="R18" s="87">
        <f t="shared" si="13"/>
        <v>2</v>
      </c>
      <c r="S18" s="23">
        <f t="shared" si="14"/>
        <v>0</v>
      </c>
      <c r="T18" s="86">
        <f t="shared" si="15"/>
        <v>0</v>
      </c>
      <c r="U18" s="87">
        <f t="shared" si="16"/>
        <v>2</v>
      </c>
      <c r="V18" s="23">
        <f t="shared" si="17"/>
        <v>0</v>
      </c>
      <c r="W18" s="86">
        <f t="shared" si="18"/>
        <v>0</v>
      </c>
      <c r="X18" s="87">
        <f t="shared" si="19"/>
        <v>2</v>
      </c>
      <c r="Y18" s="23">
        <f t="shared" si="20"/>
        <v>0</v>
      </c>
      <c r="Z18" s="86">
        <f t="shared" si="21"/>
        <v>0</v>
      </c>
      <c r="AA18" s="87">
        <f t="shared" si="22"/>
        <v>2</v>
      </c>
      <c r="AB18" s="23">
        <f t="shared" si="23"/>
        <v>0</v>
      </c>
    </row>
    <row r="19" spans="1:28" ht="37.5" customHeight="1" thickBot="1" x14ac:dyDescent="0.25">
      <c r="A19" s="24" t="s">
        <v>33</v>
      </c>
      <c r="B19" s="44" t="s">
        <v>98</v>
      </c>
      <c r="C19" s="64"/>
      <c r="D19" s="69">
        <v>2</v>
      </c>
      <c r="E19" s="23">
        <f t="shared" si="0"/>
        <v>0</v>
      </c>
      <c r="F19" s="69">
        <f t="shared" si="1"/>
        <v>2</v>
      </c>
      <c r="G19" s="23">
        <f t="shared" si="2"/>
        <v>0</v>
      </c>
      <c r="H19" s="69">
        <f t="shared" si="3"/>
        <v>2</v>
      </c>
      <c r="I19" s="23">
        <f t="shared" si="4"/>
        <v>0</v>
      </c>
      <c r="J19" s="69">
        <f t="shared" si="5"/>
        <v>2</v>
      </c>
      <c r="K19" s="23">
        <f t="shared" si="6"/>
        <v>0</v>
      </c>
      <c r="L19" s="69">
        <f t="shared" si="7"/>
        <v>2</v>
      </c>
      <c r="M19" s="23">
        <f t="shared" si="8"/>
        <v>0</v>
      </c>
      <c r="N19" s="86">
        <f t="shared" si="9"/>
        <v>0</v>
      </c>
      <c r="O19" s="87">
        <f t="shared" si="10"/>
        <v>2</v>
      </c>
      <c r="P19" s="23">
        <f t="shared" si="11"/>
        <v>0</v>
      </c>
      <c r="Q19" s="86">
        <f t="shared" si="12"/>
        <v>0</v>
      </c>
      <c r="R19" s="87">
        <f t="shared" si="13"/>
        <v>2</v>
      </c>
      <c r="S19" s="23">
        <f t="shared" si="14"/>
        <v>0</v>
      </c>
      <c r="T19" s="86">
        <f t="shared" si="15"/>
        <v>0</v>
      </c>
      <c r="U19" s="87">
        <f t="shared" si="16"/>
        <v>2</v>
      </c>
      <c r="V19" s="23">
        <f t="shared" si="17"/>
        <v>0</v>
      </c>
      <c r="W19" s="86">
        <f t="shared" si="18"/>
        <v>0</v>
      </c>
      <c r="X19" s="87">
        <f t="shared" si="19"/>
        <v>2</v>
      </c>
      <c r="Y19" s="23">
        <f t="shared" si="20"/>
        <v>0</v>
      </c>
      <c r="Z19" s="86">
        <f t="shared" si="21"/>
        <v>0</v>
      </c>
      <c r="AA19" s="87">
        <f t="shared" si="22"/>
        <v>2</v>
      </c>
      <c r="AB19" s="23">
        <f t="shared" si="23"/>
        <v>0</v>
      </c>
    </row>
    <row r="20" spans="1:28" ht="47.25" customHeight="1" thickBot="1" x14ac:dyDescent="0.25">
      <c r="A20" s="24" t="s">
        <v>34</v>
      </c>
      <c r="B20" s="44" t="s">
        <v>99</v>
      </c>
      <c r="C20" s="64"/>
      <c r="D20" s="69">
        <v>2</v>
      </c>
      <c r="E20" s="23">
        <f t="shared" ref="E20:E26" si="24">C20*D20</f>
        <v>0</v>
      </c>
      <c r="F20" s="69">
        <f t="shared" si="1"/>
        <v>2</v>
      </c>
      <c r="G20" s="23">
        <f t="shared" ref="G20:G26" si="25">C20*F20</f>
        <v>0</v>
      </c>
      <c r="H20" s="69">
        <f t="shared" si="3"/>
        <v>2</v>
      </c>
      <c r="I20" s="23">
        <f t="shared" ref="I20:I26" si="26">C20*H20</f>
        <v>0</v>
      </c>
      <c r="J20" s="69">
        <f t="shared" si="5"/>
        <v>2</v>
      </c>
      <c r="K20" s="23">
        <f t="shared" ref="K20:K26" si="27">C20*J20</f>
        <v>0</v>
      </c>
      <c r="L20" s="69">
        <f t="shared" si="7"/>
        <v>2</v>
      </c>
      <c r="M20" s="23">
        <f t="shared" ref="M20:M26" si="28">C20*L20</f>
        <v>0</v>
      </c>
      <c r="N20" s="86">
        <f t="shared" si="9"/>
        <v>0</v>
      </c>
      <c r="O20" s="87">
        <f t="shared" si="10"/>
        <v>2</v>
      </c>
      <c r="P20" s="23">
        <f t="shared" si="11"/>
        <v>0</v>
      </c>
      <c r="Q20" s="86">
        <f t="shared" si="12"/>
        <v>0</v>
      </c>
      <c r="R20" s="87">
        <f t="shared" si="13"/>
        <v>2</v>
      </c>
      <c r="S20" s="23">
        <f t="shared" si="14"/>
        <v>0</v>
      </c>
      <c r="T20" s="86">
        <f t="shared" si="15"/>
        <v>0</v>
      </c>
      <c r="U20" s="87">
        <f t="shared" si="16"/>
        <v>2</v>
      </c>
      <c r="V20" s="23">
        <f t="shared" si="17"/>
        <v>0</v>
      </c>
      <c r="W20" s="86">
        <f t="shared" si="18"/>
        <v>0</v>
      </c>
      <c r="X20" s="87">
        <f t="shared" si="19"/>
        <v>2</v>
      </c>
      <c r="Y20" s="23">
        <f t="shared" si="20"/>
        <v>0</v>
      </c>
      <c r="Z20" s="86">
        <f t="shared" si="21"/>
        <v>0</v>
      </c>
      <c r="AA20" s="87">
        <f t="shared" si="22"/>
        <v>2</v>
      </c>
      <c r="AB20" s="23">
        <f t="shared" si="23"/>
        <v>0</v>
      </c>
    </row>
    <row r="21" spans="1:28" ht="41.25" customHeight="1" thickBot="1" x14ac:dyDescent="0.25">
      <c r="A21" s="24" t="s">
        <v>35</v>
      </c>
      <c r="B21" s="44" t="s">
        <v>100</v>
      </c>
      <c r="C21" s="64"/>
      <c r="D21" s="69">
        <v>2</v>
      </c>
      <c r="E21" s="23">
        <f t="shared" si="24"/>
        <v>0</v>
      </c>
      <c r="F21" s="69">
        <f t="shared" si="1"/>
        <v>2</v>
      </c>
      <c r="G21" s="23">
        <f t="shared" si="25"/>
        <v>0</v>
      </c>
      <c r="H21" s="69">
        <f t="shared" si="3"/>
        <v>2</v>
      </c>
      <c r="I21" s="23">
        <f t="shared" si="26"/>
        <v>0</v>
      </c>
      <c r="J21" s="69">
        <f t="shared" si="5"/>
        <v>2</v>
      </c>
      <c r="K21" s="23">
        <f t="shared" si="27"/>
        <v>0</v>
      </c>
      <c r="L21" s="69">
        <f t="shared" si="7"/>
        <v>2</v>
      </c>
      <c r="M21" s="23">
        <f t="shared" si="28"/>
        <v>0</v>
      </c>
      <c r="N21" s="86">
        <f t="shared" si="9"/>
        <v>0</v>
      </c>
      <c r="O21" s="87">
        <f t="shared" si="10"/>
        <v>2</v>
      </c>
      <c r="P21" s="23">
        <f t="shared" si="11"/>
        <v>0</v>
      </c>
      <c r="Q21" s="86">
        <f t="shared" si="12"/>
        <v>0</v>
      </c>
      <c r="R21" s="87">
        <f t="shared" si="13"/>
        <v>2</v>
      </c>
      <c r="S21" s="23">
        <f t="shared" si="14"/>
        <v>0</v>
      </c>
      <c r="T21" s="86">
        <f t="shared" si="15"/>
        <v>0</v>
      </c>
      <c r="U21" s="87">
        <f t="shared" si="16"/>
        <v>2</v>
      </c>
      <c r="V21" s="23">
        <f t="shared" si="17"/>
        <v>0</v>
      </c>
      <c r="W21" s="86">
        <f t="shared" si="18"/>
        <v>0</v>
      </c>
      <c r="X21" s="87">
        <f t="shared" si="19"/>
        <v>2</v>
      </c>
      <c r="Y21" s="23">
        <f t="shared" si="20"/>
        <v>0</v>
      </c>
      <c r="Z21" s="86">
        <f t="shared" si="21"/>
        <v>0</v>
      </c>
      <c r="AA21" s="87">
        <f t="shared" si="22"/>
        <v>2</v>
      </c>
      <c r="AB21" s="23">
        <f t="shared" si="23"/>
        <v>0</v>
      </c>
    </row>
    <row r="22" spans="1:28" ht="63.75" customHeight="1" thickBot="1" x14ac:dyDescent="0.25">
      <c r="A22" s="24" t="s">
        <v>37</v>
      </c>
      <c r="B22" s="44" t="s">
        <v>101</v>
      </c>
      <c r="C22" s="64"/>
      <c r="D22" s="69">
        <v>1</v>
      </c>
      <c r="E22" s="23">
        <f t="shared" si="24"/>
        <v>0</v>
      </c>
      <c r="F22" s="69">
        <f t="shared" si="1"/>
        <v>1</v>
      </c>
      <c r="G22" s="23">
        <f t="shared" si="25"/>
        <v>0</v>
      </c>
      <c r="H22" s="69">
        <f t="shared" si="3"/>
        <v>1</v>
      </c>
      <c r="I22" s="23">
        <f t="shared" si="26"/>
        <v>0</v>
      </c>
      <c r="J22" s="69">
        <f t="shared" si="5"/>
        <v>1</v>
      </c>
      <c r="K22" s="23">
        <f t="shared" si="27"/>
        <v>0</v>
      </c>
      <c r="L22" s="69">
        <f t="shared" si="7"/>
        <v>1</v>
      </c>
      <c r="M22" s="23">
        <f t="shared" si="28"/>
        <v>0</v>
      </c>
      <c r="N22" s="86">
        <f t="shared" si="9"/>
        <v>0</v>
      </c>
      <c r="O22" s="87">
        <f t="shared" si="10"/>
        <v>1</v>
      </c>
      <c r="P22" s="23">
        <f t="shared" si="11"/>
        <v>0</v>
      </c>
      <c r="Q22" s="86">
        <f t="shared" si="12"/>
        <v>0</v>
      </c>
      <c r="R22" s="87">
        <f t="shared" si="13"/>
        <v>1</v>
      </c>
      <c r="S22" s="23">
        <f t="shared" si="14"/>
        <v>0</v>
      </c>
      <c r="T22" s="86">
        <f t="shared" si="15"/>
        <v>0</v>
      </c>
      <c r="U22" s="87">
        <f t="shared" si="16"/>
        <v>1</v>
      </c>
      <c r="V22" s="23">
        <f t="shared" si="17"/>
        <v>0</v>
      </c>
      <c r="W22" s="86">
        <f t="shared" si="18"/>
        <v>0</v>
      </c>
      <c r="X22" s="87">
        <f t="shared" si="19"/>
        <v>1</v>
      </c>
      <c r="Y22" s="23">
        <f t="shared" si="20"/>
        <v>0</v>
      </c>
      <c r="Z22" s="86">
        <f t="shared" si="21"/>
        <v>0</v>
      </c>
      <c r="AA22" s="87">
        <f t="shared" si="22"/>
        <v>1</v>
      </c>
      <c r="AB22" s="23">
        <f t="shared" si="23"/>
        <v>0</v>
      </c>
    </row>
    <row r="23" spans="1:28" ht="49.5" customHeight="1" thickBot="1" x14ac:dyDescent="0.25">
      <c r="A23" s="24" t="s">
        <v>38</v>
      </c>
      <c r="B23" s="44" t="s">
        <v>102</v>
      </c>
      <c r="C23" s="64"/>
      <c r="D23" s="69">
        <v>1</v>
      </c>
      <c r="E23" s="23">
        <f t="shared" si="24"/>
        <v>0</v>
      </c>
      <c r="F23" s="69">
        <f t="shared" si="1"/>
        <v>1</v>
      </c>
      <c r="G23" s="23">
        <f t="shared" si="25"/>
        <v>0</v>
      </c>
      <c r="H23" s="69">
        <f t="shared" si="3"/>
        <v>1</v>
      </c>
      <c r="I23" s="23">
        <f t="shared" si="26"/>
        <v>0</v>
      </c>
      <c r="J23" s="69">
        <f t="shared" si="5"/>
        <v>1</v>
      </c>
      <c r="K23" s="23">
        <f t="shared" si="27"/>
        <v>0</v>
      </c>
      <c r="L23" s="69">
        <f t="shared" si="7"/>
        <v>1</v>
      </c>
      <c r="M23" s="23">
        <f t="shared" si="28"/>
        <v>0</v>
      </c>
      <c r="N23" s="86">
        <f t="shared" si="9"/>
        <v>0</v>
      </c>
      <c r="O23" s="87">
        <f t="shared" si="10"/>
        <v>1</v>
      </c>
      <c r="P23" s="23">
        <f t="shared" si="11"/>
        <v>0</v>
      </c>
      <c r="Q23" s="86">
        <f t="shared" si="12"/>
        <v>0</v>
      </c>
      <c r="R23" s="87">
        <f t="shared" si="13"/>
        <v>1</v>
      </c>
      <c r="S23" s="23">
        <f t="shared" si="14"/>
        <v>0</v>
      </c>
      <c r="T23" s="86">
        <f t="shared" si="15"/>
        <v>0</v>
      </c>
      <c r="U23" s="87">
        <f t="shared" si="16"/>
        <v>1</v>
      </c>
      <c r="V23" s="23">
        <f t="shared" si="17"/>
        <v>0</v>
      </c>
      <c r="W23" s="86">
        <f t="shared" si="18"/>
        <v>0</v>
      </c>
      <c r="X23" s="87">
        <f t="shared" si="19"/>
        <v>1</v>
      </c>
      <c r="Y23" s="23">
        <f t="shared" si="20"/>
        <v>0</v>
      </c>
      <c r="Z23" s="86">
        <f t="shared" si="21"/>
        <v>0</v>
      </c>
      <c r="AA23" s="87">
        <f t="shared" si="22"/>
        <v>1</v>
      </c>
      <c r="AB23" s="23">
        <f t="shared" si="23"/>
        <v>0</v>
      </c>
    </row>
    <row r="24" spans="1:28" ht="75.75" customHeight="1" thickBot="1" x14ac:dyDescent="0.25">
      <c r="A24" s="24" t="s">
        <v>39</v>
      </c>
      <c r="B24" s="44" t="s">
        <v>103</v>
      </c>
      <c r="C24" s="64"/>
      <c r="D24" s="69">
        <v>2</v>
      </c>
      <c r="E24" s="23">
        <f t="shared" si="24"/>
        <v>0</v>
      </c>
      <c r="F24" s="69">
        <f t="shared" si="1"/>
        <v>2</v>
      </c>
      <c r="G24" s="23">
        <f t="shared" si="25"/>
        <v>0</v>
      </c>
      <c r="H24" s="69">
        <f t="shared" si="3"/>
        <v>2</v>
      </c>
      <c r="I24" s="23">
        <f t="shared" si="26"/>
        <v>0</v>
      </c>
      <c r="J24" s="69">
        <f t="shared" si="5"/>
        <v>2</v>
      </c>
      <c r="K24" s="23">
        <f t="shared" si="27"/>
        <v>0</v>
      </c>
      <c r="L24" s="69">
        <f t="shared" si="7"/>
        <v>2</v>
      </c>
      <c r="M24" s="23">
        <f t="shared" si="28"/>
        <v>0</v>
      </c>
      <c r="N24" s="86">
        <f t="shared" si="9"/>
        <v>0</v>
      </c>
      <c r="O24" s="87">
        <f t="shared" si="10"/>
        <v>2</v>
      </c>
      <c r="P24" s="23">
        <f t="shared" si="11"/>
        <v>0</v>
      </c>
      <c r="Q24" s="86">
        <f t="shared" si="12"/>
        <v>0</v>
      </c>
      <c r="R24" s="87">
        <f t="shared" si="13"/>
        <v>2</v>
      </c>
      <c r="S24" s="23">
        <f t="shared" si="14"/>
        <v>0</v>
      </c>
      <c r="T24" s="86">
        <f t="shared" si="15"/>
        <v>0</v>
      </c>
      <c r="U24" s="87">
        <f t="shared" si="16"/>
        <v>2</v>
      </c>
      <c r="V24" s="23">
        <f t="shared" si="17"/>
        <v>0</v>
      </c>
      <c r="W24" s="86">
        <f t="shared" si="18"/>
        <v>0</v>
      </c>
      <c r="X24" s="87">
        <f t="shared" si="19"/>
        <v>2</v>
      </c>
      <c r="Y24" s="23">
        <f t="shared" si="20"/>
        <v>0</v>
      </c>
      <c r="Z24" s="86">
        <f t="shared" si="21"/>
        <v>0</v>
      </c>
      <c r="AA24" s="87">
        <f t="shared" si="22"/>
        <v>2</v>
      </c>
      <c r="AB24" s="23">
        <f t="shared" si="23"/>
        <v>0</v>
      </c>
    </row>
    <row r="25" spans="1:28" ht="32.25" customHeight="1" thickBot="1" x14ac:dyDescent="0.25">
      <c r="A25" s="24" t="s">
        <v>40</v>
      </c>
      <c r="B25" s="45" t="s">
        <v>50</v>
      </c>
      <c r="C25" s="64"/>
      <c r="D25" s="69">
        <v>1</v>
      </c>
      <c r="E25" s="23">
        <f t="shared" si="24"/>
        <v>0</v>
      </c>
      <c r="F25" s="69">
        <f t="shared" si="1"/>
        <v>1</v>
      </c>
      <c r="G25" s="23">
        <f t="shared" si="25"/>
        <v>0</v>
      </c>
      <c r="H25" s="69">
        <f t="shared" si="3"/>
        <v>1</v>
      </c>
      <c r="I25" s="23">
        <f t="shared" si="26"/>
        <v>0</v>
      </c>
      <c r="J25" s="69">
        <f t="shared" si="5"/>
        <v>1</v>
      </c>
      <c r="K25" s="23">
        <f t="shared" si="27"/>
        <v>0</v>
      </c>
      <c r="L25" s="69">
        <f t="shared" si="7"/>
        <v>1</v>
      </c>
      <c r="M25" s="23">
        <f t="shared" si="28"/>
        <v>0</v>
      </c>
      <c r="N25" s="86">
        <f t="shared" si="9"/>
        <v>0</v>
      </c>
      <c r="O25" s="87">
        <f t="shared" si="10"/>
        <v>1</v>
      </c>
      <c r="P25" s="23">
        <f t="shared" si="11"/>
        <v>0</v>
      </c>
      <c r="Q25" s="86">
        <f t="shared" si="12"/>
        <v>0</v>
      </c>
      <c r="R25" s="87">
        <f t="shared" si="13"/>
        <v>1</v>
      </c>
      <c r="S25" s="23">
        <f t="shared" si="14"/>
        <v>0</v>
      </c>
      <c r="T25" s="86">
        <f t="shared" si="15"/>
        <v>0</v>
      </c>
      <c r="U25" s="87">
        <f t="shared" si="16"/>
        <v>1</v>
      </c>
      <c r="V25" s="23">
        <f t="shared" si="17"/>
        <v>0</v>
      </c>
      <c r="W25" s="86">
        <f t="shared" si="18"/>
        <v>0</v>
      </c>
      <c r="X25" s="87">
        <f t="shared" si="19"/>
        <v>1</v>
      </c>
      <c r="Y25" s="23">
        <f t="shared" si="20"/>
        <v>0</v>
      </c>
      <c r="Z25" s="86">
        <f t="shared" si="21"/>
        <v>0</v>
      </c>
      <c r="AA25" s="87">
        <f t="shared" si="22"/>
        <v>1</v>
      </c>
      <c r="AB25" s="23">
        <f t="shared" si="23"/>
        <v>0</v>
      </c>
    </row>
    <row r="26" spans="1:28" ht="48.75" customHeight="1" thickBot="1" x14ac:dyDescent="0.25">
      <c r="A26" s="24" t="s">
        <v>41</v>
      </c>
      <c r="B26" s="45" t="s">
        <v>51</v>
      </c>
      <c r="C26" s="64"/>
      <c r="D26" s="69">
        <v>1</v>
      </c>
      <c r="E26" s="23">
        <f t="shared" si="24"/>
        <v>0</v>
      </c>
      <c r="F26" s="69">
        <f t="shared" si="1"/>
        <v>1</v>
      </c>
      <c r="G26" s="23">
        <f t="shared" si="25"/>
        <v>0</v>
      </c>
      <c r="H26" s="69">
        <f t="shared" si="3"/>
        <v>1</v>
      </c>
      <c r="I26" s="23">
        <f t="shared" si="26"/>
        <v>0</v>
      </c>
      <c r="J26" s="69">
        <f t="shared" si="5"/>
        <v>1</v>
      </c>
      <c r="K26" s="23">
        <f t="shared" si="27"/>
        <v>0</v>
      </c>
      <c r="L26" s="69">
        <f t="shared" si="7"/>
        <v>1</v>
      </c>
      <c r="M26" s="23">
        <f t="shared" si="28"/>
        <v>0</v>
      </c>
      <c r="N26" s="86">
        <f t="shared" si="9"/>
        <v>0</v>
      </c>
      <c r="O26" s="87">
        <f t="shared" si="10"/>
        <v>1</v>
      </c>
      <c r="P26" s="23">
        <f t="shared" si="11"/>
        <v>0</v>
      </c>
      <c r="Q26" s="86">
        <f t="shared" si="12"/>
        <v>0</v>
      </c>
      <c r="R26" s="87">
        <f t="shared" si="13"/>
        <v>1</v>
      </c>
      <c r="S26" s="23">
        <f t="shared" si="14"/>
        <v>0</v>
      </c>
      <c r="T26" s="86">
        <f t="shared" si="15"/>
        <v>0</v>
      </c>
      <c r="U26" s="87">
        <f t="shared" si="16"/>
        <v>1</v>
      </c>
      <c r="V26" s="23">
        <f t="shared" si="17"/>
        <v>0</v>
      </c>
      <c r="W26" s="86">
        <f t="shared" si="18"/>
        <v>0</v>
      </c>
      <c r="X26" s="87">
        <f t="shared" si="19"/>
        <v>1</v>
      </c>
      <c r="Y26" s="23">
        <f t="shared" si="20"/>
        <v>0</v>
      </c>
      <c r="Z26" s="86">
        <f t="shared" si="21"/>
        <v>0</v>
      </c>
      <c r="AA26" s="87">
        <f t="shared" si="22"/>
        <v>1</v>
      </c>
      <c r="AB26" s="23">
        <f t="shared" si="23"/>
        <v>0</v>
      </c>
    </row>
    <row r="27" spans="1:28" x14ac:dyDescent="0.2">
      <c r="B27" s="1"/>
      <c r="C27" s="65"/>
    </row>
    <row r="28" spans="1:28" ht="13.5" thickBot="1" x14ac:dyDescent="0.25">
      <c r="A28"/>
      <c r="E28" s="65"/>
      <c r="G28" s="65"/>
      <c r="I28" s="65"/>
      <c r="K28" s="65"/>
      <c r="M28" s="65"/>
      <c r="N28" s="65"/>
      <c r="P28" s="65"/>
      <c r="Q28" s="65"/>
      <c r="S28" s="65"/>
      <c r="T28" s="65"/>
      <c r="V28" s="65"/>
      <c r="W28" s="65"/>
      <c r="Y28" s="65"/>
      <c r="Z28" s="65"/>
      <c r="AB28" s="65"/>
    </row>
    <row r="29" spans="1:28" ht="16.5" thickBot="1" x14ac:dyDescent="0.25">
      <c r="A29"/>
      <c r="B29" s="25" t="s">
        <v>63</v>
      </c>
      <c r="C29" s="66">
        <f>SUM(C5:C26)</f>
        <v>0</v>
      </c>
      <c r="D29" s="70"/>
      <c r="E29" s="66">
        <f>SUM(E5:E26)</f>
        <v>0</v>
      </c>
      <c r="F29" s="70"/>
      <c r="G29" s="66">
        <f>SUM(G5:G26)</f>
        <v>0</v>
      </c>
      <c r="H29" s="70"/>
      <c r="I29" s="66">
        <f>SUM(I5:I26)</f>
        <v>0</v>
      </c>
      <c r="J29" s="70"/>
      <c r="K29" s="66">
        <f>SUM(K5:K26)</f>
        <v>0</v>
      </c>
      <c r="L29" s="70"/>
      <c r="M29" s="66">
        <f>SUM(M5:M26)</f>
        <v>0</v>
      </c>
      <c r="N29" s="81"/>
      <c r="O29" s="70"/>
      <c r="P29" s="66">
        <f>SUM(P5:P26)</f>
        <v>0</v>
      </c>
      <c r="Q29" s="81"/>
      <c r="R29" s="70"/>
      <c r="S29" s="66">
        <f>SUM(S5:S26)</f>
        <v>0</v>
      </c>
      <c r="T29" s="81"/>
      <c r="U29" s="70"/>
      <c r="V29" s="66">
        <f>SUM(V5:V26)</f>
        <v>0</v>
      </c>
      <c r="W29" s="81"/>
      <c r="X29" s="70"/>
      <c r="Y29" s="66">
        <f>SUM(Y5:Y26)</f>
        <v>0</v>
      </c>
      <c r="Z29" s="81"/>
      <c r="AA29" s="70"/>
      <c r="AB29" s="66">
        <f>SUM(AB5:AB26)</f>
        <v>0</v>
      </c>
    </row>
    <row r="30" spans="1:28" ht="16.5" thickBot="1" x14ac:dyDescent="0.25">
      <c r="A30"/>
      <c r="H30" s="71"/>
    </row>
    <row r="31" spans="1:28" ht="16.5" thickBot="1" x14ac:dyDescent="0.25">
      <c r="A31"/>
      <c r="C31" s="67"/>
      <c r="E31" s="72"/>
      <c r="S31" s="25" t="s">
        <v>64</v>
      </c>
      <c r="T31" s="25"/>
      <c r="V31" s="95">
        <f>SUM(G29,E29,I29,K29,M29,P29,S29,V29,Y29,AB29)</f>
        <v>0</v>
      </c>
      <c r="W31" s="96"/>
      <c r="X31" s="96"/>
      <c r="Y31" s="97"/>
      <c r="Z31" s="82"/>
      <c r="AA31" s="73" t="s">
        <v>65</v>
      </c>
    </row>
    <row r="32" spans="1:28" x14ac:dyDescent="0.2">
      <c r="A32"/>
    </row>
    <row r="33" spans="1:2" x14ac:dyDescent="0.2">
      <c r="A33"/>
    </row>
    <row r="34" spans="1:2" x14ac:dyDescent="0.2">
      <c r="A34"/>
    </row>
    <row r="35" spans="1:2" x14ac:dyDescent="0.2">
      <c r="A35"/>
    </row>
    <row r="36" spans="1:2" x14ac:dyDescent="0.2">
      <c r="A36"/>
    </row>
    <row r="37" spans="1:2" x14ac:dyDescent="0.2">
      <c r="A37"/>
    </row>
    <row r="38" spans="1:2" x14ac:dyDescent="0.2">
      <c r="A38"/>
    </row>
    <row r="39" spans="1:2" x14ac:dyDescent="0.2">
      <c r="A39"/>
    </row>
    <row r="40" spans="1:2" x14ac:dyDescent="0.2">
      <c r="A40"/>
    </row>
    <row r="41" spans="1:2" x14ac:dyDescent="0.2">
      <c r="A41"/>
    </row>
    <row r="42" spans="1:2" x14ac:dyDescent="0.2">
      <c r="A42"/>
    </row>
    <row r="43" spans="1:2" x14ac:dyDescent="0.2">
      <c r="A43"/>
    </row>
    <row r="44" spans="1:2" x14ac:dyDescent="0.2">
      <c r="A44"/>
    </row>
    <row r="45" spans="1:2" x14ac:dyDescent="0.2">
      <c r="A45"/>
    </row>
    <row r="47" spans="1:2" x14ac:dyDescent="0.2">
      <c r="B47" s="1"/>
    </row>
    <row r="48" spans="1:2" x14ac:dyDescent="0.2">
      <c r="B48" s="1"/>
    </row>
    <row r="51" spans="2:2" x14ac:dyDescent="0.2">
      <c r="B51" s="1"/>
    </row>
    <row r="52" spans="2:2" x14ac:dyDescent="0.2">
      <c r="B52" s="1"/>
    </row>
    <row r="59" spans="2:2" x14ac:dyDescent="0.2">
      <c r="B59" s="1"/>
    </row>
  </sheetData>
  <sheetProtection algorithmName="SHA-512" hashValue="ri5gfP1RrWoY3Q4PObh1n8GJFehOXiaDf+bd6vTGCZDN+LAXnKaUWJYUzTBagTeOx2pA1BOtdBVTHvDRgEcUIw==" saltValue="7oCjfgrniVzeXL0rD+o40A==" spinCount="100000" sheet="1" objects="1" scenarios="1" selectLockedCells="1"/>
  <mergeCells count="11">
    <mergeCell ref="V31:Y31"/>
    <mergeCell ref="D3:E3"/>
    <mergeCell ref="F3:G3"/>
    <mergeCell ref="H3:I3"/>
    <mergeCell ref="J3:K3"/>
    <mergeCell ref="L3:M3"/>
    <mergeCell ref="Z3:AB3"/>
    <mergeCell ref="W3:Y3"/>
    <mergeCell ref="T3:V3"/>
    <mergeCell ref="Q3:S3"/>
    <mergeCell ref="N3:P3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r:id="rId1"/>
  <headerFooter alignWithMargins="0">
    <oddFooter>&amp;L&amp;8Vertrag über Leistungen zur geodätischen Überwachung von Talsperren, Anlage 2.7&amp;R&amp;8Seite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AB41"/>
  <sheetViews>
    <sheetView zoomScale="80" zoomScaleNormal="80" zoomScaleSheetLayoutView="100" workbookViewId="0">
      <selection activeCell="C8" sqref="C8"/>
    </sheetView>
  </sheetViews>
  <sheetFormatPr baseColWidth="10" defaultRowHeight="12.75" x14ac:dyDescent="0.2"/>
  <cols>
    <col min="1" max="1" width="5.42578125" style="1" customWidth="1"/>
    <col min="2" max="2" width="25.7109375" customWidth="1"/>
    <col min="3" max="3" width="8.28515625" style="7" customWidth="1"/>
    <col min="4" max="4" width="3" style="7" customWidth="1"/>
    <col min="5" max="5" width="8.28515625" style="7" customWidth="1"/>
    <col min="6" max="6" width="3" style="7" customWidth="1"/>
    <col min="7" max="7" width="8.28515625" style="7" customWidth="1"/>
    <col min="8" max="8" width="3" style="7" customWidth="1"/>
    <col min="9" max="9" width="8.28515625" style="7" customWidth="1"/>
    <col min="10" max="10" width="3" style="7" customWidth="1"/>
    <col min="11" max="11" width="8.28515625" style="7" customWidth="1"/>
    <col min="12" max="12" width="3" style="7" customWidth="1"/>
    <col min="13" max="14" width="8.28515625" style="7" customWidth="1"/>
    <col min="15" max="15" width="3" style="7" customWidth="1"/>
    <col min="16" max="17" width="8.28515625" style="7" customWidth="1"/>
    <col min="18" max="18" width="3" style="7" customWidth="1"/>
    <col min="19" max="20" width="8.28515625" style="7" customWidth="1"/>
    <col min="21" max="21" width="3" style="7" customWidth="1"/>
    <col min="22" max="23" width="8.28515625" style="7" customWidth="1"/>
    <col min="24" max="24" width="3" style="7" customWidth="1"/>
    <col min="25" max="26" width="8.28515625" style="7" customWidth="1"/>
    <col min="27" max="27" width="3" style="7" customWidth="1"/>
    <col min="28" max="28" width="8.28515625" style="7" customWidth="1"/>
  </cols>
  <sheetData>
    <row r="1" spans="1:28" ht="18" x14ac:dyDescent="0.2">
      <c r="A1" s="50" t="s">
        <v>145</v>
      </c>
      <c r="AB1" s="19" t="s">
        <v>107</v>
      </c>
    </row>
    <row r="2" spans="1:28" ht="18.75" thickBot="1" x14ac:dyDescent="0.25">
      <c r="A2" s="30"/>
      <c r="D2" s="68"/>
      <c r="AA2" s="67"/>
    </row>
    <row r="3" spans="1:28" ht="13.5" thickBot="1" x14ac:dyDescent="0.25">
      <c r="A3"/>
      <c r="D3" s="92">
        <v>2026</v>
      </c>
      <c r="E3" s="94"/>
      <c r="F3" s="92">
        <v>2027</v>
      </c>
      <c r="G3" s="94"/>
      <c r="H3" s="92">
        <v>2028</v>
      </c>
      <c r="I3" s="94"/>
      <c r="J3" s="92">
        <v>2029</v>
      </c>
      <c r="K3" s="94"/>
      <c r="L3" s="92">
        <v>2030</v>
      </c>
      <c r="M3" s="94"/>
      <c r="N3" s="92">
        <v>2031</v>
      </c>
      <c r="O3" s="93"/>
      <c r="P3" s="94"/>
      <c r="Q3" s="92">
        <v>2032</v>
      </c>
      <c r="R3" s="93"/>
      <c r="S3" s="94"/>
      <c r="T3" s="92">
        <v>2033</v>
      </c>
      <c r="U3" s="93"/>
      <c r="V3" s="94"/>
      <c r="W3" s="92">
        <v>2034</v>
      </c>
      <c r="X3" s="93"/>
      <c r="Y3" s="94"/>
      <c r="Z3" s="92">
        <v>2035</v>
      </c>
      <c r="AA3" s="93"/>
      <c r="AB3" s="94"/>
    </row>
    <row r="4" spans="1:28" ht="30.75" customHeight="1" thickBot="1" x14ac:dyDescent="0.25">
      <c r="A4" s="20" t="s">
        <v>59</v>
      </c>
      <c r="B4" s="20" t="s">
        <v>132</v>
      </c>
      <c r="C4" s="20" t="s">
        <v>166</v>
      </c>
      <c r="D4" s="21" t="s">
        <v>61</v>
      </c>
      <c r="E4" s="22" t="s">
        <v>62</v>
      </c>
      <c r="F4" s="21" t="s">
        <v>61</v>
      </c>
      <c r="G4" s="22" t="s">
        <v>62</v>
      </c>
      <c r="H4" s="21" t="s">
        <v>61</v>
      </c>
      <c r="I4" s="22" t="s">
        <v>62</v>
      </c>
      <c r="J4" s="21" t="s">
        <v>61</v>
      </c>
      <c r="K4" s="22" t="s">
        <v>62</v>
      </c>
      <c r="L4" s="21" t="s">
        <v>61</v>
      </c>
      <c r="M4" s="22" t="s">
        <v>62</v>
      </c>
      <c r="N4" s="83" t="s">
        <v>166</v>
      </c>
      <c r="O4" s="84" t="s">
        <v>61</v>
      </c>
      <c r="P4" s="85" t="s">
        <v>62</v>
      </c>
      <c r="Q4" s="83" t="s">
        <v>166</v>
      </c>
      <c r="R4" s="84" t="s">
        <v>61</v>
      </c>
      <c r="S4" s="85" t="s">
        <v>62</v>
      </c>
      <c r="T4" s="83" t="s">
        <v>166</v>
      </c>
      <c r="U4" s="84" t="s">
        <v>61</v>
      </c>
      <c r="V4" s="85" t="s">
        <v>62</v>
      </c>
      <c r="W4" s="83" t="s">
        <v>166</v>
      </c>
      <c r="X4" s="84" t="s">
        <v>61</v>
      </c>
      <c r="Y4" s="85" t="s">
        <v>62</v>
      </c>
      <c r="Z4" s="83" t="s">
        <v>166</v>
      </c>
      <c r="AA4" s="84" t="s">
        <v>61</v>
      </c>
      <c r="AB4" s="85" t="s">
        <v>62</v>
      </c>
    </row>
    <row r="5" spans="1:28" ht="26.25" thickBot="1" x14ac:dyDescent="0.25">
      <c r="A5" s="24" t="s">
        <v>14</v>
      </c>
      <c r="B5" s="29" t="s">
        <v>106</v>
      </c>
      <c r="C5" s="64"/>
      <c r="D5" s="69">
        <v>2</v>
      </c>
      <c r="E5" s="23">
        <f>C5*D5</f>
        <v>0</v>
      </c>
      <c r="F5" s="69">
        <f>D5</f>
        <v>2</v>
      </c>
      <c r="G5" s="23">
        <f>C5*F5</f>
        <v>0</v>
      </c>
      <c r="H5" s="69">
        <f>D5</f>
        <v>2</v>
      </c>
      <c r="I5" s="23">
        <f>C5*H5</f>
        <v>0</v>
      </c>
      <c r="J5" s="69">
        <f>D5</f>
        <v>2</v>
      </c>
      <c r="K5" s="23">
        <f>C5*J5</f>
        <v>0</v>
      </c>
      <c r="L5" s="69">
        <f>D5</f>
        <v>2</v>
      </c>
      <c r="M5" s="23">
        <f>C5*L5</f>
        <v>0</v>
      </c>
      <c r="N5" s="86">
        <f>C5*1.03</f>
        <v>0</v>
      </c>
      <c r="O5" s="87">
        <f>D5</f>
        <v>2</v>
      </c>
      <c r="P5" s="23">
        <f>O5*N5</f>
        <v>0</v>
      </c>
      <c r="Q5" s="86">
        <f>N5*1.03</f>
        <v>0</v>
      </c>
      <c r="R5" s="87">
        <f>D5</f>
        <v>2</v>
      </c>
      <c r="S5" s="23">
        <f>R5*Q5</f>
        <v>0</v>
      </c>
      <c r="T5" s="86">
        <f>Q5*1.03</f>
        <v>0</v>
      </c>
      <c r="U5" s="87">
        <f>D5</f>
        <v>2</v>
      </c>
      <c r="V5" s="23">
        <f>U5*T5</f>
        <v>0</v>
      </c>
      <c r="W5" s="86">
        <f>T5*1.03</f>
        <v>0</v>
      </c>
      <c r="X5" s="87">
        <f>D5</f>
        <v>2</v>
      </c>
      <c r="Y5" s="23">
        <f>X5*W5</f>
        <v>0</v>
      </c>
      <c r="Z5" s="86">
        <f>W5*1.03</f>
        <v>0</v>
      </c>
      <c r="AA5" s="87">
        <f>D5</f>
        <v>2</v>
      </c>
      <c r="AB5" s="23">
        <f>AA5*Z5</f>
        <v>0</v>
      </c>
    </row>
    <row r="6" spans="1:28" ht="26.25" thickBot="1" x14ac:dyDescent="0.25">
      <c r="A6" s="24" t="s">
        <v>15</v>
      </c>
      <c r="B6" s="29" t="s">
        <v>159</v>
      </c>
      <c r="C6" s="64"/>
      <c r="D6" s="69">
        <v>2</v>
      </c>
      <c r="E6" s="23">
        <f>C6*D6</f>
        <v>0</v>
      </c>
      <c r="F6" s="69">
        <f>D6</f>
        <v>2</v>
      </c>
      <c r="G6" s="23">
        <f>C6*F6</f>
        <v>0</v>
      </c>
      <c r="H6" s="69">
        <f>D6</f>
        <v>2</v>
      </c>
      <c r="I6" s="23">
        <f>C6*H6</f>
        <v>0</v>
      </c>
      <c r="J6" s="69">
        <f>D6</f>
        <v>2</v>
      </c>
      <c r="K6" s="23">
        <f>C6*J6</f>
        <v>0</v>
      </c>
      <c r="L6" s="69">
        <f>D6</f>
        <v>2</v>
      </c>
      <c r="M6" s="23">
        <f>C6*L6</f>
        <v>0</v>
      </c>
      <c r="N6" s="86">
        <f t="shared" ref="N6:N8" si="0">C6*1.03</f>
        <v>0</v>
      </c>
      <c r="O6" s="87">
        <f>D6</f>
        <v>2</v>
      </c>
      <c r="P6" s="23">
        <f t="shared" ref="P6:P8" si="1">O6*N6</f>
        <v>0</v>
      </c>
      <c r="Q6" s="86">
        <f t="shared" ref="Q6:Q8" si="2">N6*1.03</f>
        <v>0</v>
      </c>
      <c r="R6" s="87">
        <f>D6</f>
        <v>2</v>
      </c>
      <c r="S6" s="23">
        <f t="shared" ref="S6:S8" si="3">R6*Q6</f>
        <v>0</v>
      </c>
      <c r="T6" s="86">
        <f t="shared" ref="T6:T8" si="4">Q6*1.03</f>
        <v>0</v>
      </c>
      <c r="U6" s="87">
        <f>D6</f>
        <v>2</v>
      </c>
      <c r="V6" s="23">
        <f t="shared" ref="V6:V8" si="5">U6*T6</f>
        <v>0</v>
      </c>
      <c r="W6" s="86">
        <f t="shared" ref="W6:W8" si="6">T6*1.03</f>
        <v>0</v>
      </c>
      <c r="X6" s="87">
        <f>D6</f>
        <v>2</v>
      </c>
      <c r="Y6" s="23">
        <f t="shared" ref="Y6:Y8" si="7">X6*W6</f>
        <v>0</v>
      </c>
      <c r="Z6" s="86">
        <f t="shared" ref="Z6:Z8" si="8">W6*1.03</f>
        <v>0</v>
      </c>
      <c r="AA6" s="87">
        <f>D6</f>
        <v>2</v>
      </c>
      <c r="AB6" s="23">
        <f t="shared" ref="AB6:AB8" si="9">AA6*Z6</f>
        <v>0</v>
      </c>
    </row>
    <row r="7" spans="1:28" ht="26.25" thickBot="1" x14ac:dyDescent="0.25">
      <c r="A7" s="24" t="s">
        <v>16</v>
      </c>
      <c r="B7" s="29" t="s">
        <v>160</v>
      </c>
      <c r="C7" s="64"/>
      <c r="D7" s="69">
        <v>0</v>
      </c>
      <c r="E7" s="23">
        <f>C7*D7</f>
        <v>0</v>
      </c>
      <c r="F7" s="69">
        <f>D7</f>
        <v>0</v>
      </c>
      <c r="G7" s="23">
        <f>C7*F7</f>
        <v>0</v>
      </c>
      <c r="H7" s="69">
        <f>D7</f>
        <v>0</v>
      </c>
      <c r="I7" s="23">
        <f>C7*H7</f>
        <v>0</v>
      </c>
      <c r="J7" s="69">
        <f>D7</f>
        <v>0</v>
      </c>
      <c r="K7" s="23">
        <f>C7*J7</f>
        <v>0</v>
      </c>
      <c r="L7" s="69">
        <f>D7</f>
        <v>0</v>
      </c>
      <c r="M7" s="23">
        <f>C7*L7</f>
        <v>0</v>
      </c>
      <c r="N7" s="86">
        <f t="shared" si="0"/>
        <v>0</v>
      </c>
      <c r="O7" s="87">
        <f>D7</f>
        <v>0</v>
      </c>
      <c r="P7" s="23">
        <f t="shared" si="1"/>
        <v>0</v>
      </c>
      <c r="Q7" s="86">
        <f t="shared" si="2"/>
        <v>0</v>
      </c>
      <c r="R7" s="87">
        <f>D7</f>
        <v>0</v>
      </c>
      <c r="S7" s="23">
        <f t="shared" si="3"/>
        <v>0</v>
      </c>
      <c r="T7" s="86">
        <f t="shared" si="4"/>
        <v>0</v>
      </c>
      <c r="U7" s="87">
        <f>D7</f>
        <v>0</v>
      </c>
      <c r="V7" s="23">
        <f t="shared" si="5"/>
        <v>0</v>
      </c>
      <c r="W7" s="86">
        <f t="shared" si="6"/>
        <v>0</v>
      </c>
      <c r="X7" s="87">
        <f>D7</f>
        <v>0</v>
      </c>
      <c r="Y7" s="23">
        <f t="shared" si="7"/>
        <v>0</v>
      </c>
      <c r="Z7" s="86">
        <f t="shared" si="8"/>
        <v>0</v>
      </c>
      <c r="AA7" s="87">
        <f>D7</f>
        <v>0</v>
      </c>
      <c r="AB7" s="23">
        <f t="shared" si="9"/>
        <v>0</v>
      </c>
    </row>
    <row r="8" spans="1:28" ht="26.25" thickBot="1" x14ac:dyDescent="0.25">
      <c r="A8" s="24" t="s">
        <v>17</v>
      </c>
      <c r="B8" s="29" t="s">
        <v>161</v>
      </c>
      <c r="C8" s="64"/>
      <c r="D8" s="69">
        <v>2</v>
      </c>
      <c r="E8" s="23">
        <f>C8*D8</f>
        <v>0</v>
      </c>
      <c r="F8" s="69">
        <f>D8</f>
        <v>2</v>
      </c>
      <c r="G8" s="23">
        <f>C8*F8</f>
        <v>0</v>
      </c>
      <c r="H8" s="69">
        <f>D8</f>
        <v>2</v>
      </c>
      <c r="I8" s="23">
        <f>C8*H8</f>
        <v>0</v>
      </c>
      <c r="J8" s="69">
        <f>D8</f>
        <v>2</v>
      </c>
      <c r="K8" s="23">
        <f>C8*J8</f>
        <v>0</v>
      </c>
      <c r="L8" s="69">
        <f>D8</f>
        <v>2</v>
      </c>
      <c r="M8" s="23">
        <f>C8*L8</f>
        <v>0</v>
      </c>
      <c r="N8" s="86">
        <f t="shared" si="0"/>
        <v>0</v>
      </c>
      <c r="O8" s="87">
        <f>D8</f>
        <v>2</v>
      </c>
      <c r="P8" s="23">
        <f t="shared" si="1"/>
        <v>0</v>
      </c>
      <c r="Q8" s="86">
        <f t="shared" si="2"/>
        <v>0</v>
      </c>
      <c r="R8" s="87">
        <f>D8</f>
        <v>2</v>
      </c>
      <c r="S8" s="23">
        <f t="shared" si="3"/>
        <v>0</v>
      </c>
      <c r="T8" s="86">
        <f t="shared" si="4"/>
        <v>0</v>
      </c>
      <c r="U8" s="87">
        <f>D8</f>
        <v>2</v>
      </c>
      <c r="V8" s="23">
        <f t="shared" si="5"/>
        <v>0</v>
      </c>
      <c r="W8" s="86">
        <f t="shared" si="6"/>
        <v>0</v>
      </c>
      <c r="X8" s="87">
        <f>D8</f>
        <v>2</v>
      </c>
      <c r="Y8" s="23">
        <f t="shared" si="7"/>
        <v>0</v>
      </c>
      <c r="Z8" s="86">
        <f t="shared" si="8"/>
        <v>0</v>
      </c>
      <c r="AA8" s="87">
        <f>D8</f>
        <v>2</v>
      </c>
      <c r="AB8" s="23">
        <f t="shared" si="9"/>
        <v>0</v>
      </c>
    </row>
    <row r="9" spans="1:28" x14ac:dyDescent="0.2">
      <c r="B9" s="1"/>
      <c r="C9" s="65"/>
    </row>
    <row r="10" spans="1:28" ht="13.5" thickBot="1" x14ac:dyDescent="0.25">
      <c r="A10"/>
      <c r="E10" s="65"/>
      <c r="G10" s="65"/>
      <c r="I10" s="65"/>
      <c r="K10" s="65"/>
      <c r="M10" s="65"/>
      <c r="N10" s="65"/>
      <c r="P10" s="65"/>
      <c r="Q10" s="65"/>
      <c r="S10" s="65"/>
      <c r="T10" s="65"/>
      <c r="V10" s="65"/>
      <c r="W10" s="65"/>
      <c r="Y10" s="65"/>
      <c r="Z10" s="65"/>
      <c r="AB10" s="65"/>
    </row>
    <row r="11" spans="1:28" ht="16.5" thickBot="1" x14ac:dyDescent="0.25">
      <c r="A11"/>
      <c r="B11" s="25" t="s">
        <v>63</v>
      </c>
      <c r="C11" s="66">
        <f>SUM(C5:C8)</f>
        <v>0</v>
      </c>
      <c r="D11" s="70"/>
      <c r="E11" s="66">
        <f>SUM(E5:E8)</f>
        <v>0</v>
      </c>
      <c r="F11" s="70"/>
      <c r="G11" s="66">
        <f>SUM(G5:G8)</f>
        <v>0</v>
      </c>
      <c r="H11" s="70"/>
      <c r="I11" s="66">
        <f>SUM(I5:I8)</f>
        <v>0</v>
      </c>
      <c r="J11" s="70"/>
      <c r="K11" s="66">
        <f>SUM(K5:K8)</f>
        <v>0</v>
      </c>
      <c r="L11" s="70"/>
      <c r="M11" s="66">
        <f>SUM(M5:M8)</f>
        <v>0</v>
      </c>
      <c r="N11" s="81"/>
      <c r="O11" s="70"/>
      <c r="P11" s="66">
        <f>SUM(P5:P8)</f>
        <v>0</v>
      </c>
      <c r="Q11" s="81"/>
      <c r="R11" s="70"/>
      <c r="S11" s="66">
        <f>SUM(S5:S8)</f>
        <v>0</v>
      </c>
      <c r="T11" s="81"/>
      <c r="U11" s="70"/>
      <c r="V11" s="66">
        <f>SUM(V5:V8)</f>
        <v>0</v>
      </c>
      <c r="W11" s="81"/>
      <c r="X11" s="70"/>
      <c r="Y11" s="66">
        <f>SUM(Y5:Y8)</f>
        <v>0</v>
      </c>
      <c r="Z11" s="81"/>
      <c r="AA11" s="70"/>
      <c r="AB11" s="66">
        <f>SUM(AB5:AB8)</f>
        <v>0</v>
      </c>
    </row>
    <row r="12" spans="1:28" ht="16.5" thickBot="1" x14ac:dyDescent="0.25">
      <c r="A12"/>
      <c r="H12" s="71"/>
    </row>
    <row r="13" spans="1:28" ht="16.5" thickBot="1" x14ac:dyDescent="0.25">
      <c r="A13"/>
      <c r="C13" s="67"/>
      <c r="E13" s="72"/>
      <c r="S13" s="25" t="s">
        <v>64</v>
      </c>
      <c r="T13" s="25"/>
      <c r="V13" s="95">
        <f>SUM(E11:AB11)</f>
        <v>0</v>
      </c>
      <c r="W13" s="96"/>
      <c r="X13" s="96"/>
      <c r="Y13" s="97"/>
      <c r="Z13" s="82"/>
      <c r="AA13" s="73" t="s">
        <v>65</v>
      </c>
    </row>
    <row r="14" spans="1:28" x14ac:dyDescent="0.2">
      <c r="A14"/>
      <c r="D14" s="74"/>
      <c r="E14" s="75"/>
      <c r="F14" s="75"/>
      <c r="G14" s="75"/>
      <c r="H14" s="75"/>
      <c r="I14" s="75"/>
      <c r="J14" s="75"/>
      <c r="K14" s="75"/>
    </row>
    <row r="15" spans="1:28" x14ac:dyDescent="0.2">
      <c r="A15"/>
    </row>
    <row r="16" spans="1:28" x14ac:dyDescent="0.2">
      <c r="A16"/>
    </row>
    <row r="17" spans="1:2" x14ac:dyDescent="0.2">
      <c r="A17"/>
    </row>
    <row r="18" spans="1:2" x14ac:dyDescent="0.2">
      <c r="A18"/>
    </row>
    <row r="19" spans="1:2" x14ac:dyDescent="0.2">
      <c r="A19"/>
    </row>
    <row r="20" spans="1:2" x14ac:dyDescent="0.2">
      <c r="A20"/>
    </row>
    <row r="21" spans="1:2" x14ac:dyDescent="0.2">
      <c r="A21"/>
    </row>
    <row r="22" spans="1:2" x14ac:dyDescent="0.2">
      <c r="A22"/>
    </row>
    <row r="23" spans="1:2" x14ac:dyDescent="0.2">
      <c r="A23"/>
    </row>
    <row r="24" spans="1:2" x14ac:dyDescent="0.2">
      <c r="A24"/>
    </row>
    <row r="25" spans="1:2" x14ac:dyDescent="0.2">
      <c r="A25"/>
    </row>
    <row r="26" spans="1:2" x14ac:dyDescent="0.2">
      <c r="A26"/>
    </row>
    <row r="27" spans="1:2" x14ac:dyDescent="0.2">
      <c r="A27"/>
    </row>
    <row r="28" spans="1:2" x14ac:dyDescent="0.2">
      <c r="A28"/>
    </row>
    <row r="29" spans="1:2" x14ac:dyDescent="0.2">
      <c r="B29" s="1"/>
    </row>
    <row r="30" spans="1:2" x14ac:dyDescent="0.2">
      <c r="B30" s="1"/>
    </row>
    <row r="33" spans="2:2" x14ac:dyDescent="0.2">
      <c r="B33" s="1"/>
    </row>
    <row r="34" spans="2:2" x14ac:dyDescent="0.2">
      <c r="B34" s="1"/>
    </row>
    <row r="41" spans="2:2" x14ac:dyDescent="0.2">
      <c r="B41" s="1"/>
    </row>
  </sheetData>
  <sheetProtection algorithmName="SHA-512" hashValue="f5mmWBfBh53MFRiUxoV5C9LvpKuxBJOpZEVPcN5rtRuIRuW+ROAKJeOLh/Nst/XOSRYtFGCr/c1q/tdcwNONaw==" saltValue="Dg7gy71rlDb1kNwlKp+OGQ==" spinCount="100000" sheet="1" objects="1" scenarios="1" selectLockedCells="1"/>
  <mergeCells count="11">
    <mergeCell ref="Z3:AB3"/>
    <mergeCell ref="W3:Y3"/>
    <mergeCell ref="T3:V3"/>
    <mergeCell ref="Q3:S3"/>
    <mergeCell ref="N3:P3"/>
    <mergeCell ref="D3:E3"/>
    <mergeCell ref="F3:G3"/>
    <mergeCell ref="V13:Y13"/>
    <mergeCell ref="H3:I3"/>
    <mergeCell ref="J3:K3"/>
    <mergeCell ref="L3:M3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r:id="rId1"/>
  <headerFooter alignWithMargins="0">
    <oddFooter>&amp;L&amp;8Vertrag über Leistungen zur geodätischen Überwachung von Talsperren, Anlage 2.7&amp;R&amp;8Seite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B50"/>
  <sheetViews>
    <sheetView zoomScale="80" zoomScaleNormal="80" zoomScaleSheetLayoutView="100" workbookViewId="0">
      <selection activeCell="C9" sqref="C9"/>
    </sheetView>
  </sheetViews>
  <sheetFormatPr baseColWidth="10" defaultRowHeight="12.75" x14ac:dyDescent="0.2"/>
  <cols>
    <col min="1" max="1" width="6.5703125" style="1" customWidth="1"/>
    <col min="2" max="2" width="25.7109375" customWidth="1"/>
    <col min="3" max="3" width="8.28515625" style="7" customWidth="1"/>
    <col min="4" max="4" width="3" style="7" customWidth="1"/>
    <col min="5" max="5" width="8.28515625" style="7" customWidth="1"/>
    <col min="6" max="6" width="3" style="7" customWidth="1"/>
    <col min="7" max="7" width="8.28515625" style="7" customWidth="1"/>
    <col min="8" max="8" width="3" style="7" customWidth="1"/>
    <col min="9" max="9" width="8.28515625" style="7" customWidth="1"/>
    <col min="10" max="10" width="3" style="7" customWidth="1"/>
    <col min="11" max="11" width="8.28515625" style="7" customWidth="1"/>
    <col min="12" max="12" width="3" style="7" customWidth="1"/>
    <col min="13" max="14" width="8.28515625" style="7" customWidth="1"/>
    <col min="15" max="15" width="3" style="7" customWidth="1"/>
    <col min="16" max="17" width="8.28515625" style="7" customWidth="1"/>
    <col min="18" max="18" width="3" style="7" customWidth="1"/>
    <col min="19" max="20" width="8.28515625" style="7" customWidth="1"/>
    <col min="21" max="21" width="3" style="7" customWidth="1"/>
    <col min="22" max="23" width="8.28515625" style="7" customWidth="1"/>
    <col min="24" max="24" width="3" style="7" customWidth="1"/>
    <col min="25" max="26" width="8.28515625" style="7" customWidth="1"/>
    <col min="27" max="27" width="3" style="7" customWidth="1"/>
    <col min="28" max="28" width="8.28515625" style="7" customWidth="1"/>
  </cols>
  <sheetData>
    <row r="1" spans="1:28" ht="18" x14ac:dyDescent="0.2">
      <c r="A1" s="50" t="s">
        <v>144</v>
      </c>
      <c r="AB1" s="19" t="s">
        <v>115</v>
      </c>
    </row>
    <row r="2" spans="1:28" ht="18.75" thickBot="1" x14ac:dyDescent="0.25">
      <c r="A2" s="30"/>
      <c r="D2" s="68"/>
      <c r="AA2" s="67"/>
    </row>
    <row r="3" spans="1:28" ht="13.5" thickBot="1" x14ac:dyDescent="0.25">
      <c r="A3"/>
      <c r="D3" s="92">
        <v>2026</v>
      </c>
      <c r="E3" s="94"/>
      <c r="F3" s="92">
        <v>2027</v>
      </c>
      <c r="G3" s="94"/>
      <c r="H3" s="92">
        <v>2028</v>
      </c>
      <c r="I3" s="94"/>
      <c r="J3" s="92">
        <v>2029</v>
      </c>
      <c r="K3" s="94"/>
      <c r="L3" s="92">
        <v>2030</v>
      </c>
      <c r="M3" s="94"/>
      <c r="N3" s="92">
        <v>2031</v>
      </c>
      <c r="O3" s="93"/>
      <c r="P3" s="94"/>
      <c r="Q3" s="92">
        <v>2032</v>
      </c>
      <c r="R3" s="93"/>
      <c r="S3" s="94"/>
      <c r="T3" s="92">
        <v>2033</v>
      </c>
      <c r="U3" s="93"/>
      <c r="V3" s="94"/>
      <c r="W3" s="92">
        <v>2034</v>
      </c>
      <c r="X3" s="93"/>
      <c r="Y3" s="94"/>
      <c r="Z3" s="92">
        <v>2035</v>
      </c>
      <c r="AA3" s="93"/>
      <c r="AB3" s="94"/>
    </row>
    <row r="4" spans="1:28" ht="30.75" customHeight="1" thickBot="1" x14ac:dyDescent="0.25">
      <c r="A4" s="20" t="s">
        <v>59</v>
      </c>
      <c r="B4" s="20" t="s">
        <v>132</v>
      </c>
      <c r="C4" s="20" t="s">
        <v>166</v>
      </c>
      <c r="D4" s="21" t="s">
        <v>61</v>
      </c>
      <c r="E4" s="22" t="s">
        <v>62</v>
      </c>
      <c r="F4" s="21" t="s">
        <v>61</v>
      </c>
      <c r="G4" s="22" t="s">
        <v>62</v>
      </c>
      <c r="H4" s="21" t="s">
        <v>61</v>
      </c>
      <c r="I4" s="22" t="s">
        <v>62</v>
      </c>
      <c r="J4" s="21" t="s">
        <v>61</v>
      </c>
      <c r="K4" s="22" t="s">
        <v>62</v>
      </c>
      <c r="L4" s="21" t="s">
        <v>61</v>
      </c>
      <c r="M4" s="22" t="s">
        <v>62</v>
      </c>
      <c r="N4" s="83" t="s">
        <v>166</v>
      </c>
      <c r="O4" s="84" t="s">
        <v>61</v>
      </c>
      <c r="P4" s="85" t="s">
        <v>62</v>
      </c>
      <c r="Q4" s="83" t="s">
        <v>166</v>
      </c>
      <c r="R4" s="84" t="s">
        <v>61</v>
      </c>
      <c r="S4" s="85" t="s">
        <v>62</v>
      </c>
      <c r="T4" s="83" t="s">
        <v>166</v>
      </c>
      <c r="U4" s="84" t="s">
        <v>61</v>
      </c>
      <c r="V4" s="85" t="s">
        <v>62</v>
      </c>
      <c r="W4" s="83" t="s">
        <v>166</v>
      </c>
      <c r="X4" s="84" t="s">
        <v>61</v>
      </c>
      <c r="Y4" s="85" t="s">
        <v>62</v>
      </c>
      <c r="Z4" s="83" t="s">
        <v>166</v>
      </c>
      <c r="AA4" s="84" t="s">
        <v>61</v>
      </c>
      <c r="AB4" s="85" t="s">
        <v>62</v>
      </c>
    </row>
    <row r="5" spans="1:28" ht="70.5" customHeight="1" thickBot="1" x14ac:dyDescent="0.25">
      <c r="A5" s="24" t="s">
        <v>14</v>
      </c>
      <c r="B5" s="28" t="s">
        <v>133</v>
      </c>
      <c r="C5" s="64"/>
      <c r="D5" s="69">
        <v>6</v>
      </c>
      <c r="E5" s="23">
        <f>C5*D5</f>
        <v>0</v>
      </c>
      <c r="F5" s="69">
        <f>D5</f>
        <v>6</v>
      </c>
      <c r="G5" s="23">
        <f>C5*F5</f>
        <v>0</v>
      </c>
      <c r="H5" s="69">
        <f>D5</f>
        <v>6</v>
      </c>
      <c r="I5" s="23">
        <f>C5*H5</f>
        <v>0</v>
      </c>
      <c r="J5" s="69">
        <f>D5</f>
        <v>6</v>
      </c>
      <c r="K5" s="23">
        <f>C5*J5</f>
        <v>0</v>
      </c>
      <c r="L5" s="69">
        <f>D5</f>
        <v>6</v>
      </c>
      <c r="M5" s="23">
        <f>C5*L5</f>
        <v>0</v>
      </c>
      <c r="N5" s="86">
        <f>C5*1.03</f>
        <v>0</v>
      </c>
      <c r="O5" s="87">
        <f>D5</f>
        <v>6</v>
      </c>
      <c r="P5" s="23">
        <f>O5*N5</f>
        <v>0</v>
      </c>
      <c r="Q5" s="86">
        <f>N5*1.03</f>
        <v>0</v>
      </c>
      <c r="R5" s="87">
        <f>D5</f>
        <v>6</v>
      </c>
      <c r="S5" s="23">
        <f>R5*Q5</f>
        <v>0</v>
      </c>
      <c r="T5" s="86">
        <f>Q5*1.03</f>
        <v>0</v>
      </c>
      <c r="U5" s="87">
        <f>D5</f>
        <v>6</v>
      </c>
      <c r="V5" s="23">
        <f>U5*T5</f>
        <v>0</v>
      </c>
      <c r="W5" s="86">
        <f>T5*1.03</f>
        <v>0</v>
      </c>
      <c r="X5" s="87">
        <f>D5</f>
        <v>6</v>
      </c>
      <c r="Y5" s="23">
        <f>X5*W5</f>
        <v>0</v>
      </c>
      <c r="Z5" s="86">
        <f>W5*1.03</f>
        <v>0</v>
      </c>
      <c r="AA5" s="87">
        <f>D5</f>
        <v>6</v>
      </c>
      <c r="AB5" s="23">
        <f>AA5*Z5</f>
        <v>0</v>
      </c>
    </row>
    <row r="6" spans="1:28" ht="72" customHeight="1" thickBot="1" x14ac:dyDescent="0.25">
      <c r="A6" s="24" t="s">
        <v>15</v>
      </c>
      <c r="B6" s="27" t="s">
        <v>108</v>
      </c>
      <c r="C6" s="64"/>
      <c r="D6" s="69">
        <v>6</v>
      </c>
      <c r="E6" s="23">
        <f t="shared" ref="E6:E16" si="0">C6*D6</f>
        <v>0</v>
      </c>
      <c r="F6" s="69">
        <f t="shared" ref="F6:F16" si="1">D6</f>
        <v>6</v>
      </c>
      <c r="G6" s="23">
        <f t="shared" ref="G6:G16" si="2">C6*F6</f>
        <v>0</v>
      </c>
      <c r="H6" s="69">
        <f t="shared" ref="H6:H16" si="3">D6</f>
        <v>6</v>
      </c>
      <c r="I6" s="23">
        <f t="shared" ref="I6:I16" si="4">C6*H6</f>
        <v>0</v>
      </c>
      <c r="J6" s="69">
        <f t="shared" ref="J6:J16" si="5">D6</f>
        <v>6</v>
      </c>
      <c r="K6" s="23">
        <f t="shared" ref="K6:K16" si="6">C6*J6</f>
        <v>0</v>
      </c>
      <c r="L6" s="69">
        <f t="shared" ref="L6:L16" si="7">D6</f>
        <v>6</v>
      </c>
      <c r="M6" s="23">
        <f t="shared" ref="M6:M16" si="8">C6*L6</f>
        <v>0</v>
      </c>
      <c r="N6" s="86">
        <f t="shared" ref="N6:N16" si="9">C6*1.03</f>
        <v>0</v>
      </c>
      <c r="O6" s="87">
        <f t="shared" ref="O6:O16" si="10">D6</f>
        <v>6</v>
      </c>
      <c r="P6" s="23">
        <f t="shared" ref="P6:P16" si="11">O6*N6</f>
        <v>0</v>
      </c>
      <c r="Q6" s="86">
        <f t="shared" ref="Q6:Q16" si="12">N6*1.03</f>
        <v>0</v>
      </c>
      <c r="R6" s="87">
        <f t="shared" ref="R6:R16" si="13">D6</f>
        <v>6</v>
      </c>
      <c r="S6" s="23">
        <f t="shared" ref="S6:S16" si="14">R6*Q6</f>
        <v>0</v>
      </c>
      <c r="T6" s="86">
        <f t="shared" ref="T6:T16" si="15">Q6*1.03</f>
        <v>0</v>
      </c>
      <c r="U6" s="87">
        <f t="shared" ref="U6:U16" si="16">D6</f>
        <v>6</v>
      </c>
      <c r="V6" s="23">
        <f t="shared" ref="V6:V16" si="17">U6*T6</f>
        <v>0</v>
      </c>
      <c r="W6" s="86">
        <f t="shared" ref="W6:W16" si="18">T6*1.03</f>
        <v>0</v>
      </c>
      <c r="X6" s="87">
        <f t="shared" ref="X6:X16" si="19">D6</f>
        <v>6</v>
      </c>
      <c r="Y6" s="23">
        <f t="shared" ref="Y6:Y16" si="20">X6*W6</f>
        <v>0</v>
      </c>
      <c r="Z6" s="86">
        <f t="shared" ref="Z6:Z16" si="21">W6*1.03</f>
        <v>0</v>
      </c>
      <c r="AA6" s="87">
        <f t="shared" ref="AA6:AA16" si="22">D6</f>
        <v>6</v>
      </c>
      <c r="AB6" s="23">
        <f t="shared" ref="AB6:AB16" si="23">AA6*Z6</f>
        <v>0</v>
      </c>
    </row>
    <row r="7" spans="1:28" s="57" customFormat="1" ht="61.5" customHeight="1" thickBot="1" x14ac:dyDescent="0.25">
      <c r="A7" s="56" t="s">
        <v>16</v>
      </c>
      <c r="B7" s="28" t="s">
        <v>109</v>
      </c>
      <c r="C7" s="64"/>
      <c r="D7" s="69">
        <v>2</v>
      </c>
      <c r="E7" s="23">
        <f t="shared" si="0"/>
        <v>0</v>
      </c>
      <c r="F7" s="69">
        <f t="shared" si="1"/>
        <v>2</v>
      </c>
      <c r="G7" s="23">
        <f t="shared" si="2"/>
        <v>0</v>
      </c>
      <c r="H7" s="69">
        <f t="shared" si="3"/>
        <v>2</v>
      </c>
      <c r="I7" s="23">
        <f t="shared" si="4"/>
        <v>0</v>
      </c>
      <c r="J7" s="69">
        <f t="shared" si="5"/>
        <v>2</v>
      </c>
      <c r="K7" s="23">
        <f t="shared" si="6"/>
        <v>0</v>
      </c>
      <c r="L7" s="69">
        <f t="shared" si="7"/>
        <v>2</v>
      </c>
      <c r="M7" s="23">
        <f t="shared" si="8"/>
        <v>0</v>
      </c>
      <c r="N7" s="86">
        <f t="shared" si="9"/>
        <v>0</v>
      </c>
      <c r="O7" s="87">
        <f t="shared" si="10"/>
        <v>2</v>
      </c>
      <c r="P7" s="23">
        <f t="shared" si="11"/>
        <v>0</v>
      </c>
      <c r="Q7" s="86">
        <f t="shared" si="12"/>
        <v>0</v>
      </c>
      <c r="R7" s="87">
        <f t="shared" si="13"/>
        <v>2</v>
      </c>
      <c r="S7" s="23">
        <f t="shared" si="14"/>
        <v>0</v>
      </c>
      <c r="T7" s="86">
        <f t="shared" si="15"/>
        <v>0</v>
      </c>
      <c r="U7" s="87">
        <f t="shared" si="16"/>
        <v>2</v>
      </c>
      <c r="V7" s="23">
        <f t="shared" si="17"/>
        <v>0</v>
      </c>
      <c r="W7" s="86">
        <f t="shared" si="18"/>
        <v>0</v>
      </c>
      <c r="X7" s="87">
        <f t="shared" si="19"/>
        <v>2</v>
      </c>
      <c r="Y7" s="23">
        <f t="shared" si="20"/>
        <v>0</v>
      </c>
      <c r="Z7" s="86">
        <f t="shared" si="21"/>
        <v>0</v>
      </c>
      <c r="AA7" s="87">
        <f t="shared" si="22"/>
        <v>2</v>
      </c>
      <c r="AB7" s="23">
        <f t="shared" si="23"/>
        <v>0</v>
      </c>
    </row>
    <row r="8" spans="1:28" ht="47.25" customHeight="1" thickBot="1" x14ac:dyDescent="0.25">
      <c r="A8" s="24" t="s">
        <v>17</v>
      </c>
      <c r="B8" s="33" t="s">
        <v>42</v>
      </c>
      <c r="C8" s="64"/>
      <c r="D8" s="69">
        <v>2</v>
      </c>
      <c r="E8" s="23">
        <f t="shared" si="0"/>
        <v>0</v>
      </c>
      <c r="F8" s="69">
        <f t="shared" si="1"/>
        <v>2</v>
      </c>
      <c r="G8" s="23">
        <f t="shared" si="2"/>
        <v>0</v>
      </c>
      <c r="H8" s="69">
        <f t="shared" si="3"/>
        <v>2</v>
      </c>
      <c r="I8" s="23">
        <f t="shared" si="4"/>
        <v>0</v>
      </c>
      <c r="J8" s="69">
        <f t="shared" si="5"/>
        <v>2</v>
      </c>
      <c r="K8" s="23">
        <f t="shared" si="6"/>
        <v>0</v>
      </c>
      <c r="L8" s="69">
        <f t="shared" si="7"/>
        <v>2</v>
      </c>
      <c r="M8" s="23">
        <f t="shared" si="8"/>
        <v>0</v>
      </c>
      <c r="N8" s="86">
        <f t="shared" si="9"/>
        <v>0</v>
      </c>
      <c r="O8" s="87">
        <f t="shared" si="10"/>
        <v>2</v>
      </c>
      <c r="P8" s="23">
        <f t="shared" si="11"/>
        <v>0</v>
      </c>
      <c r="Q8" s="86">
        <f t="shared" si="12"/>
        <v>0</v>
      </c>
      <c r="R8" s="87">
        <f t="shared" si="13"/>
        <v>2</v>
      </c>
      <c r="S8" s="23">
        <f t="shared" si="14"/>
        <v>0</v>
      </c>
      <c r="T8" s="86">
        <f t="shared" si="15"/>
        <v>0</v>
      </c>
      <c r="U8" s="87">
        <f t="shared" si="16"/>
        <v>2</v>
      </c>
      <c r="V8" s="23">
        <f t="shared" si="17"/>
        <v>0</v>
      </c>
      <c r="W8" s="86">
        <f t="shared" si="18"/>
        <v>0</v>
      </c>
      <c r="X8" s="87">
        <f t="shared" si="19"/>
        <v>2</v>
      </c>
      <c r="Y8" s="23">
        <f t="shared" si="20"/>
        <v>0</v>
      </c>
      <c r="Z8" s="86">
        <f t="shared" si="21"/>
        <v>0</v>
      </c>
      <c r="AA8" s="87">
        <f t="shared" si="22"/>
        <v>2</v>
      </c>
      <c r="AB8" s="23">
        <f t="shared" si="23"/>
        <v>0</v>
      </c>
    </row>
    <row r="9" spans="1:28" ht="47.25" customHeight="1" thickBot="1" x14ac:dyDescent="0.25">
      <c r="A9" s="24" t="s">
        <v>18</v>
      </c>
      <c r="B9" s="33" t="s">
        <v>56</v>
      </c>
      <c r="C9" s="64"/>
      <c r="D9" s="69">
        <v>4</v>
      </c>
      <c r="E9" s="23">
        <f t="shared" si="0"/>
        <v>0</v>
      </c>
      <c r="F9" s="69">
        <f t="shared" si="1"/>
        <v>4</v>
      </c>
      <c r="G9" s="23">
        <f t="shared" si="2"/>
        <v>0</v>
      </c>
      <c r="H9" s="69">
        <f t="shared" si="3"/>
        <v>4</v>
      </c>
      <c r="I9" s="23">
        <f t="shared" si="4"/>
        <v>0</v>
      </c>
      <c r="J9" s="69">
        <f t="shared" si="5"/>
        <v>4</v>
      </c>
      <c r="K9" s="23">
        <f t="shared" si="6"/>
        <v>0</v>
      </c>
      <c r="L9" s="69">
        <f t="shared" si="7"/>
        <v>4</v>
      </c>
      <c r="M9" s="23">
        <f t="shared" si="8"/>
        <v>0</v>
      </c>
      <c r="N9" s="86">
        <f t="shared" si="9"/>
        <v>0</v>
      </c>
      <c r="O9" s="87">
        <f t="shared" si="10"/>
        <v>4</v>
      </c>
      <c r="P9" s="23">
        <f t="shared" si="11"/>
        <v>0</v>
      </c>
      <c r="Q9" s="86">
        <f t="shared" si="12"/>
        <v>0</v>
      </c>
      <c r="R9" s="87">
        <f t="shared" si="13"/>
        <v>4</v>
      </c>
      <c r="S9" s="23">
        <f t="shared" si="14"/>
        <v>0</v>
      </c>
      <c r="T9" s="86">
        <f t="shared" si="15"/>
        <v>0</v>
      </c>
      <c r="U9" s="87">
        <f t="shared" si="16"/>
        <v>4</v>
      </c>
      <c r="V9" s="23">
        <f t="shared" si="17"/>
        <v>0</v>
      </c>
      <c r="W9" s="86">
        <f t="shared" si="18"/>
        <v>0</v>
      </c>
      <c r="X9" s="87">
        <f t="shared" si="19"/>
        <v>4</v>
      </c>
      <c r="Y9" s="23">
        <f t="shared" si="20"/>
        <v>0</v>
      </c>
      <c r="Z9" s="86">
        <f t="shared" si="21"/>
        <v>0</v>
      </c>
      <c r="AA9" s="87">
        <f t="shared" si="22"/>
        <v>4</v>
      </c>
      <c r="AB9" s="23">
        <f t="shared" si="23"/>
        <v>0</v>
      </c>
    </row>
    <row r="10" spans="1:28" ht="36.75" customHeight="1" thickBot="1" x14ac:dyDescent="0.25">
      <c r="A10" s="24" t="s">
        <v>20</v>
      </c>
      <c r="B10" s="27" t="s">
        <v>110</v>
      </c>
      <c r="C10" s="64"/>
      <c r="D10" s="69">
        <v>4</v>
      </c>
      <c r="E10" s="23">
        <f t="shared" si="0"/>
        <v>0</v>
      </c>
      <c r="F10" s="69">
        <f t="shared" si="1"/>
        <v>4</v>
      </c>
      <c r="G10" s="23">
        <f t="shared" si="2"/>
        <v>0</v>
      </c>
      <c r="H10" s="69">
        <f t="shared" si="3"/>
        <v>4</v>
      </c>
      <c r="I10" s="23">
        <f t="shared" si="4"/>
        <v>0</v>
      </c>
      <c r="J10" s="69">
        <f t="shared" si="5"/>
        <v>4</v>
      </c>
      <c r="K10" s="23">
        <f t="shared" si="6"/>
        <v>0</v>
      </c>
      <c r="L10" s="69">
        <f t="shared" si="7"/>
        <v>4</v>
      </c>
      <c r="M10" s="23">
        <f t="shared" si="8"/>
        <v>0</v>
      </c>
      <c r="N10" s="86">
        <f t="shared" si="9"/>
        <v>0</v>
      </c>
      <c r="O10" s="87">
        <f t="shared" si="10"/>
        <v>4</v>
      </c>
      <c r="P10" s="23">
        <f t="shared" si="11"/>
        <v>0</v>
      </c>
      <c r="Q10" s="86">
        <f t="shared" si="12"/>
        <v>0</v>
      </c>
      <c r="R10" s="87">
        <f t="shared" si="13"/>
        <v>4</v>
      </c>
      <c r="S10" s="23">
        <f t="shared" si="14"/>
        <v>0</v>
      </c>
      <c r="T10" s="86">
        <f t="shared" si="15"/>
        <v>0</v>
      </c>
      <c r="U10" s="87">
        <f t="shared" si="16"/>
        <v>4</v>
      </c>
      <c r="V10" s="23">
        <f t="shared" si="17"/>
        <v>0</v>
      </c>
      <c r="W10" s="86">
        <f t="shared" si="18"/>
        <v>0</v>
      </c>
      <c r="X10" s="87">
        <f t="shared" si="19"/>
        <v>4</v>
      </c>
      <c r="Y10" s="23">
        <f t="shared" si="20"/>
        <v>0</v>
      </c>
      <c r="Z10" s="86">
        <f t="shared" si="21"/>
        <v>0</v>
      </c>
      <c r="AA10" s="87">
        <f t="shared" si="22"/>
        <v>4</v>
      </c>
      <c r="AB10" s="23">
        <f t="shared" si="23"/>
        <v>0</v>
      </c>
    </row>
    <row r="11" spans="1:28" ht="36.75" customHeight="1" thickBot="1" x14ac:dyDescent="0.25">
      <c r="A11" s="24" t="s">
        <v>21</v>
      </c>
      <c r="B11" s="27" t="s">
        <v>111</v>
      </c>
      <c r="C11" s="64"/>
      <c r="D11" s="69">
        <v>4</v>
      </c>
      <c r="E11" s="23">
        <f t="shared" si="0"/>
        <v>0</v>
      </c>
      <c r="F11" s="69">
        <f t="shared" si="1"/>
        <v>4</v>
      </c>
      <c r="G11" s="23">
        <f t="shared" si="2"/>
        <v>0</v>
      </c>
      <c r="H11" s="69">
        <f t="shared" si="3"/>
        <v>4</v>
      </c>
      <c r="I11" s="23">
        <f t="shared" si="4"/>
        <v>0</v>
      </c>
      <c r="J11" s="69">
        <f t="shared" si="5"/>
        <v>4</v>
      </c>
      <c r="K11" s="23">
        <f t="shared" si="6"/>
        <v>0</v>
      </c>
      <c r="L11" s="69">
        <f t="shared" si="7"/>
        <v>4</v>
      </c>
      <c r="M11" s="23">
        <f t="shared" si="8"/>
        <v>0</v>
      </c>
      <c r="N11" s="86">
        <f t="shared" si="9"/>
        <v>0</v>
      </c>
      <c r="O11" s="87">
        <f t="shared" si="10"/>
        <v>4</v>
      </c>
      <c r="P11" s="23">
        <f t="shared" si="11"/>
        <v>0</v>
      </c>
      <c r="Q11" s="86">
        <f t="shared" si="12"/>
        <v>0</v>
      </c>
      <c r="R11" s="87">
        <f t="shared" si="13"/>
        <v>4</v>
      </c>
      <c r="S11" s="23">
        <f t="shared" si="14"/>
        <v>0</v>
      </c>
      <c r="T11" s="86">
        <f t="shared" si="15"/>
        <v>0</v>
      </c>
      <c r="U11" s="87">
        <f t="shared" si="16"/>
        <v>4</v>
      </c>
      <c r="V11" s="23">
        <f t="shared" si="17"/>
        <v>0</v>
      </c>
      <c r="W11" s="86">
        <f t="shared" si="18"/>
        <v>0</v>
      </c>
      <c r="X11" s="87">
        <f t="shared" si="19"/>
        <v>4</v>
      </c>
      <c r="Y11" s="23">
        <f t="shared" si="20"/>
        <v>0</v>
      </c>
      <c r="Z11" s="86">
        <f t="shared" si="21"/>
        <v>0</v>
      </c>
      <c r="AA11" s="87">
        <f t="shared" si="22"/>
        <v>4</v>
      </c>
      <c r="AB11" s="23">
        <f t="shared" si="23"/>
        <v>0</v>
      </c>
    </row>
    <row r="12" spans="1:28" ht="34.5" customHeight="1" thickBot="1" x14ac:dyDescent="0.25">
      <c r="A12" s="24" t="s">
        <v>23</v>
      </c>
      <c r="B12" s="27" t="s">
        <v>112</v>
      </c>
      <c r="C12" s="64"/>
      <c r="D12" s="69">
        <v>4</v>
      </c>
      <c r="E12" s="23">
        <f t="shared" si="0"/>
        <v>0</v>
      </c>
      <c r="F12" s="69">
        <f t="shared" si="1"/>
        <v>4</v>
      </c>
      <c r="G12" s="23">
        <f t="shared" si="2"/>
        <v>0</v>
      </c>
      <c r="H12" s="69">
        <f t="shared" si="3"/>
        <v>4</v>
      </c>
      <c r="I12" s="23">
        <f t="shared" si="4"/>
        <v>0</v>
      </c>
      <c r="J12" s="69">
        <f t="shared" si="5"/>
        <v>4</v>
      </c>
      <c r="K12" s="23">
        <f t="shared" si="6"/>
        <v>0</v>
      </c>
      <c r="L12" s="69">
        <f t="shared" si="7"/>
        <v>4</v>
      </c>
      <c r="M12" s="23">
        <f t="shared" si="8"/>
        <v>0</v>
      </c>
      <c r="N12" s="86">
        <f t="shared" si="9"/>
        <v>0</v>
      </c>
      <c r="O12" s="87">
        <f t="shared" si="10"/>
        <v>4</v>
      </c>
      <c r="P12" s="23">
        <f t="shared" si="11"/>
        <v>0</v>
      </c>
      <c r="Q12" s="86">
        <f t="shared" si="12"/>
        <v>0</v>
      </c>
      <c r="R12" s="87">
        <f t="shared" si="13"/>
        <v>4</v>
      </c>
      <c r="S12" s="23">
        <f t="shared" si="14"/>
        <v>0</v>
      </c>
      <c r="T12" s="86">
        <f t="shared" si="15"/>
        <v>0</v>
      </c>
      <c r="U12" s="87">
        <f t="shared" si="16"/>
        <v>4</v>
      </c>
      <c r="V12" s="23">
        <f t="shared" si="17"/>
        <v>0</v>
      </c>
      <c r="W12" s="86">
        <f t="shared" si="18"/>
        <v>0</v>
      </c>
      <c r="X12" s="87">
        <f t="shared" si="19"/>
        <v>4</v>
      </c>
      <c r="Y12" s="23">
        <f t="shared" si="20"/>
        <v>0</v>
      </c>
      <c r="Z12" s="86">
        <f t="shared" si="21"/>
        <v>0</v>
      </c>
      <c r="AA12" s="87">
        <f t="shared" si="22"/>
        <v>4</v>
      </c>
      <c r="AB12" s="23">
        <f t="shared" si="23"/>
        <v>0</v>
      </c>
    </row>
    <row r="13" spans="1:28" ht="43.5" customHeight="1" thickBot="1" x14ac:dyDescent="0.25">
      <c r="A13" s="24" t="s">
        <v>30</v>
      </c>
      <c r="B13" s="27" t="s">
        <v>113</v>
      </c>
      <c r="C13" s="64"/>
      <c r="D13" s="69">
        <v>2</v>
      </c>
      <c r="E13" s="23">
        <f t="shared" si="0"/>
        <v>0</v>
      </c>
      <c r="F13" s="69">
        <f t="shared" si="1"/>
        <v>2</v>
      </c>
      <c r="G13" s="23">
        <f t="shared" si="2"/>
        <v>0</v>
      </c>
      <c r="H13" s="69">
        <f t="shared" si="3"/>
        <v>2</v>
      </c>
      <c r="I13" s="23">
        <f t="shared" si="4"/>
        <v>0</v>
      </c>
      <c r="J13" s="69">
        <f t="shared" si="5"/>
        <v>2</v>
      </c>
      <c r="K13" s="23">
        <f t="shared" si="6"/>
        <v>0</v>
      </c>
      <c r="L13" s="69">
        <f t="shared" si="7"/>
        <v>2</v>
      </c>
      <c r="M13" s="23">
        <f t="shared" si="8"/>
        <v>0</v>
      </c>
      <c r="N13" s="86">
        <f t="shared" si="9"/>
        <v>0</v>
      </c>
      <c r="O13" s="87">
        <f t="shared" si="10"/>
        <v>2</v>
      </c>
      <c r="P13" s="23">
        <f t="shared" si="11"/>
        <v>0</v>
      </c>
      <c r="Q13" s="86">
        <f t="shared" si="12"/>
        <v>0</v>
      </c>
      <c r="R13" s="87">
        <f t="shared" si="13"/>
        <v>2</v>
      </c>
      <c r="S13" s="23">
        <f t="shared" si="14"/>
        <v>0</v>
      </c>
      <c r="T13" s="86">
        <f t="shared" si="15"/>
        <v>0</v>
      </c>
      <c r="U13" s="87">
        <f t="shared" si="16"/>
        <v>2</v>
      </c>
      <c r="V13" s="23">
        <f t="shared" si="17"/>
        <v>0</v>
      </c>
      <c r="W13" s="86">
        <f t="shared" si="18"/>
        <v>0</v>
      </c>
      <c r="X13" s="87">
        <f t="shared" si="19"/>
        <v>2</v>
      </c>
      <c r="Y13" s="23">
        <f t="shared" si="20"/>
        <v>0</v>
      </c>
      <c r="Z13" s="86">
        <f t="shared" si="21"/>
        <v>0</v>
      </c>
      <c r="AA13" s="87">
        <f t="shared" si="22"/>
        <v>2</v>
      </c>
      <c r="AB13" s="23">
        <f t="shared" si="23"/>
        <v>0</v>
      </c>
    </row>
    <row r="14" spans="1:28" ht="45.75" customHeight="1" thickBot="1" x14ac:dyDescent="0.25">
      <c r="A14" s="24" t="s">
        <v>31</v>
      </c>
      <c r="B14" s="27" t="s">
        <v>114</v>
      </c>
      <c r="C14" s="64"/>
      <c r="D14" s="69">
        <v>2</v>
      </c>
      <c r="E14" s="23">
        <f t="shared" si="0"/>
        <v>0</v>
      </c>
      <c r="F14" s="69">
        <f t="shared" si="1"/>
        <v>2</v>
      </c>
      <c r="G14" s="23">
        <f t="shared" si="2"/>
        <v>0</v>
      </c>
      <c r="H14" s="69">
        <f t="shared" si="3"/>
        <v>2</v>
      </c>
      <c r="I14" s="23">
        <f>C14*H14</f>
        <v>0</v>
      </c>
      <c r="J14" s="69">
        <f t="shared" si="5"/>
        <v>2</v>
      </c>
      <c r="K14" s="23">
        <f>C14*J14</f>
        <v>0</v>
      </c>
      <c r="L14" s="69">
        <f t="shared" si="7"/>
        <v>2</v>
      </c>
      <c r="M14" s="23">
        <f>C14*L14</f>
        <v>0</v>
      </c>
      <c r="N14" s="86">
        <f t="shared" si="9"/>
        <v>0</v>
      </c>
      <c r="O14" s="87">
        <f t="shared" si="10"/>
        <v>2</v>
      </c>
      <c r="P14" s="23">
        <f t="shared" si="11"/>
        <v>0</v>
      </c>
      <c r="Q14" s="86">
        <f t="shared" si="12"/>
        <v>0</v>
      </c>
      <c r="R14" s="87">
        <f t="shared" si="13"/>
        <v>2</v>
      </c>
      <c r="S14" s="23">
        <f t="shared" si="14"/>
        <v>0</v>
      </c>
      <c r="T14" s="86">
        <f t="shared" si="15"/>
        <v>0</v>
      </c>
      <c r="U14" s="87">
        <f t="shared" si="16"/>
        <v>2</v>
      </c>
      <c r="V14" s="23">
        <f t="shared" si="17"/>
        <v>0</v>
      </c>
      <c r="W14" s="86">
        <f t="shared" si="18"/>
        <v>0</v>
      </c>
      <c r="X14" s="87">
        <f t="shared" si="19"/>
        <v>2</v>
      </c>
      <c r="Y14" s="23">
        <f t="shared" si="20"/>
        <v>0</v>
      </c>
      <c r="Z14" s="86">
        <f t="shared" si="21"/>
        <v>0</v>
      </c>
      <c r="AA14" s="87">
        <f t="shared" si="22"/>
        <v>2</v>
      </c>
      <c r="AB14" s="23">
        <f t="shared" si="23"/>
        <v>0</v>
      </c>
    </row>
    <row r="15" spans="1:28" ht="45.75" customHeight="1" thickBot="1" x14ac:dyDescent="0.25">
      <c r="A15" s="24" t="s">
        <v>32</v>
      </c>
      <c r="B15" s="32" t="s">
        <v>43</v>
      </c>
      <c r="C15" s="64"/>
      <c r="D15" s="69">
        <v>2</v>
      </c>
      <c r="E15" s="23">
        <f>C15*D15</f>
        <v>0</v>
      </c>
      <c r="F15" s="69">
        <f t="shared" si="1"/>
        <v>2</v>
      </c>
      <c r="G15" s="23">
        <f>C15*F15</f>
        <v>0</v>
      </c>
      <c r="H15" s="69">
        <f t="shared" si="3"/>
        <v>2</v>
      </c>
      <c r="I15" s="23">
        <f>C15*H15</f>
        <v>0</v>
      </c>
      <c r="J15" s="69">
        <f t="shared" si="5"/>
        <v>2</v>
      </c>
      <c r="K15" s="23">
        <f t="shared" si="6"/>
        <v>0</v>
      </c>
      <c r="L15" s="69">
        <f t="shared" si="7"/>
        <v>2</v>
      </c>
      <c r="M15" s="23">
        <f t="shared" si="8"/>
        <v>0</v>
      </c>
      <c r="N15" s="86">
        <f t="shared" si="9"/>
        <v>0</v>
      </c>
      <c r="O15" s="87">
        <f t="shared" si="10"/>
        <v>2</v>
      </c>
      <c r="P15" s="23">
        <f t="shared" si="11"/>
        <v>0</v>
      </c>
      <c r="Q15" s="86">
        <f t="shared" si="12"/>
        <v>0</v>
      </c>
      <c r="R15" s="87">
        <f t="shared" si="13"/>
        <v>2</v>
      </c>
      <c r="S15" s="23">
        <f t="shared" si="14"/>
        <v>0</v>
      </c>
      <c r="T15" s="86">
        <f t="shared" si="15"/>
        <v>0</v>
      </c>
      <c r="U15" s="87">
        <f t="shared" si="16"/>
        <v>2</v>
      </c>
      <c r="V15" s="23">
        <f t="shared" si="17"/>
        <v>0</v>
      </c>
      <c r="W15" s="86">
        <f t="shared" si="18"/>
        <v>0</v>
      </c>
      <c r="X15" s="87">
        <f t="shared" si="19"/>
        <v>2</v>
      </c>
      <c r="Y15" s="23">
        <f t="shared" si="20"/>
        <v>0</v>
      </c>
      <c r="Z15" s="86">
        <f t="shared" si="21"/>
        <v>0</v>
      </c>
      <c r="AA15" s="87">
        <f t="shared" si="22"/>
        <v>2</v>
      </c>
      <c r="AB15" s="23">
        <f t="shared" si="23"/>
        <v>0</v>
      </c>
    </row>
    <row r="16" spans="1:28" ht="47.25" customHeight="1" thickBot="1" x14ac:dyDescent="0.25">
      <c r="A16" s="24" t="s">
        <v>33</v>
      </c>
      <c r="B16" s="32" t="s">
        <v>57</v>
      </c>
      <c r="C16" s="64"/>
      <c r="D16" s="69">
        <v>2</v>
      </c>
      <c r="E16" s="23">
        <f t="shared" si="0"/>
        <v>0</v>
      </c>
      <c r="F16" s="69">
        <f t="shared" si="1"/>
        <v>2</v>
      </c>
      <c r="G16" s="23">
        <f t="shared" si="2"/>
        <v>0</v>
      </c>
      <c r="H16" s="69">
        <f t="shared" si="3"/>
        <v>2</v>
      </c>
      <c r="I16" s="23">
        <f t="shared" si="4"/>
        <v>0</v>
      </c>
      <c r="J16" s="69">
        <f t="shared" si="5"/>
        <v>2</v>
      </c>
      <c r="K16" s="23">
        <f t="shared" si="6"/>
        <v>0</v>
      </c>
      <c r="L16" s="69">
        <f t="shared" si="7"/>
        <v>2</v>
      </c>
      <c r="M16" s="23">
        <f t="shared" si="8"/>
        <v>0</v>
      </c>
      <c r="N16" s="86">
        <f t="shared" si="9"/>
        <v>0</v>
      </c>
      <c r="O16" s="87">
        <f t="shared" si="10"/>
        <v>2</v>
      </c>
      <c r="P16" s="23">
        <f t="shared" si="11"/>
        <v>0</v>
      </c>
      <c r="Q16" s="86">
        <f t="shared" si="12"/>
        <v>0</v>
      </c>
      <c r="R16" s="87">
        <f t="shared" si="13"/>
        <v>2</v>
      </c>
      <c r="S16" s="23">
        <f t="shared" si="14"/>
        <v>0</v>
      </c>
      <c r="T16" s="86">
        <f t="shared" si="15"/>
        <v>0</v>
      </c>
      <c r="U16" s="87">
        <f t="shared" si="16"/>
        <v>2</v>
      </c>
      <c r="V16" s="23">
        <f t="shared" si="17"/>
        <v>0</v>
      </c>
      <c r="W16" s="86">
        <f t="shared" si="18"/>
        <v>0</v>
      </c>
      <c r="X16" s="87">
        <f t="shared" si="19"/>
        <v>2</v>
      </c>
      <c r="Y16" s="23">
        <f t="shared" si="20"/>
        <v>0</v>
      </c>
      <c r="Z16" s="86">
        <f t="shared" si="21"/>
        <v>0</v>
      </c>
      <c r="AA16" s="87">
        <f t="shared" si="22"/>
        <v>2</v>
      </c>
      <c r="AB16" s="23">
        <f t="shared" si="23"/>
        <v>0</v>
      </c>
    </row>
    <row r="17" spans="1:28" x14ac:dyDescent="0.2">
      <c r="B17" s="1"/>
      <c r="C17" s="65"/>
    </row>
    <row r="18" spans="1:28" ht="13.5" thickBot="1" x14ac:dyDescent="0.25">
      <c r="A18"/>
      <c r="E18" s="65"/>
      <c r="G18" s="65"/>
      <c r="I18" s="65"/>
      <c r="K18" s="65"/>
      <c r="M18" s="65"/>
      <c r="N18" s="65"/>
      <c r="P18" s="65"/>
      <c r="Q18" s="65"/>
      <c r="S18" s="65"/>
      <c r="T18" s="65"/>
      <c r="V18" s="65"/>
      <c r="W18" s="65"/>
      <c r="Y18" s="65"/>
      <c r="Z18" s="65"/>
      <c r="AB18" s="65"/>
    </row>
    <row r="19" spans="1:28" ht="16.5" thickBot="1" x14ac:dyDescent="0.25">
      <c r="A19"/>
      <c r="B19" s="25" t="s">
        <v>63</v>
      </c>
      <c r="C19" s="66">
        <f>SUM(C5:C16)</f>
        <v>0</v>
      </c>
      <c r="D19" s="70"/>
      <c r="E19" s="66">
        <f>SUM(E5:E16)</f>
        <v>0</v>
      </c>
      <c r="F19" s="70"/>
      <c r="G19" s="66">
        <f>SUM(G5:G16)</f>
        <v>0</v>
      </c>
      <c r="H19" s="70"/>
      <c r="I19" s="66">
        <f>SUM(I5:I16)</f>
        <v>0</v>
      </c>
      <c r="J19" s="70"/>
      <c r="K19" s="66">
        <f>SUM(K5:K16)</f>
        <v>0</v>
      </c>
      <c r="L19" s="70"/>
      <c r="M19" s="66">
        <f>SUM(M5:M16)</f>
        <v>0</v>
      </c>
      <c r="N19" s="81"/>
      <c r="O19" s="70"/>
      <c r="P19" s="66">
        <f>SUM(P5:P16)</f>
        <v>0</v>
      </c>
      <c r="Q19" s="81"/>
      <c r="R19" s="70"/>
      <c r="S19" s="66">
        <f>SUM(S5:S16)</f>
        <v>0</v>
      </c>
      <c r="T19" s="81"/>
      <c r="U19" s="70"/>
      <c r="V19" s="66">
        <f>SUM(V5:V16)</f>
        <v>0</v>
      </c>
      <c r="W19" s="81"/>
      <c r="X19" s="70"/>
      <c r="Y19" s="66">
        <f>SUM(Y5:Y16)</f>
        <v>0</v>
      </c>
      <c r="Z19" s="81"/>
      <c r="AA19" s="70"/>
      <c r="AB19" s="66">
        <f>SUM(AB5:AB16)</f>
        <v>0</v>
      </c>
    </row>
    <row r="20" spans="1:28" ht="16.5" thickBot="1" x14ac:dyDescent="0.25">
      <c r="A20"/>
      <c r="H20" s="71"/>
    </row>
    <row r="21" spans="1:28" ht="16.5" thickBot="1" x14ac:dyDescent="0.25">
      <c r="A21"/>
      <c r="C21" s="67"/>
      <c r="E21" s="72"/>
      <c r="S21" s="25" t="s">
        <v>64</v>
      </c>
      <c r="T21" s="25"/>
      <c r="V21" s="95">
        <f>SUM(E19:AB19)</f>
        <v>0</v>
      </c>
      <c r="W21" s="96"/>
      <c r="X21" s="96"/>
      <c r="Y21" s="97"/>
      <c r="Z21" s="82"/>
      <c r="AA21" s="73" t="s">
        <v>65</v>
      </c>
    </row>
    <row r="22" spans="1:28" x14ac:dyDescent="0.2">
      <c r="A22"/>
      <c r="D22" s="74"/>
      <c r="E22" s="75"/>
      <c r="F22" s="75"/>
      <c r="G22" s="75"/>
      <c r="H22" s="75"/>
      <c r="I22" s="75"/>
      <c r="J22" s="75"/>
      <c r="K22" s="75"/>
    </row>
    <row r="23" spans="1:28" x14ac:dyDescent="0.2">
      <c r="A23"/>
    </row>
    <row r="24" spans="1:28" x14ac:dyDescent="0.2">
      <c r="A24"/>
    </row>
    <row r="25" spans="1:28" x14ac:dyDescent="0.2">
      <c r="A25"/>
    </row>
    <row r="26" spans="1:28" x14ac:dyDescent="0.2">
      <c r="A26"/>
    </row>
    <row r="27" spans="1:28" x14ac:dyDescent="0.2">
      <c r="A27"/>
    </row>
    <row r="28" spans="1:28" x14ac:dyDescent="0.2">
      <c r="A28"/>
    </row>
    <row r="29" spans="1:28" x14ac:dyDescent="0.2">
      <c r="A29"/>
    </row>
    <row r="30" spans="1:28" x14ac:dyDescent="0.2">
      <c r="A30"/>
    </row>
    <row r="31" spans="1:28" x14ac:dyDescent="0.2">
      <c r="A31"/>
    </row>
    <row r="32" spans="1:28" x14ac:dyDescent="0.2">
      <c r="A32"/>
    </row>
    <row r="33" spans="1:2" x14ac:dyDescent="0.2">
      <c r="A33"/>
    </row>
    <row r="34" spans="1:2" x14ac:dyDescent="0.2">
      <c r="A34"/>
    </row>
    <row r="35" spans="1:2" x14ac:dyDescent="0.2">
      <c r="A35"/>
    </row>
    <row r="36" spans="1:2" x14ac:dyDescent="0.2">
      <c r="A36"/>
    </row>
    <row r="38" spans="1:2" x14ac:dyDescent="0.2">
      <c r="B38" s="1"/>
    </row>
    <row r="39" spans="1:2" x14ac:dyDescent="0.2">
      <c r="B39" s="1"/>
    </row>
    <row r="42" spans="1:2" x14ac:dyDescent="0.2">
      <c r="B42" s="1"/>
    </row>
    <row r="43" spans="1:2" x14ac:dyDescent="0.2">
      <c r="B43" s="1"/>
    </row>
    <row r="50" spans="2:2" x14ac:dyDescent="0.2">
      <c r="B50" s="1"/>
    </row>
  </sheetData>
  <sheetProtection algorithmName="SHA-512" hashValue="7DSX9tuXP+Ei0UrBBdxcYenHPG4lm8nDhq06gcVRwiitOZdSMMRDPJArzsPpFdART+rlFVuDv7KWnHA5Kl1NLA==" saltValue="LhLtXXTBI2O6hJ7Lp1N8Bg==" spinCount="100000" sheet="1" objects="1" scenarios="1" selectLockedCells="1"/>
  <mergeCells count="11">
    <mergeCell ref="V21:Y21"/>
    <mergeCell ref="D3:E3"/>
    <mergeCell ref="F3:G3"/>
    <mergeCell ref="H3:I3"/>
    <mergeCell ref="J3:K3"/>
    <mergeCell ref="L3:M3"/>
    <mergeCell ref="Z3:AB3"/>
    <mergeCell ref="W3:Y3"/>
    <mergeCell ref="T3:V3"/>
    <mergeCell ref="Q3:S3"/>
    <mergeCell ref="N3:P3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r:id="rId1"/>
  <headerFooter alignWithMargins="0">
    <oddFooter>&amp;L&amp;8Vertrag über Leistungen zur geodätischen Überwachung von Talsperren, Anlage 2.7&amp;R&amp;8Seite &amp;P</oddFooter>
  </headerFooter>
  <rowBreaks count="1" manualBreakCount="1">
    <brk id="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AB45"/>
  <sheetViews>
    <sheetView zoomScale="80" zoomScaleNormal="80" zoomScaleSheetLayoutView="100" workbookViewId="0">
      <selection activeCell="C8" sqref="C8"/>
    </sheetView>
  </sheetViews>
  <sheetFormatPr baseColWidth="10" defaultRowHeight="12.75" x14ac:dyDescent="0.2"/>
  <cols>
    <col min="1" max="1" width="5.42578125" style="1" customWidth="1"/>
    <col min="2" max="2" width="25.7109375" customWidth="1"/>
    <col min="3" max="3" width="8.28515625" style="7" customWidth="1"/>
    <col min="4" max="4" width="3" style="7" customWidth="1"/>
    <col min="5" max="5" width="8.28515625" style="7" customWidth="1"/>
    <col min="6" max="6" width="3" style="7" customWidth="1"/>
    <col min="7" max="7" width="8.28515625" style="7" customWidth="1"/>
    <col min="8" max="8" width="3" style="7" customWidth="1"/>
    <col min="9" max="9" width="8.28515625" style="7" customWidth="1"/>
    <col min="10" max="10" width="3" style="7" customWidth="1"/>
    <col min="11" max="11" width="8.28515625" style="7" customWidth="1"/>
    <col min="12" max="12" width="3" style="7" customWidth="1"/>
    <col min="13" max="14" width="8.28515625" style="7" customWidth="1"/>
    <col min="15" max="15" width="3" style="7" customWidth="1"/>
    <col min="16" max="17" width="8.28515625" style="7" customWidth="1"/>
    <col min="18" max="18" width="3" style="7" customWidth="1"/>
    <col min="19" max="20" width="8.28515625" style="7" customWidth="1"/>
    <col min="21" max="21" width="3" style="7" customWidth="1"/>
    <col min="22" max="23" width="8.28515625" style="7" customWidth="1"/>
    <col min="24" max="24" width="3" style="7" customWidth="1"/>
    <col min="25" max="26" width="8.28515625" style="7" customWidth="1"/>
    <col min="27" max="27" width="3" style="7" customWidth="1"/>
    <col min="28" max="28" width="8.28515625" style="7" customWidth="1"/>
  </cols>
  <sheetData>
    <row r="1" spans="1:28" ht="18" x14ac:dyDescent="0.2">
      <c r="A1" s="50" t="s">
        <v>143</v>
      </c>
      <c r="AB1" s="19" t="s">
        <v>120</v>
      </c>
    </row>
    <row r="2" spans="1:28" ht="18.75" thickBot="1" x14ac:dyDescent="0.25">
      <c r="A2" s="30"/>
      <c r="D2" s="68"/>
      <c r="AA2" s="67"/>
    </row>
    <row r="3" spans="1:28" ht="13.5" thickBot="1" x14ac:dyDescent="0.25">
      <c r="A3"/>
      <c r="D3" s="92">
        <v>2026</v>
      </c>
      <c r="E3" s="94"/>
      <c r="F3" s="92">
        <v>2027</v>
      </c>
      <c r="G3" s="94"/>
      <c r="H3" s="92">
        <v>2028</v>
      </c>
      <c r="I3" s="94"/>
      <c r="J3" s="92">
        <v>2029</v>
      </c>
      <c r="K3" s="94"/>
      <c r="L3" s="92">
        <v>2030</v>
      </c>
      <c r="M3" s="94"/>
      <c r="N3" s="92">
        <v>2031</v>
      </c>
      <c r="O3" s="93"/>
      <c r="P3" s="94"/>
      <c r="Q3" s="92">
        <v>2032</v>
      </c>
      <c r="R3" s="93"/>
      <c r="S3" s="94"/>
      <c r="T3" s="92">
        <v>2033</v>
      </c>
      <c r="U3" s="93"/>
      <c r="V3" s="94"/>
      <c r="W3" s="92">
        <v>2034</v>
      </c>
      <c r="X3" s="93"/>
      <c r="Y3" s="94"/>
      <c r="Z3" s="92">
        <v>2035</v>
      </c>
      <c r="AA3" s="93"/>
      <c r="AB3" s="94"/>
    </row>
    <row r="4" spans="1:28" ht="26.25" thickBot="1" x14ac:dyDescent="0.25">
      <c r="A4" s="20" t="s">
        <v>59</v>
      </c>
      <c r="B4" s="20" t="s">
        <v>132</v>
      </c>
      <c r="C4" s="20" t="s">
        <v>166</v>
      </c>
      <c r="D4" s="21" t="s">
        <v>61</v>
      </c>
      <c r="E4" s="22" t="s">
        <v>62</v>
      </c>
      <c r="F4" s="21" t="s">
        <v>61</v>
      </c>
      <c r="G4" s="22" t="s">
        <v>62</v>
      </c>
      <c r="H4" s="21" t="s">
        <v>61</v>
      </c>
      <c r="I4" s="22" t="s">
        <v>62</v>
      </c>
      <c r="J4" s="21" t="s">
        <v>61</v>
      </c>
      <c r="K4" s="22" t="s">
        <v>62</v>
      </c>
      <c r="L4" s="21" t="s">
        <v>61</v>
      </c>
      <c r="M4" s="22" t="s">
        <v>62</v>
      </c>
      <c r="N4" s="83" t="s">
        <v>166</v>
      </c>
      <c r="O4" s="84" t="s">
        <v>61</v>
      </c>
      <c r="P4" s="85" t="s">
        <v>62</v>
      </c>
      <c r="Q4" s="83" t="s">
        <v>166</v>
      </c>
      <c r="R4" s="84" t="s">
        <v>61</v>
      </c>
      <c r="S4" s="85" t="s">
        <v>62</v>
      </c>
      <c r="T4" s="83" t="s">
        <v>166</v>
      </c>
      <c r="U4" s="84" t="s">
        <v>61</v>
      </c>
      <c r="V4" s="85" t="s">
        <v>62</v>
      </c>
      <c r="W4" s="83" t="s">
        <v>166</v>
      </c>
      <c r="X4" s="84" t="s">
        <v>61</v>
      </c>
      <c r="Y4" s="85" t="s">
        <v>62</v>
      </c>
      <c r="Z4" s="83" t="s">
        <v>166</v>
      </c>
      <c r="AA4" s="84" t="s">
        <v>61</v>
      </c>
      <c r="AB4" s="85" t="s">
        <v>62</v>
      </c>
    </row>
    <row r="5" spans="1:28" ht="39" thickBot="1" x14ac:dyDescent="0.25">
      <c r="A5" s="24" t="s">
        <v>14</v>
      </c>
      <c r="B5" s="29" t="s">
        <v>116</v>
      </c>
      <c r="C5" s="64"/>
      <c r="D5" s="69">
        <v>2</v>
      </c>
      <c r="E5" s="23">
        <f t="shared" ref="E5:E12" si="0">C5*D5</f>
        <v>0</v>
      </c>
      <c r="F5" s="69">
        <f t="shared" ref="F5:F12" si="1">D5</f>
        <v>2</v>
      </c>
      <c r="G5" s="23">
        <f t="shared" ref="G5:G12" si="2">C5*F5</f>
        <v>0</v>
      </c>
      <c r="H5" s="69">
        <f t="shared" ref="H5:H12" si="3">D5</f>
        <v>2</v>
      </c>
      <c r="I5" s="23">
        <f t="shared" ref="I5:I12" si="4">C5*H5</f>
        <v>0</v>
      </c>
      <c r="J5" s="69">
        <f t="shared" ref="J5:J12" si="5">D5</f>
        <v>2</v>
      </c>
      <c r="K5" s="23">
        <f t="shared" ref="K5:K12" si="6">C5*J5</f>
        <v>0</v>
      </c>
      <c r="L5" s="69">
        <f t="shared" ref="L5:L12" si="7">D5</f>
        <v>2</v>
      </c>
      <c r="M5" s="23">
        <f t="shared" ref="M5:M12" si="8">C5*L5</f>
        <v>0</v>
      </c>
      <c r="N5" s="86">
        <f>C5*1.03</f>
        <v>0</v>
      </c>
      <c r="O5" s="87">
        <f t="shared" ref="O5:O12" si="9">D5</f>
        <v>2</v>
      </c>
      <c r="P5" s="23">
        <f>O5*N5</f>
        <v>0</v>
      </c>
      <c r="Q5" s="86">
        <f>N5*1.03</f>
        <v>0</v>
      </c>
      <c r="R5" s="87">
        <f t="shared" ref="R5:R12" si="10">D5</f>
        <v>2</v>
      </c>
      <c r="S5" s="23">
        <f>R5*Q5</f>
        <v>0</v>
      </c>
      <c r="T5" s="86">
        <f>Q5*1.03</f>
        <v>0</v>
      </c>
      <c r="U5" s="87">
        <f t="shared" ref="U5:U12" si="11">D5</f>
        <v>2</v>
      </c>
      <c r="V5" s="23">
        <f>U5*T5</f>
        <v>0</v>
      </c>
      <c r="W5" s="86">
        <f>T5*1.03</f>
        <v>0</v>
      </c>
      <c r="X5" s="87">
        <f t="shared" ref="X5:X12" si="12">D5</f>
        <v>2</v>
      </c>
      <c r="Y5" s="23">
        <f>X5*W5</f>
        <v>0</v>
      </c>
      <c r="Z5" s="86">
        <f>W5*1.03</f>
        <v>0</v>
      </c>
      <c r="AA5" s="87">
        <f t="shared" ref="AA5:AA12" si="13">D5</f>
        <v>2</v>
      </c>
      <c r="AB5" s="23">
        <f>AA5*Z5</f>
        <v>0</v>
      </c>
    </row>
    <row r="6" spans="1:28" ht="26.25" thickBot="1" x14ac:dyDescent="0.25">
      <c r="A6" s="24" t="s">
        <v>15</v>
      </c>
      <c r="B6" s="29" t="s">
        <v>117</v>
      </c>
      <c r="C6" s="64"/>
      <c r="D6" s="69">
        <v>2</v>
      </c>
      <c r="E6" s="23">
        <f t="shared" si="0"/>
        <v>0</v>
      </c>
      <c r="F6" s="69">
        <f t="shared" si="1"/>
        <v>2</v>
      </c>
      <c r="G6" s="23">
        <f t="shared" si="2"/>
        <v>0</v>
      </c>
      <c r="H6" s="69">
        <f t="shared" si="3"/>
        <v>2</v>
      </c>
      <c r="I6" s="23">
        <f t="shared" si="4"/>
        <v>0</v>
      </c>
      <c r="J6" s="69">
        <f t="shared" si="5"/>
        <v>2</v>
      </c>
      <c r="K6" s="23">
        <f t="shared" si="6"/>
        <v>0</v>
      </c>
      <c r="L6" s="69">
        <f t="shared" si="7"/>
        <v>2</v>
      </c>
      <c r="M6" s="23">
        <f t="shared" si="8"/>
        <v>0</v>
      </c>
      <c r="N6" s="86">
        <f t="shared" ref="N6:N12" si="14">C6*1.03</f>
        <v>0</v>
      </c>
      <c r="O6" s="87">
        <f t="shared" si="9"/>
        <v>2</v>
      </c>
      <c r="P6" s="23">
        <f t="shared" ref="P6:P12" si="15">O6*N6</f>
        <v>0</v>
      </c>
      <c r="Q6" s="86">
        <f t="shared" ref="Q6:Q12" si="16">N6*1.03</f>
        <v>0</v>
      </c>
      <c r="R6" s="87">
        <f t="shared" si="10"/>
        <v>2</v>
      </c>
      <c r="S6" s="23">
        <f t="shared" ref="S6:S12" si="17">R6*Q6</f>
        <v>0</v>
      </c>
      <c r="T6" s="86">
        <f t="shared" ref="T6:T12" si="18">Q6*1.03</f>
        <v>0</v>
      </c>
      <c r="U6" s="87">
        <f t="shared" si="11"/>
        <v>2</v>
      </c>
      <c r="V6" s="23">
        <f t="shared" ref="V6:V12" si="19">U6*T6</f>
        <v>0</v>
      </c>
      <c r="W6" s="86">
        <f t="shared" ref="W6:W12" si="20">T6*1.03</f>
        <v>0</v>
      </c>
      <c r="X6" s="87">
        <f t="shared" si="12"/>
        <v>2</v>
      </c>
      <c r="Y6" s="23">
        <f t="shared" ref="Y6:Y12" si="21">X6*W6</f>
        <v>0</v>
      </c>
      <c r="Z6" s="86">
        <f t="shared" ref="Z6:Z12" si="22">W6*1.03</f>
        <v>0</v>
      </c>
      <c r="AA6" s="87">
        <f t="shared" si="13"/>
        <v>2</v>
      </c>
      <c r="AB6" s="23">
        <f t="shared" ref="AB6:AB12" si="23">AA6*Z6</f>
        <v>0</v>
      </c>
    </row>
    <row r="7" spans="1:28" ht="26.25" thickBot="1" x14ac:dyDescent="0.25">
      <c r="A7" s="24" t="s">
        <v>16</v>
      </c>
      <c r="B7" s="29" t="s">
        <v>165</v>
      </c>
      <c r="C7" s="64"/>
      <c r="D7" s="69">
        <v>2</v>
      </c>
      <c r="E7" s="23">
        <f t="shared" si="0"/>
        <v>0</v>
      </c>
      <c r="F7" s="69">
        <f t="shared" si="1"/>
        <v>2</v>
      </c>
      <c r="G7" s="23">
        <f t="shared" si="2"/>
        <v>0</v>
      </c>
      <c r="H7" s="69">
        <f t="shared" si="3"/>
        <v>2</v>
      </c>
      <c r="I7" s="23">
        <f t="shared" si="4"/>
        <v>0</v>
      </c>
      <c r="J7" s="69">
        <f t="shared" si="5"/>
        <v>2</v>
      </c>
      <c r="K7" s="23">
        <f t="shared" si="6"/>
        <v>0</v>
      </c>
      <c r="L7" s="69">
        <f t="shared" si="7"/>
        <v>2</v>
      </c>
      <c r="M7" s="23">
        <f t="shared" si="8"/>
        <v>0</v>
      </c>
      <c r="N7" s="86">
        <f t="shared" si="14"/>
        <v>0</v>
      </c>
      <c r="O7" s="87">
        <f t="shared" si="9"/>
        <v>2</v>
      </c>
      <c r="P7" s="23">
        <f t="shared" si="15"/>
        <v>0</v>
      </c>
      <c r="Q7" s="86">
        <f t="shared" si="16"/>
        <v>0</v>
      </c>
      <c r="R7" s="87">
        <f t="shared" si="10"/>
        <v>2</v>
      </c>
      <c r="S7" s="23">
        <f t="shared" si="17"/>
        <v>0</v>
      </c>
      <c r="T7" s="86">
        <f t="shared" si="18"/>
        <v>0</v>
      </c>
      <c r="U7" s="87">
        <f t="shared" si="11"/>
        <v>2</v>
      </c>
      <c r="V7" s="23">
        <f t="shared" si="19"/>
        <v>0</v>
      </c>
      <c r="W7" s="86">
        <f t="shared" si="20"/>
        <v>0</v>
      </c>
      <c r="X7" s="87">
        <f t="shared" si="12"/>
        <v>2</v>
      </c>
      <c r="Y7" s="23">
        <f t="shared" si="21"/>
        <v>0</v>
      </c>
      <c r="Z7" s="86">
        <f t="shared" si="22"/>
        <v>0</v>
      </c>
      <c r="AA7" s="87">
        <f t="shared" si="13"/>
        <v>2</v>
      </c>
      <c r="AB7" s="23">
        <f t="shared" si="23"/>
        <v>0</v>
      </c>
    </row>
    <row r="8" spans="1:28" ht="26.25" thickBot="1" x14ac:dyDescent="0.25">
      <c r="A8" s="24" t="s">
        <v>17</v>
      </c>
      <c r="B8" s="29" t="s">
        <v>118</v>
      </c>
      <c r="C8" s="64"/>
      <c r="D8" s="69">
        <v>2</v>
      </c>
      <c r="E8" s="23">
        <f t="shared" si="0"/>
        <v>0</v>
      </c>
      <c r="F8" s="69">
        <f t="shared" si="1"/>
        <v>2</v>
      </c>
      <c r="G8" s="23">
        <f t="shared" si="2"/>
        <v>0</v>
      </c>
      <c r="H8" s="69">
        <f t="shared" si="3"/>
        <v>2</v>
      </c>
      <c r="I8" s="23">
        <f t="shared" si="4"/>
        <v>0</v>
      </c>
      <c r="J8" s="69">
        <f t="shared" si="5"/>
        <v>2</v>
      </c>
      <c r="K8" s="23">
        <f t="shared" si="6"/>
        <v>0</v>
      </c>
      <c r="L8" s="69">
        <f t="shared" si="7"/>
        <v>2</v>
      </c>
      <c r="M8" s="23">
        <f t="shared" si="8"/>
        <v>0</v>
      </c>
      <c r="N8" s="86">
        <f t="shared" si="14"/>
        <v>0</v>
      </c>
      <c r="O8" s="87">
        <f t="shared" si="9"/>
        <v>2</v>
      </c>
      <c r="P8" s="23">
        <f t="shared" si="15"/>
        <v>0</v>
      </c>
      <c r="Q8" s="86">
        <f t="shared" si="16"/>
        <v>0</v>
      </c>
      <c r="R8" s="87">
        <f t="shared" si="10"/>
        <v>2</v>
      </c>
      <c r="S8" s="23">
        <f t="shared" si="17"/>
        <v>0</v>
      </c>
      <c r="T8" s="86">
        <f t="shared" si="18"/>
        <v>0</v>
      </c>
      <c r="U8" s="87">
        <f t="shared" si="11"/>
        <v>2</v>
      </c>
      <c r="V8" s="23">
        <f t="shared" si="19"/>
        <v>0</v>
      </c>
      <c r="W8" s="86">
        <f t="shared" si="20"/>
        <v>0</v>
      </c>
      <c r="X8" s="87">
        <f t="shared" si="12"/>
        <v>2</v>
      </c>
      <c r="Y8" s="23">
        <f t="shared" si="21"/>
        <v>0</v>
      </c>
      <c r="Z8" s="86">
        <f t="shared" si="22"/>
        <v>0</v>
      </c>
      <c r="AA8" s="87">
        <f t="shared" si="13"/>
        <v>2</v>
      </c>
      <c r="AB8" s="23">
        <f t="shared" si="23"/>
        <v>0</v>
      </c>
    </row>
    <row r="9" spans="1:28" ht="26.25" thickBot="1" x14ac:dyDescent="0.25">
      <c r="A9" s="24" t="s">
        <v>18</v>
      </c>
      <c r="B9" s="29" t="s">
        <v>119</v>
      </c>
      <c r="C9" s="64"/>
      <c r="D9" s="69">
        <v>2</v>
      </c>
      <c r="E9" s="23">
        <f t="shared" si="0"/>
        <v>0</v>
      </c>
      <c r="F9" s="69">
        <f t="shared" si="1"/>
        <v>2</v>
      </c>
      <c r="G9" s="23">
        <f t="shared" si="2"/>
        <v>0</v>
      </c>
      <c r="H9" s="69">
        <f t="shared" si="3"/>
        <v>2</v>
      </c>
      <c r="I9" s="23">
        <f t="shared" si="4"/>
        <v>0</v>
      </c>
      <c r="J9" s="69">
        <f t="shared" si="5"/>
        <v>2</v>
      </c>
      <c r="K9" s="23">
        <f t="shared" si="6"/>
        <v>0</v>
      </c>
      <c r="L9" s="69">
        <f t="shared" si="7"/>
        <v>2</v>
      </c>
      <c r="M9" s="23">
        <f t="shared" si="8"/>
        <v>0</v>
      </c>
      <c r="N9" s="86">
        <f t="shared" si="14"/>
        <v>0</v>
      </c>
      <c r="O9" s="87">
        <f t="shared" si="9"/>
        <v>2</v>
      </c>
      <c r="P9" s="23">
        <f t="shared" si="15"/>
        <v>0</v>
      </c>
      <c r="Q9" s="86">
        <f t="shared" si="16"/>
        <v>0</v>
      </c>
      <c r="R9" s="87">
        <f t="shared" si="10"/>
        <v>2</v>
      </c>
      <c r="S9" s="23">
        <f t="shared" si="17"/>
        <v>0</v>
      </c>
      <c r="T9" s="86">
        <f t="shared" si="18"/>
        <v>0</v>
      </c>
      <c r="U9" s="87">
        <f t="shared" si="11"/>
        <v>2</v>
      </c>
      <c r="V9" s="23">
        <f t="shared" si="19"/>
        <v>0</v>
      </c>
      <c r="W9" s="86">
        <f t="shared" si="20"/>
        <v>0</v>
      </c>
      <c r="X9" s="87">
        <f t="shared" si="12"/>
        <v>2</v>
      </c>
      <c r="Y9" s="23">
        <f t="shared" si="21"/>
        <v>0</v>
      </c>
      <c r="Z9" s="86">
        <f t="shared" si="22"/>
        <v>0</v>
      </c>
      <c r="AA9" s="87">
        <f t="shared" si="13"/>
        <v>2</v>
      </c>
      <c r="AB9" s="23">
        <f t="shared" si="23"/>
        <v>0</v>
      </c>
    </row>
    <row r="10" spans="1:28" ht="26.25" thickBot="1" x14ac:dyDescent="0.25">
      <c r="A10" s="24" t="s">
        <v>19</v>
      </c>
      <c r="B10" s="29" t="s">
        <v>162</v>
      </c>
      <c r="C10" s="64"/>
      <c r="D10" s="69">
        <v>0</v>
      </c>
      <c r="E10" s="23">
        <f t="shared" ref="E10:E11" si="24">C10*D10</f>
        <v>0</v>
      </c>
      <c r="F10" s="69">
        <f t="shared" ref="F10:F11" si="25">D10</f>
        <v>0</v>
      </c>
      <c r="G10" s="23">
        <f t="shared" ref="G10:G11" si="26">C10*F10</f>
        <v>0</v>
      </c>
      <c r="H10" s="69">
        <f t="shared" ref="H10:H11" si="27">D10</f>
        <v>0</v>
      </c>
      <c r="I10" s="23">
        <f t="shared" ref="I10:I11" si="28">C10*H10</f>
        <v>0</v>
      </c>
      <c r="J10" s="69">
        <f t="shared" ref="J10:J11" si="29">D10</f>
        <v>0</v>
      </c>
      <c r="K10" s="23">
        <f t="shared" ref="K10:K11" si="30">C10*J10</f>
        <v>0</v>
      </c>
      <c r="L10" s="69">
        <f t="shared" ref="L10:L11" si="31">D10</f>
        <v>0</v>
      </c>
      <c r="M10" s="23">
        <f t="shared" ref="M10:M11" si="32">C10*L10</f>
        <v>0</v>
      </c>
      <c r="N10" s="86">
        <f t="shared" si="14"/>
        <v>0</v>
      </c>
      <c r="O10" s="87">
        <f t="shared" ref="O10:O11" si="33">D10</f>
        <v>0</v>
      </c>
      <c r="P10" s="23">
        <f t="shared" si="15"/>
        <v>0</v>
      </c>
      <c r="Q10" s="86">
        <f t="shared" si="16"/>
        <v>0</v>
      </c>
      <c r="R10" s="87">
        <f t="shared" ref="R10:R11" si="34">D10</f>
        <v>0</v>
      </c>
      <c r="S10" s="23">
        <f t="shared" si="17"/>
        <v>0</v>
      </c>
      <c r="T10" s="86">
        <f t="shared" si="18"/>
        <v>0</v>
      </c>
      <c r="U10" s="87">
        <f t="shared" ref="U10:U11" si="35">D10</f>
        <v>0</v>
      </c>
      <c r="V10" s="23">
        <f t="shared" si="19"/>
        <v>0</v>
      </c>
      <c r="W10" s="86">
        <f t="shared" si="20"/>
        <v>0</v>
      </c>
      <c r="X10" s="87">
        <f t="shared" ref="X10:X11" si="36">D10</f>
        <v>0</v>
      </c>
      <c r="Y10" s="23">
        <f t="shared" si="21"/>
        <v>0</v>
      </c>
      <c r="Z10" s="86">
        <f t="shared" si="22"/>
        <v>0</v>
      </c>
      <c r="AA10" s="87">
        <f t="shared" ref="AA10:AA11" si="37">D10</f>
        <v>0</v>
      </c>
      <c r="AB10" s="23">
        <f t="shared" si="23"/>
        <v>0</v>
      </c>
    </row>
    <row r="11" spans="1:28" ht="26.25" thickBot="1" x14ac:dyDescent="0.25">
      <c r="A11" s="24" t="s">
        <v>26</v>
      </c>
      <c r="B11" s="29" t="s">
        <v>163</v>
      </c>
      <c r="C11" s="64"/>
      <c r="D11" s="69">
        <v>2</v>
      </c>
      <c r="E11" s="23">
        <f t="shared" si="24"/>
        <v>0</v>
      </c>
      <c r="F11" s="69">
        <f t="shared" si="25"/>
        <v>2</v>
      </c>
      <c r="G11" s="23">
        <f t="shared" si="26"/>
        <v>0</v>
      </c>
      <c r="H11" s="69">
        <f t="shared" si="27"/>
        <v>2</v>
      </c>
      <c r="I11" s="23">
        <f t="shared" si="28"/>
        <v>0</v>
      </c>
      <c r="J11" s="69">
        <f t="shared" si="29"/>
        <v>2</v>
      </c>
      <c r="K11" s="23">
        <f t="shared" si="30"/>
        <v>0</v>
      </c>
      <c r="L11" s="69">
        <f t="shared" si="31"/>
        <v>2</v>
      </c>
      <c r="M11" s="23">
        <f t="shared" si="32"/>
        <v>0</v>
      </c>
      <c r="N11" s="86">
        <f t="shared" si="14"/>
        <v>0</v>
      </c>
      <c r="O11" s="87">
        <f t="shared" si="33"/>
        <v>2</v>
      </c>
      <c r="P11" s="23">
        <f t="shared" si="15"/>
        <v>0</v>
      </c>
      <c r="Q11" s="86">
        <f t="shared" si="16"/>
        <v>0</v>
      </c>
      <c r="R11" s="87">
        <f t="shared" si="34"/>
        <v>2</v>
      </c>
      <c r="S11" s="23">
        <f t="shared" si="17"/>
        <v>0</v>
      </c>
      <c r="T11" s="86">
        <f t="shared" si="18"/>
        <v>0</v>
      </c>
      <c r="U11" s="87">
        <f t="shared" si="35"/>
        <v>2</v>
      </c>
      <c r="V11" s="23">
        <f t="shared" si="19"/>
        <v>0</v>
      </c>
      <c r="W11" s="86">
        <f t="shared" si="20"/>
        <v>0</v>
      </c>
      <c r="X11" s="87">
        <f t="shared" si="36"/>
        <v>2</v>
      </c>
      <c r="Y11" s="23">
        <f t="shared" si="21"/>
        <v>0</v>
      </c>
      <c r="Z11" s="86">
        <f t="shared" si="22"/>
        <v>0</v>
      </c>
      <c r="AA11" s="87">
        <f t="shared" si="37"/>
        <v>2</v>
      </c>
      <c r="AB11" s="23">
        <f t="shared" si="23"/>
        <v>0</v>
      </c>
    </row>
    <row r="12" spans="1:28" ht="26.25" thickBot="1" x14ac:dyDescent="0.25">
      <c r="A12" s="24" t="s">
        <v>27</v>
      </c>
      <c r="B12" s="32" t="s">
        <v>164</v>
      </c>
      <c r="C12" s="64"/>
      <c r="D12" s="69">
        <v>2</v>
      </c>
      <c r="E12" s="23">
        <f t="shared" si="0"/>
        <v>0</v>
      </c>
      <c r="F12" s="69">
        <f t="shared" si="1"/>
        <v>2</v>
      </c>
      <c r="G12" s="23">
        <f t="shared" si="2"/>
        <v>0</v>
      </c>
      <c r="H12" s="69">
        <f t="shared" si="3"/>
        <v>2</v>
      </c>
      <c r="I12" s="23">
        <f t="shared" si="4"/>
        <v>0</v>
      </c>
      <c r="J12" s="69">
        <f t="shared" si="5"/>
        <v>2</v>
      </c>
      <c r="K12" s="23">
        <f t="shared" si="6"/>
        <v>0</v>
      </c>
      <c r="L12" s="69">
        <f t="shared" si="7"/>
        <v>2</v>
      </c>
      <c r="M12" s="23">
        <f t="shared" si="8"/>
        <v>0</v>
      </c>
      <c r="N12" s="86">
        <f t="shared" si="14"/>
        <v>0</v>
      </c>
      <c r="O12" s="87">
        <f t="shared" si="9"/>
        <v>2</v>
      </c>
      <c r="P12" s="23">
        <f t="shared" si="15"/>
        <v>0</v>
      </c>
      <c r="Q12" s="86">
        <f t="shared" si="16"/>
        <v>0</v>
      </c>
      <c r="R12" s="87">
        <f t="shared" si="10"/>
        <v>2</v>
      </c>
      <c r="S12" s="23">
        <f t="shared" si="17"/>
        <v>0</v>
      </c>
      <c r="T12" s="86">
        <f t="shared" si="18"/>
        <v>0</v>
      </c>
      <c r="U12" s="87">
        <f t="shared" si="11"/>
        <v>2</v>
      </c>
      <c r="V12" s="23">
        <f t="shared" si="19"/>
        <v>0</v>
      </c>
      <c r="W12" s="86">
        <f t="shared" si="20"/>
        <v>0</v>
      </c>
      <c r="X12" s="87">
        <f t="shared" si="12"/>
        <v>2</v>
      </c>
      <c r="Y12" s="23">
        <f t="shared" si="21"/>
        <v>0</v>
      </c>
      <c r="Z12" s="86">
        <f t="shared" si="22"/>
        <v>0</v>
      </c>
      <c r="AA12" s="87">
        <f t="shared" si="13"/>
        <v>2</v>
      </c>
      <c r="AB12" s="23">
        <f t="shared" si="23"/>
        <v>0</v>
      </c>
    </row>
    <row r="13" spans="1:28" x14ac:dyDescent="0.2">
      <c r="B13" s="1"/>
      <c r="C13" s="65"/>
    </row>
    <row r="14" spans="1:28" ht="13.5" thickBot="1" x14ac:dyDescent="0.25">
      <c r="A14"/>
      <c r="E14" s="65"/>
      <c r="G14" s="65"/>
      <c r="I14" s="65"/>
      <c r="K14" s="65"/>
      <c r="M14" s="65"/>
      <c r="N14" s="65"/>
      <c r="P14" s="65"/>
      <c r="Q14" s="65"/>
      <c r="S14" s="65"/>
      <c r="T14" s="65"/>
      <c r="V14" s="65"/>
      <c r="W14" s="65"/>
      <c r="Y14" s="65"/>
      <c r="Z14" s="65"/>
      <c r="AB14" s="65"/>
    </row>
    <row r="15" spans="1:28" ht="16.5" thickBot="1" x14ac:dyDescent="0.25">
      <c r="A15"/>
      <c r="B15" s="25" t="s">
        <v>63</v>
      </c>
      <c r="C15" s="66">
        <f>SUM(C5:C12)</f>
        <v>0</v>
      </c>
      <c r="D15" s="70"/>
      <c r="E15" s="66">
        <f>SUM(E5:E12)</f>
        <v>0</v>
      </c>
      <c r="F15" s="70"/>
      <c r="G15" s="66">
        <f>SUM(G5:G12)</f>
        <v>0</v>
      </c>
      <c r="H15" s="70"/>
      <c r="I15" s="66">
        <f>SUM(I5:I12)</f>
        <v>0</v>
      </c>
      <c r="J15" s="70"/>
      <c r="K15" s="66">
        <f>SUM(K5:K12)</f>
        <v>0</v>
      </c>
      <c r="L15" s="70"/>
      <c r="M15" s="66">
        <f>SUM(M5:M12)</f>
        <v>0</v>
      </c>
      <c r="N15" s="81"/>
      <c r="O15" s="70"/>
      <c r="P15" s="66">
        <f>SUM(P5:P12)</f>
        <v>0</v>
      </c>
      <c r="Q15" s="81"/>
      <c r="R15" s="70"/>
      <c r="S15" s="66">
        <f>SUM(S5:S12)</f>
        <v>0</v>
      </c>
      <c r="T15" s="81"/>
      <c r="U15" s="70"/>
      <c r="V15" s="66">
        <f>SUM(V5:V12)</f>
        <v>0</v>
      </c>
      <c r="W15" s="81"/>
      <c r="X15" s="70"/>
      <c r="Y15" s="66">
        <f>SUM(Y5:Y12)</f>
        <v>0</v>
      </c>
      <c r="Z15" s="81"/>
      <c r="AA15" s="70"/>
      <c r="AB15" s="66">
        <f>SUM(AB5:AB12)</f>
        <v>0</v>
      </c>
    </row>
    <row r="16" spans="1:28" ht="16.5" thickBot="1" x14ac:dyDescent="0.25">
      <c r="A16"/>
      <c r="H16" s="71"/>
    </row>
    <row r="17" spans="1:27" ht="16.5" thickBot="1" x14ac:dyDescent="0.25">
      <c r="A17"/>
      <c r="C17" s="67"/>
      <c r="E17" s="72"/>
      <c r="S17" s="25" t="s">
        <v>64</v>
      </c>
      <c r="T17" s="25"/>
      <c r="V17" s="95">
        <f>SUM(E15:AB15)</f>
        <v>0</v>
      </c>
      <c r="W17" s="96"/>
      <c r="X17" s="96"/>
      <c r="Y17" s="97"/>
      <c r="Z17" s="82"/>
      <c r="AA17" s="73" t="s">
        <v>65</v>
      </c>
    </row>
    <row r="18" spans="1:27" x14ac:dyDescent="0.2">
      <c r="A18"/>
      <c r="D18" s="74"/>
      <c r="E18" s="75"/>
      <c r="F18" s="75"/>
      <c r="G18" s="75"/>
      <c r="H18" s="75"/>
      <c r="I18" s="75"/>
      <c r="J18" s="75"/>
      <c r="K18" s="75"/>
    </row>
    <row r="19" spans="1:27" x14ac:dyDescent="0.2">
      <c r="A19"/>
    </row>
    <row r="20" spans="1:27" x14ac:dyDescent="0.2">
      <c r="A20"/>
    </row>
    <row r="21" spans="1:27" x14ac:dyDescent="0.2">
      <c r="A21"/>
    </row>
    <row r="22" spans="1:27" x14ac:dyDescent="0.2">
      <c r="A22"/>
    </row>
    <row r="23" spans="1:27" x14ac:dyDescent="0.2">
      <c r="A23"/>
    </row>
    <row r="24" spans="1:27" x14ac:dyDescent="0.2">
      <c r="A24"/>
    </row>
    <row r="25" spans="1:27" x14ac:dyDescent="0.2">
      <c r="A25"/>
    </row>
    <row r="26" spans="1:27" x14ac:dyDescent="0.2">
      <c r="A26"/>
    </row>
    <row r="27" spans="1:27" x14ac:dyDescent="0.2">
      <c r="A27"/>
    </row>
    <row r="28" spans="1:27" x14ac:dyDescent="0.2">
      <c r="A28"/>
    </row>
    <row r="29" spans="1:27" x14ac:dyDescent="0.2">
      <c r="A29"/>
    </row>
    <row r="30" spans="1:27" x14ac:dyDescent="0.2">
      <c r="A30"/>
    </row>
    <row r="31" spans="1:27" x14ac:dyDescent="0.2">
      <c r="A31"/>
    </row>
    <row r="32" spans="1:27" x14ac:dyDescent="0.2">
      <c r="A32"/>
    </row>
    <row r="33" spans="2:2" x14ac:dyDescent="0.2">
      <c r="B33" s="1"/>
    </row>
    <row r="34" spans="2:2" x14ac:dyDescent="0.2">
      <c r="B34" s="1"/>
    </row>
    <row r="37" spans="2:2" x14ac:dyDescent="0.2">
      <c r="B37" s="1"/>
    </row>
    <row r="38" spans="2:2" x14ac:dyDescent="0.2">
      <c r="B38" s="1"/>
    </row>
    <row r="45" spans="2:2" x14ac:dyDescent="0.2">
      <c r="B45" s="1"/>
    </row>
  </sheetData>
  <sheetProtection algorithmName="SHA-512" hashValue="Zo99gaAKjsqWGS5k6DArbugutz30QVX1QQiwRRPfzVLctJzm3/BxbbDnB5qY+URZqdvlcU7zZrQkxmoqU0+Vqw==" saltValue="OKGbi058hEyCEx0x4+Dtng==" spinCount="100000" sheet="1" objects="1" scenarios="1" selectLockedCells="1"/>
  <mergeCells count="11">
    <mergeCell ref="V17:Y17"/>
    <mergeCell ref="D3:E3"/>
    <mergeCell ref="F3:G3"/>
    <mergeCell ref="H3:I3"/>
    <mergeCell ref="J3:K3"/>
    <mergeCell ref="L3:M3"/>
    <mergeCell ref="Z3:AB3"/>
    <mergeCell ref="W3:Y3"/>
    <mergeCell ref="T3:V3"/>
    <mergeCell ref="Q3:S3"/>
    <mergeCell ref="N3:P3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r:id="rId1"/>
  <headerFooter alignWithMargins="0">
    <oddFooter>&amp;L&amp;8Vertrag über Leistungen zur geodätischen Überwachung von Talsperren, Anlage 2.7&amp;R&amp;8Seite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AB43"/>
  <sheetViews>
    <sheetView zoomScale="80" zoomScaleNormal="80" zoomScaleSheetLayoutView="100" workbookViewId="0">
      <selection activeCell="C9" sqref="C9"/>
    </sheetView>
  </sheetViews>
  <sheetFormatPr baseColWidth="10" defaultRowHeight="12.75" x14ac:dyDescent="0.2"/>
  <cols>
    <col min="1" max="1" width="5.42578125" style="1" customWidth="1"/>
    <col min="2" max="2" width="25.7109375" customWidth="1"/>
    <col min="3" max="3" width="8.28515625" style="7" customWidth="1"/>
    <col min="4" max="4" width="3" style="7" customWidth="1"/>
    <col min="5" max="5" width="8.28515625" style="7" customWidth="1"/>
    <col min="6" max="6" width="3" style="7" customWidth="1"/>
    <col min="7" max="7" width="8.28515625" style="7" customWidth="1"/>
    <col min="8" max="8" width="3" style="7" customWidth="1"/>
    <col min="9" max="9" width="8.28515625" style="7" customWidth="1"/>
    <col min="10" max="10" width="3" style="7" customWidth="1"/>
    <col min="11" max="11" width="8.28515625" style="7" customWidth="1"/>
    <col min="12" max="12" width="3" style="7" customWidth="1"/>
    <col min="13" max="14" width="8.28515625" style="7" customWidth="1"/>
    <col min="15" max="15" width="3" style="7" customWidth="1"/>
    <col min="16" max="17" width="8.28515625" style="7" customWidth="1"/>
    <col min="18" max="18" width="3" style="7" customWidth="1"/>
    <col min="19" max="20" width="8.28515625" style="7" customWidth="1"/>
    <col min="21" max="21" width="3" style="7" customWidth="1"/>
    <col min="22" max="23" width="8.28515625" style="7" customWidth="1"/>
    <col min="24" max="24" width="3" style="7" customWidth="1"/>
    <col min="25" max="26" width="8.28515625" style="7" customWidth="1"/>
    <col min="27" max="27" width="3" style="7" customWidth="1"/>
    <col min="28" max="28" width="8.28515625" style="7" customWidth="1"/>
  </cols>
  <sheetData>
    <row r="1" spans="1:28" ht="18" x14ac:dyDescent="0.2">
      <c r="A1" s="50" t="s">
        <v>142</v>
      </c>
      <c r="B1" s="34"/>
      <c r="C1" s="63"/>
      <c r="AB1" s="19" t="s">
        <v>125</v>
      </c>
    </row>
    <row r="2" spans="1:28" ht="18.75" thickBot="1" x14ac:dyDescent="0.25">
      <c r="A2" s="30"/>
      <c r="D2" s="68"/>
      <c r="AA2" s="67"/>
    </row>
    <row r="3" spans="1:28" ht="13.5" thickBot="1" x14ac:dyDescent="0.25">
      <c r="A3"/>
      <c r="D3" s="92">
        <v>2026</v>
      </c>
      <c r="E3" s="94"/>
      <c r="F3" s="92">
        <v>2027</v>
      </c>
      <c r="G3" s="94"/>
      <c r="H3" s="92">
        <v>2028</v>
      </c>
      <c r="I3" s="94"/>
      <c r="J3" s="92">
        <v>2029</v>
      </c>
      <c r="K3" s="94"/>
      <c r="L3" s="92">
        <v>2030</v>
      </c>
      <c r="M3" s="94"/>
      <c r="N3" s="92">
        <v>2031</v>
      </c>
      <c r="O3" s="93"/>
      <c r="P3" s="94"/>
      <c r="Q3" s="92">
        <v>2032</v>
      </c>
      <c r="R3" s="93"/>
      <c r="S3" s="94"/>
      <c r="T3" s="92">
        <v>2033</v>
      </c>
      <c r="U3" s="93"/>
      <c r="V3" s="94"/>
      <c r="W3" s="92">
        <v>2034</v>
      </c>
      <c r="X3" s="93"/>
      <c r="Y3" s="94"/>
      <c r="Z3" s="92">
        <v>2035</v>
      </c>
      <c r="AA3" s="93"/>
      <c r="AB3" s="94"/>
    </row>
    <row r="4" spans="1:28" ht="26.25" thickBot="1" x14ac:dyDescent="0.25">
      <c r="A4" s="20" t="s">
        <v>59</v>
      </c>
      <c r="B4" s="20" t="s">
        <v>132</v>
      </c>
      <c r="C4" s="20" t="s">
        <v>166</v>
      </c>
      <c r="D4" s="21" t="s">
        <v>61</v>
      </c>
      <c r="E4" s="22" t="s">
        <v>62</v>
      </c>
      <c r="F4" s="21" t="s">
        <v>61</v>
      </c>
      <c r="G4" s="22" t="s">
        <v>62</v>
      </c>
      <c r="H4" s="21" t="s">
        <v>61</v>
      </c>
      <c r="I4" s="22" t="s">
        <v>62</v>
      </c>
      <c r="J4" s="21" t="s">
        <v>61</v>
      </c>
      <c r="K4" s="22" t="s">
        <v>62</v>
      </c>
      <c r="L4" s="21" t="s">
        <v>61</v>
      </c>
      <c r="M4" s="22" t="s">
        <v>62</v>
      </c>
      <c r="N4" s="83" t="s">
        <v>166</v>
      </c>
      <c r="O4" s="84" t="s">
        <v>61</v>
      </c>
      <c r="P4" s="85" t="s">
        <v>62</v>
      </c>
      <c r="Q4" s="83" t="s">
        <v>166</v>
      </c>
      <c r="R4" s="84" t="s">
        <v>61</v>
      </c>
      <c r="S4" s="85" t="s">
        <v>62</v>
      </c>
      <c r="T4" s="83" t="s">
        <v>166</v>
      </c>
      <c r="U4" s="84" t="s">
        <v>61</v>
      </c>
      <c r="V4" s="85" t="s">
        <v>62</v>
      </c>
      <c r="W4" s="83" t="s">
        <v>166</v>
      </c>
      <c r="X4" s="84" t="s">
        <v>61</v>
      </c>
      <c r="Y4" s="85" t="s">
        <v>62</v>
      </c>
      <c r="Z4" s="83" t="s">
        <v>166</v>
      </c>
      <c r="AA4" s="84" t="s">
        <v>61</v>
      </c>
      <c r="AB4" s="85" t="s">
        <v>62</v>
      </c>
    </row>
    <row r="5" spans="1:28" ht="26.25" thickBot="1" x14ac:dyDescent="0.25">
      <c r="A5" s="24" t="s">
        <v>14</v>
      </c>
      <c r="B5" s="29" t="s">
        <v>121</v>
      </c>
      <c r="C5" s="64"/>
      <c r="D5" s="69">
        <v>1</v>
      </c>
      <c r="E5" s="23">
        <f>C5*D5</f>
        <v>0</v>
      </c>
      <c r="F5" s="69">
        <f>D5</f>
        <v>1</v>
      </c>
      <c r="G5" s="23">
        <f>C5*F5</f>
        <v>0</v>
      </c>
      <c r="H5" s="69">
        <f>D5</f>
        <v>1</v>
      </c>
      <c r="I5" s="23">
        <f>C5*H5</f>
        <v>0</v>
      </c>
      <c r="J5" s="69">
        <f>D5</f>
        <v>1</v>
      </c>
      <c r="K5" s="23">
        <f>C5*J5</f>
        <v>0</v>
      </c>
      <c r="L5" s="69">
        <f>D5</f>
        <v>1</v>
      </c>
      <c r="M5" s="23">
        <f>C5*L5</f>
        <v>0</v>
      </c>
      <c r="N5" s="86">
        <f>C5*1.03</f>
        <v>0</v>
      </c>
      <c r="O5" s="87">
        <f>D5</f>
        <v>1</v>
      </c>
      <c r="P5" s="23">
        <f>O5*N5</f>
        <v>0</v>
      </c>
      <c r="Q5" s="86">
        <f>N5*1.03</f>
        <v>0</v>
      </c>
      <c r="R5" s="87">
        <f>D5</f>
        <v>1</v>
      </c>
      <c r="S5" s="23">
        <f>R5*Q5</f>
        <v>0</v>
      </c>
      <c r="T5" s="86">
        <f>Q5*1.03</f>
        <v>0</v>
      </c>
      <c r="U5" s="87">
        <f>D5</f>
        <v>1</v>
      </c>
      <c r="V5" s="23">
        <f>U5*T5</f>
        <v>0</v>
      </c>
      <c r="W5" s="86">
        <f>T5*1.03</f>
        <v>0</v>
      </c>
      <c r="X5" s="87">
        <f>D5</f>
        <v>1</v>
      </c>
      <c r="Y5" s="23">
        <f>X5*W5</f>
        <v>0</v>
      </c>
      <c r="Z5" s="86">
        <f>W5*1.03</f>
        <v>0</v>
      </c>
      <c r="AA5" s="87">
        <f>D5</f>
        <v>1</v>
      </c>
      <c r="AB5" s="23">
        <f>AA5*Z5</f>
        <v>0</v>
      </c>
    </row>
    <row r="6" spans="1:28" ht="26.25" thickBot="1" x14ac:dyDescent="0.25">
      <c r="A6" s="24" t="s">
        <v>15</v>
      </c>
      <c r="B6" s="29" t="s">
        <v>122</v>
      </c>
      <c r="C6" s="64"/>
      <c r="D6" s="69">
        <v>1</v>
      </c>
      <c r="E6" s="23">
        <f>C6*D6</f>
        <v>0</v>
      </c>
      <c r="F6" s="69">
        <f>D6</f>
        <v>1</v>
      </c>
      <c r="G6" s="23">
        <f>C6*F6</f>
        <v>0</v>
      </c>
      <c r="H6" s="69">
        <f>D6</f>
        <v>1</v>
      </c>
      <c r="I6" s="23">
        <f>C6*H6</f>
        <v>0</v>
      </c>
      <c r="J6" s="69">
        <f>D6</f>
        <v>1</v>
      </c>
      <c r="K6" s="23">
        <f>C6*J6</f>
        <v>0</v>
      </c>
      <c r="L6" s="69">
        <f>D6</f>
        <v>1</v>
      </c>
      <c r="M6" s="23">
        <f>C6*L6</f>
        <v>0</v>
      </c>
      <c r="N6" s="86">
        <f t="shared" ref="N6:N9" si="0">C6*1.03</f>
        <v>0</v>
      </c>
      <c r="O6" s="87">
        <f>D6</f>
        <v>1</v>
      </c>
      <c r="P6" s="23">
        <f t="shared" ref="P6:P9" si="1">O6*N6</f>
        <v>0</v>
      </c>
      <c r="Q6" s="86">
        <f t="shared" ref="Q6:Q9" si="2">N6*1.03</f>
        <v>0</v>
      </c>
      <c r="R6" s="87">
        <f>D6</f>
        <v>1</v>
      </c>
      <c r="S6" s="23">
        <f t="shared" ref="S6:S9" si="3">R6*Q6</f>
        <v>0</v>
      </c>
      <c r="T6" s="86">
        <f t="shared" ref="T6:T9" si="4">Q6*1.03</f>
        <v>0</v>
      </c>
      <c r="U6" s="87">
        <f>D6</f>
        <v>1</v>
      </c>
      <c r="V6" s="23">
        <f t="shared" ref="V6:V9" si="5">U6*T6</f>
        <v>0</v>
      </c>
      <c r="W6" s="86">
        <f t="shared" ref="W6:W9" si="6">T6*1.03</f>
        <v>0</v>
      </c>
      <c r="X6" s="87">
        <f>D6</f>
        <v>1</v>
      </c>
      <c r="Y6" s="23">
        <f t="shared" ref="Y6:Y9" si="7">X6*W6</f>
        <v>0</v>
      </c>
      <c r="Z6" s="86">
        <f t="shared" ref="Z6:Z9" si="8">W6*1.03</f>
        <v>0</v>
      </c>
      <c r="AA6" s="87">
        <f>D6</f>
        <v>1</v>
      </c>
      <c r="AB6" s="23">
        <f t="shared" ref="AB6:AB9" si="9">AA6*Z6</f>
        <v>0</v>
      </c>
    </row>
    <row r="7" spans="1:28" ht="26.25" thickBot="1" x14ac:dyDescent="0.25">
      <c r="A7" s="24" t="s">
        <v>16</v>
      </c>
      <c r="B7" s="29" t="s">
        <v>123</v>
      </c>
      <c r="C7" s="64"/>
      <c r="D7" s="69">
        <v>1</v>
      </c>
      <c r="E7" s="23">
        <f>C7*D7</f>
        <v>0</v>
      </c>
      <c r="F7" s="69">
        <f>D7</f>
        <v>1</v>
      </c>
      <c r="G7" s="23">
        <f>C7*F7</f>
        <v>0</v>
      </c>
      <c r="H7" s="69">
        <f>D7</f>
        <v>1</v>
      </c>
      <c r="I7" s="23">
        <f>C7*H7</f>
        <v>0</v>
      </c>
      <c r="J7" s="69">
        <f>D7</f>
        <v>1</v>
      </c>
      <c r="K7" s="23">
        <f>C7*J7</f>
        <v>0</v>
      </c>
      <c r="L7" s="69">
        <f>D7</f>
        <v>1</v>
      </c>
      <c r="M7" s="23">
        <f>C7*L7</f>
        <v>0</v>
      </c>
      <c r="N7" s="86">
        <f t="shared" si="0"/>
        <v>0</v>
      </c>
      <c r="O7" s="87">
        <f>D7</f>
        <v>1</v>
      </c>
      <c r="P7" s="23">
        <f t="shared" si="1"/>
        <v>0</v>
      </c>
      <c r="Q7" s="86">
        <f t="shared" si="2"/>
        <v>0</v>
      </c>
      <c r="R7" s="87">
        <f>D7</f>
        <v>1</v>
      </c>
      <c r="S7" s="23">
        <f t="shared" si="3"/>
        <v>0</v>
      </c>
      <c r="T7" s="86">
        <f t="shared" si="4"/>
        <v>0</v>
      </c>
      <c r="U7" s="87">
        <f>D7</f>
        <v>1</v>
      </c>
      <c r="V7" s="23">
        <f t="shared" si="5"/>
        <v>0</v>
      </c>
      <c r="W7" s="86">
        <f t="shared" si="6"/>
        <v>0</v>
      </c>
      <c r="X7" s="87">
        <f>D7</f>
        <v>1</v>
      </c>
      <c r="Y7" s="23">
        <f t="shared" si="7"/>
        <v>0</v>
      </c>
      <c r="Z7" s="86">
        <f t="shared" si="8"/>
        <v>0</v>
      </c>
      <c r="AA7" s="87">
        <f>D7</f>
        <v>1</v>
      </c>
      <c r="AB7" s="23">
        <f t="shared" si="9"/>
        <v>0</v>
      </c>
    </row>
    <row r="8" spans="1:28" ht="26.25" thickBot="1" x14ac:dyDescent="0.25">
      <c r="A8" s="24" t="s">
        <v>17</v>
      </c>
      <c r="B8" s="29" t="s">
        <v>124</v>
      </c>
      <c r="C8" s="64"/>
      <c r="D8" s="69">
        <v>1</v>
      </c>
      <c r="E8" s="23">
        <f>C8*D8</f>
        <v>0</v>
      </c>
      <c r="F8" s="69">
        <f>D8</f>
        <v>1</v>
      </c>
      <c r="G8" s="23">
        <f>C8*F8</f>
        <v>0</v>
      </c>
      <c r="H8" s="69">
        <f>D8</f>
        <v>1</v>
      </c>
      <c r="I8" s="23">
        <f>C8*H8</f>
        <v>0</v>
      </c>
      <c r="J8" s="69">
        <f>D8</f>
        <v>1</v>
      </c>
      <c r="K8" s="23">
        <f>C8*J8</f>
        <v>0</v>
      </c>
      <c r="L8" s="69">
        <f>D8</f>
        <v>1</v>
      </c>
      <c r="M8" s="23">
        <f>C8*L8</f>
        <v>0</v>
      </c>
      <c r="N8" s="86">
        <f t="shared" si="0"/>
        <v>0</v>
      </c>
      <c r="O8" s="87">
        <f>D8</f>
        <v>1</v>
      </c>
      <c r="P8" s="23">
        <f t="shared" si="1"/>
        <v>0</v>
      </c>
      <c r="Q8" s="86">
        <f t="shared" si="2"/>
        <v>0</v>
      </c>
      <c r="R8" s="87">
        <f>D8</f>
        <v>1</v>
      </c>
      <c r="S8" s="23">
        <f t="shared" si="3"/>
        <v>0</v>
      </c>
      <c r="T8" s="86">
        <f t="shared" si="4"/>
        <v>0</v>
      </c>
      <c r="U8" s="87">
        <f>D8</f>
        <v>1</v>
      </c>
      <c r="V8" s="23">
        <f t="shared" si="5"/>
        <v>0</v>
      </c>
      <c r="W8" s="86">
        <f t="shared" si="6"/>
        <v>0</v>
      </c>
      <c r="X8" s="87">
        <f>D8</f>
        <v>1</v>
      </c>
      <c r="Y8" s="23">
        <f t="shared" si="7"/>
        <v>0</v>
      </c>
      <c r="Z8" s="86">
        <f t="shared" si="8"/>
        <v>0</v>
      </c>
      <c r="AA8" s="87">
        <f>D8</f>
        <v>1</v>
      </c>
      <c r="AB8" s="23">
        <f t="shared" si="9"/>
        <v>0</v>
      </c>
    </row>
    <row r="9" spans="1:28" ht="26.25" thickBot="1" x14ac:dyDescent="0.25">
      <c r="A9" s="24" t="s">
        <v>18</v>
      </c>
      <c r="B9" s="29" t="s">
        <v>54</v>
      </c>
      <c r="C9" s="64"/>
      <c r="D9" s="69">
        <v>1</v>
      </c>
      <c r="E9" s="23">
        <f>C9*D9</f>
        <v>0</v>
      </c>
      <c r="F9" s="69">
        <f>D9</f>
        <v>1</v>
      </c>
      <c r="G9" s="23">
        <f>C9*F9</f>
        <v>0</v>
      </c>
      <c r="H9" s="69">
        <f>D9</f>
        <v>1</v>
      </c>
      <c r="I9" s="23">
        <f>C9*H9</f>
        <v>0</v>
      </c>
      <c r="J9" s="69">
        <f>D9</f>
        <v>1</v>
      </c>
      <c r="K9" s="23">
        <f>C9*J9</f>
        <v>0</v>
      </c>
      <c r="L9" s="69">
        <f>D9</f>
        <v>1</v>
      </c>
      <c r="M9" s="23">
        <f>C9*L9</f>
        <v>0</v>
      </c>
      <c r="N9" s="86">
        <f t="shared" si="0"/>
        <v>0</v>
      </c>
      <c r="O9" s="87">
        <f>D9</f>
        <v>1</v>
      </c>
      <c r="P9" s="23">
        <f t="shared" si="1"/>
        <v>0</v>
      </c>
      <c r="Q9" s="86">
        <f t="shared" si="2"/>
        <v>0</v>
      </c>
      <c r="R9" s="87">
        <f>D9</f>
        <v>1</v>
      </c>
      <c r="S9" s="23">
        <f t="shared" si="3"/>
        <v>0</v>
      </c>
      <c r="T9" s="86">
        <f t="shared" si="4"/>
        <v>0</v>
      </c>
      <c r="U9" s="87">
        <f>D9</f>
        <v>1</v>
      </c>
      <c r="V9" s="23">
        <f t="shared" si="5"/>
        <v>0</v>
      </c>
      <c r="W9" s="86">
        <f t="shared" si="6"/>
        <v>0</v>
      </c>
      <c r="X9" s="87">
        <f>D9</f>
        <v>1</v>
      </c>
      <c r="Y9" s="23">
        <f t="shared" si="7"/>
        <v>0</v>
      </c>
      <c r="Z9" s="86">
        <f t="shared" si="8"/>
        <v>0</v>
      </c>
      <c r="AA9" s="87">
        <f>D9</f>
        <v>1</v>
      </c>
      <c r="AB9" s="23">
        <f t="shared" si="9"/>
        <v>0</v>
      </c>
    </row>
    <row r="10" spans="1:28" x14ac:dyDescent="0.2">
      <c r="B10" s="1"/>
      <c r="C10" s="65"/>
    </row>
    <row r="11" spans="1:28" ht="13.5" thickBot="1" x14ac:dyDescent="0.25">
      <c r="A11"/>
      <c r="E11" s="65"/>
      <c r="G11" s="65"/>
      <c r="I11" s="65"/>
      <c r="K11" s="65"/>
      <c r="M11" s="65"/>
      <c r="N11" s="65"/>
      <c r="P11" s="65"/>
      <c r="Q11" s="65"/>
      <c r="S11" s="65"/>
      <c r="T11" s="65"/>
      <c r="V11" s="65"/>
      <c r="W11" s="65"/>
      <c r="Y11" s="65"/>
      <c r="Z11" s="65"/>
      <c r="AB11" s="65"/>
    </row>
    <row r="12" spans="1:28" ht="16.5" thickBot="1" x14ac:dyDescent="0.25">
      <c r="A12"/>
      <c r="B12" s="25" t="s">
        <v>63</v>
      </c>
      <c r="C12" s="66">
        <f>SUM(C5:C9)</f>
        <v>0</v>
      </c>
      <c r="D12" s="70"/>
      <c r="E12" s="66">
        <f>SUM(E5:E9)</f>
        <v>0</v>
      </c>
      <c r="F12" s="70"/>
      <c r="G12" s="66">
        <f>SUM(G5:G9)</f>
        <v>0</v>
      </c>
      <c r="H12" s="70"/>
      <c r="I12" s="66">
        <f>SUM(I5:I9)</f>
        <v>0</v>
      </c>
      <c r="J12" s="70"/>
      <c r="K12" s="66">
        <f>SUM(K5:K9)</f>
        <v>0</v>
      </c>
      <c r="L12" s="70"/>
      <c r="M12" s="66">
        <f>SUM(M5:M9)</f>
        <v>0</v>
      </c>
      <c r="N12" s="81"/>
      <c r="O12" s="70"/>
      <c r="P12" s="66">
        <f>SUM(P5:P9)</f>
        <v>0</v>
      </c>
      <c r="Q12" s="81"/>
      <c r="R12" s="70"/>
      <c r="S12" s="66">
        <f>SUM(S5:S9)</f>
        <v>0</v>
      </c>
      <c r="T12" s="81"/>
      <c r="U12" s="70"/>
      <c r="V12" s="66">
        <f>SUM(V5:V9)</f>
        <v>0</v>
      </c>
      <c r="W12" s="81"/>
      <c r="X12" s="70"/>
      <c r="Y12" s="66">
        <f>SUM(Y5:Y9)</f>
        <v>0</v>
      </c>
      <c r="Z12" s="81"/>
      <c r="AA12" s="70"/>
      <c r="AB12" s="66">
        <f>SUM(AB5:AB9)</f>
        <v>0</v>
      </c>
    </row>
    <row r="13" spans="1:28" ht="16.5" thickBot="1" x14ac:dyDescent="0.25">
      <c r="A13"/>
      <c r="H13" s="71"/>
    </row>
    <row r="14" spans="1:28" ht="16.5" thickBot="1" x14ac:dyDescent="0.25">
      <c r="A14"/>
      <c r="C14" s="67"/>
      <c r="E14" s="72"/>
      <c r="S14" s="25" t="s">
        <v>64</v>
      </c>
      <c r="T14" s="25"/>
      <c r="V14" s="95">
        <f>SUM(G12,E12,I12,K12,M12,P12,S12,V12,Y12,AB12)</f>
        <v>0</v>
      </c>
      <c r="W14" s="96"/>
      <c r="X14" s="96"/>
      <c r="Y14" s="97"/>
      <c r="Z14" s="82"/>
      <c r="AA14" s="73" t="s">
        <v>65</v>
      </c>
    </row>
    <row r="15" spans="1:28" x14ac:dyDescent="0.2">
      <c r="A15"/>
      <c r="D15" s="74"/>
      <c r="E15" s="75"/>
      <c r="F15" s="75"/>
      <c r="G15" s="75"/>
      <c r="H15" s="75"/>
      <c r="I15" s="75"/>
      <c r="J15" s="75"/>
      <c r="K15" s="75"/>
    </row>
    <row r="16" spans="1:28" x14ac:dyDescent="0.2">
      <c r="A16"/>
    </row>
    <row r="17" spans="1:2" x14ac:dyDescent="0.2">
      <c r="A17"/>
    </row>
    <row r="18" spans="1:2" x14ac:dyDescent="0.2">
      <c r="A18"/>
    </row>
    <row r="19" spans="1:2" x14ac:dyDescent="0.2">
      <c r="A19"/>
    </row>
    <row r="20" spans="1:2" x14ac:dyDescent="0.2">
      <c r="A20"/>
    </row>
    <row r="21" spans="1:2" x14ac:dyDescent="0.2">
      <c r="A21"/>
    </row>
    <row r="22" spans="1:2" x14ac:dyDescent="0.2">
      <c r="A22"/>
    </row>
    <row r="23" spans="1:2" x14ac:dyDescent="0.2">
      <c r="A23"/>
    </row>
    <row r="24" spans="1:2" x14ac:dyDescent="0.2">
      <c r="A24"/>
    </row>
    <row r="25" spans="1:2" x14ac:dyDescent="0.2">
      <c r="A25"/>
    </row>
    <row r="26" spans="1:2" x14ac:dyDescent="0.2">
      <c r="A26"/>
    </row>
    <row r="27" spans="1:2" x14ac:dyDescent="0.2">
      <c r="A27"/>
    </row>
    <row r="28" spans="1:2" x14ac:dyDescent="0.2">
      <c r="A28"/>
    </row>
    <row r="29" spans="1:2" x14ac:dyDescent="0.2">
      <c r="A29"/>
    </row>
    <row r="31" spans="1:2" x14ac:dyDescent="0.2">
      <c r="B31" s="1"/>
    </row>
    <row r="32" spans="1:2" x14ac:dyDescent="0.2">
      <c r="B32" s="1"/>
    </row>
    <row r="35" spans="2:2" x14ac:dyDescent="0.2">
      <c r="B35" s="1"/>
    </row>
    <row r="36" spans="2:2" x14ac:dyDescent="0.2">
      <c r="B36" s="1"/>
    </row>
    <row r="43" spans="2:2" x14ac:dyDescent="0.2">
      <c r="B43" s="1"/>
    </row>
  </sheetData>
  <sheetProtection algorithmName="SHA-512" hashValue="3fRizR1VQ9a8SpyaHwr3Ilpqom0T0y6WcsJsb7m/6a9D1wxtRkXAiG0WasigYqz+lXT0ep6TxUHCUeYz2s0LUQ==" saltValue="RxcQ3AzOF7elbPsA95n5Pg==" spinCount="100000" sheet="1" objects="1" scenarios="1" selectLockedCells="1"/>
  <mergeCells count="11">
    <mergeCell ref="Z3:AB3"/>
    <mergeCell ref="W3:Y3"/>
    <mergeCell ref="T3:V3"/>
    <mergeCell ref="Q3:S3"/>
    <mergeCell ref="N3:P3"/>
    <mergeCell ref="D3:E3"/>
    <mergeCell ref="V14:Y14"/>
    <mergeCell ref="F3:G3"/>
    <mergeCell ref="H3:I3"/>
    <mergeCell ref="J3:K3"/>
    <mergeCell ref="L3:M3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r:id="rId1"/>
  <headerFooter alignWithMargins="0">
    <oddFooter>&amp;L&amp;8Vertrag über Leistungen zur geodätischen Überwachung von Talsperren, Anlage 2.7&amp;R&amp;8Seite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>
    <tabColor indexed="12"/>
  </sheetPr>
  <dimension ref="A1:P59"/>
  <sheetViews>
    <sheetView zoomScale="80" zoomScaleNormal="80" zoomScaleSheetLayoutView="100" workbookViewId="0">
      <selection activeCell="F24" sqref="F24"/>
    </sheetView>
  </sheetViews>
  <sheetFormatPr baseColWidth="10" defaultRowHeight="12.75" x14ac:dyDescent="0.2"/>
  <cols>
    <col min="1" max="1" width="30.7109375" style="12" customWidth="1"/>
    <col min="2" max="12" width="9.7109375" style="12" customWidth="1"/>
    <col min="13" max="13" width="13.28515625" style="12" bestFit="1" customWidth="1"/>
    <col min="14" max="14" width="13.7109375" style="12" bestFit="1" customWidth="1"/>
    <col min="15" max="16" width="12.85546875" style="12" bestFit="1" customWidth="1"/>
    <col min="17" max="16384" width="11.42578125" style="12"/>
  </cols>
  <sheetData>
    <row r="1" spans="1:16" s="10" customFormat="1" ht="26.25" customHeight="1" x14ac:dyDescent="0.2">
      <c r="A1" s="50" t="s">
        <v>126</v>
      </c>
      <c r="B1"/>
      <c r="C1"/>
      <c r="D1"/>
      <c r="E1"/>
      <c r="F1"/>
      <c r="G1"/>
      <c r="H1"/>
      <c r="I1"/>
      <c r="J1"/>
      <c r="K1"/>
      <c r="L1" s="35" t="s">
        <v>130</v>
      </c>
    </row>
    <row r="2" spans="1:16" s="10" customFormat="1" ht="26.25" customHeight="1" thickBot="1" x14ac:dyDescent="0.25">
      <c r="A2" s="34"/>
      <c r="B2"/>
      <c r="C2"/>
      <c r="D2"/>
      <c r="E2"/>
      <c r="F2"/>
      <c r="G2"/>
      <c r="H2"/>
      <c r="I2"/>
      <c r="J2"/>
      <c r="K2"/>
      <c r="L2" s="35"/>
    </row>
    <row r="3" spans="1:16" ht="26.25" customHeight="1" thickBot="1" x14ac:dyDescent="0.25">
      <c r="A3" s="34"/>
      <c r="B3" s="63"/>
      <c r="C3" s="98" t="s">
        <v>131</v>
      </c>
      <c r="D3" s="99"/>
      <c r="E3" s="99"/>
      <c r="F3" s="99"/>
      <c r="G3" s="99"/>
      <c r="H3" s="99"/>
      <c r="I3" s="99"/>
      <c r="J3" s="99"/>
      <c r="K3" s="99"/>
      <c r="L3" s="100"/>
    </row>
    <row r="4" spans="1:16" s="15" customFormat="1" ht="24.95" customHeight="1" thickBot="1" x14ac:dyDescent="0.25">
      <c r="A4" s="20" t="s">
        <v>0</v>
      </c>
      <c r="B4" s="58" t="s">
        <v>60</v>
      </c>
      <c r="C4" s="58">
        <v>2026</v>
      </c>
      <c r="D4" s="58">
        <v>2027</v>
      </c>
      <c r="E4" s="58">
        <v>2028</v>
      </c>
      <c r="F4" s="58">
        <v>2029</v>
      </c>
      <c r="G4" s="58">
        <v>2030</v>
      </c>
      <c r="H4" s="58">
        <v>2031</v>
      </c>
      <c r="I4" s="58">
        <v>2032</v>
      </c>
      <c r="J4" s="58">
        <v>2033</v>
      </c>
      <c r="K4" s="58">
        <v>2034</v>
      </c>
      <c r="L4" s="76">
        <v>2035</v>
      </c>
      <c r="M4" s="11"/>
      <c r="N4" s="11"/>
      <c r="O4" s="11"/>
      <c r="P4" s="11"/>
    </row>
    <row r="5" spans="1:16" s="15" customFormat="1" ht="24.95" customHeight="1" x14ac:dyDescent="0.2">
      <c r="A5" s="38" t="s">
        <v>2</v>
      </c>
      <c r="B5" s="77">
        <f>'1101 - Ohra'!C31</f>
        <v>0</v>
      </c>
      <c r="C5" s="77">
        <f>'1101 - Ohra'!E31</f>
        <v>0</v>
      </c>
      <c r="D5" s="77">
        <f>'1101 - Ohra'!G31</f>
        <v>0</v>
      </c>
      <c r="E5" s="77">
        <f>'1101 - Ohra'!I31</f>
        <v>0</v>
      </c>
      <c r="F5" s="77">
        <f>'1101 - Ohra'!K31</f>
        <v>0</v>
      </c>
      <c r="G5" s="77">
        <f>'1101 - Ohra'!M31</f>
        <v>0</v>
      </c>
      <c r="H5" s="77">
        <f>'1101 - Ohra'!P31</f>
        <v>0</v>
      </c>
      <c r="I5" s="77">
        <f>'1101 - Ohra'!S31</f>
        <v>0</v>
      </c>
      <c r="J5" s="77">
        <f>'1101 - Ohra'!V31</f>
        <v>0</v>
      </c>
      <c r="K5" s="77">
        <f>'1101 - Ohra'!Y31</f>
        <v>0</v>
      </c>
      <c r="L5" s="77">
        <f>'1101 - Ohra'!AB31</f>
        <v>0</v>
      </c>
      <c r="M5" s="16"/>
      <c r="N5" s="16">
        <f>SUM(C5:L5)</f>
        <v>0</v>
      </c>
      <c r="O5" s="16"/>
      <c r="P5" s="16"/>
    </row>
    <row r="6" spans="1:16" s="15" customFormat="1" ht="24.95" customHeight="1" x14ac:dyDescent="0.2">
      <c r="A6" s="39" t="s">
        <v>7</v>
      </c>
      <c r="B6" s="78">
        <f>'1102 - Tambach'!C25</f>
        <v>0</v>
      </c>
      <c r="C6" s="78">
        <f>'1102 - Tambach'!E25</f>
        <v>0</v>
      </c>
      <c r="D6" s="78">
        <f>'1102 - Tambach'!G25</f>
        <v>0</v>
      </c>
      <c r="E6" s="78">
        <f>'1102 - Tambach'!I25</f>
        <v>0</v>
      </c>
      <c r="F6" s="78">
        <f>'1102 - Tambach'!K25</f>
        <v>0</v>
      </c>
      <c r="G6" s="78">
        <f>'1102 - Tambach'!M25</f>
        <v>0</v>
      </c>
      <c r="H6" s="78">
        <f>'1102 - Tambach'!P25</f>
        <v>0</v>
      </c>
      <c r="I6" s="78">
        <f>'1102 - Tambach'!S25</f>
        <v>0</v>
      </c>
      <c r="J6" s="78">
        <f>'1102 - Tambach'!V25</f>
        <v>0</v>
      </c>
      <c r="K6" s="78">
        <f>'1102 - Tambach'!Y25</f>
        <v>0</v>
      </c>
      <c r="L6" s="78">
        <f>'1102 - Tambach'!AB25</f>
        <v>0</v>
      </c>
      <c r="M6" s="16"/>
      <c r="N6" s="16">
        <f t="shared" ref="N6:N11" si="0">SUM(C6:L6)</f>
        <v>0</v>
      </c>
      <c r="O6" s="16"/>
      <c r="P6" s="16"/>
    </row>
    <row r="7" spans="1:16" s="15" customFormat="1" ht="24.95" customHeight="1" x14ac:dyDescent="0.2">
      <c r="A7" s="39" t="s">
        <v>4</v>
      </c>
      <c r="B7" s="78">
        <f>'1103 -  Schmalwasser'!C29</f>
        <v>0</v>
      </c>
      <c r="C7" s="78">
        <f>'1103 -  Schmalwasser'!E29</f>
        <v>0</v>
      </c>
      <c r="D7" s="78">
        <f>'1103 -  Schmalwasser'!G29</f>
        <v>0</v>
      </c>
      <c r="E7" s="78">
        <f>'1103 -  Schmalwasser'!I29</f>
        <v>0</v>
      </c>
      <c r="F7" s="78">
        <f>'1103 -  Schmalwasser'!K29</f>
        <v>0</v>
      </c>
      <c r="G7" s="78">
        <f>'1103 -  Schmalwasser'!M29</f>
        <v>0</v>
      </c>
      <c r="H7" s="78">
        <f>'1103 -  Schmalwasser'!P29</f>
        <v>0</v>
      </c>
      <c r="I7" s="78">
        <f>'1103 -  Schmalwasser'!S29</f>
        <v>0</v>
      </c>
      <c r="J7" s="78">
        <f>'1103 -  Schmalwasser'!V29</f>
        <v>0</v>
      </c>
      <c r="K7" s="78">
        <f>'1103 -  Schmalwasser'!Y29</f>
        <v>0</v>
      </c>
      <c r="L7" s="78">
        <f>'1103 -  Schmalwasser'!AB29</f>
        <v>0</v>
      </c>
      <c r="M7" s="16"/>
      <c r="N7" s="16">
        <f t="shared" si="0"/>
        <v>0</v>
      </c>
      <c r="O7" s="16"/>
      <c r="P7" s="16"/>
    </row>
    <row r="8" spans="1:16" s="15" customFormat="1" ht="24.95" customHeight="1" x14ac:dyDescent="0.2">
      <c r="A8" s="39" t="s">
        <v>11</v>
      </c>
      <c r="B8" s="78">
        <f>'1104 - Wechmar'!C11</f>
        <v>0</v>
      </c>
      <c r="C8" s="78">
        <f>'1104 - Wechmar'!E11</f>
        <v>0</v>
      </c>
      <c r="D8" s="78">
        <f>'1104 - Wechmar'!G11</f>
        <v>0</v>
      </c>
      <c r="E8" s="78">
        <f>'1104 - Wechmar'!I11</f>
        <v>0</v>
      </c>
      <c r="F8" s="78">
        <f>'1104 - Wechmar'!K11</f>
        <v>0</v>
      </c>
      <c r="G8" s="78">
        <f>'1104 - Wechmar'!M11</f>
        <v>0</v>
      </c>
      <c r="H8" s="78">
        <f>'1104 - Wechmar'!P11</f>
        <v>0</v>
      </c>
      <c r="I8" s="78">
        <f>'1104 - Wechmar'!S11</f>
        <v>0</v>
      </c>
      <c r="J8" s="78">
        <f>'1104 - Wechmar'!V11</f>
        <v>0</v>
      </c>
      <c r="K8" s="78">
        <f>'1104 - Wechmar'!Y11</f>
        <v>0</v>
      </c>
      <c r="L8" s="78">
        <f>'1104 - Wechmar'!AB11</f>
        <v>0</v>
      </c>
      <c r="M8" s="16"/>
      <c r="N8" s="16">
        <f t="shared" si="0"/>
        <v>0</v>
      </c>
      <c r="O8" s="16"/>
      <c r="P8" s="16"/>
    </row>
    <row r="9" spans="1:16" s="15" customFormat="1" ht="24.95" customHeight="1" x14ac:dyDescent="0.2">
      <c r="A9" s="39" t="s">
        <v>13</v>
      </c>
      <c r="B9" s="78">
        <f>'1105 - Lütsche'!C19</f>
        <v>0</v>
      </c>
      <c r="C9" s="78">
        <f>'1105 - Lütsche'!E19</f>
        <v>0</v>
      </c>
      <c r="D9" s="78">
        <f>'1105 - Lütsche'!G19</f>
        <v>0</v>
      </c>
      <c r="E9" s="78">
        <f>'1105 - Lütsche'!I19</f>
        <v>0</v>
      </c>
      <c r="F9" s="78">
        <f>'1105 - Lütsche'!K19</f>
        <v>0</v>
      </c>
      <c r="G9" s="78">
        <f>'1105 - Lütsche'!M19</f>
        <v>0</v>
      </c>
      <c r="H9" s="78">
        <f>'1105 - Lütsche'!P19</f>
        <v>0</v>
      </c>
      <c r="I9" s="78">
        <f>'1105 - Lütsche'!S19</f>
        <v>0</v>
      </c>
      <c r="J9" s="78">
        <f>'1105 - Lütsche'!V19</f>
        <v>0</v>
      </c>
      <c r="K9" s="78">
        <f>'1105 - Lütsche'!Y19</f>
        <v>0</v>
      </c>
      <c r="L9" s="78">
        <f>'1105 - Lütsche'!AB19</f>
        <v>0</v>
      </c>
      <c r="M9" s="16"/>
      <c r="N9" s="16">
        <f t="shared" si="0"/>
        <v>0</v>
      </c>
      <c r="O9" s="16"/>
      <c r="P9" s="16"/>
    </row>
    <row r="10" spans="1:16" s="15" customFormat="1" ht="24.95" customHeight="1" x14ac:dyDescent="0.2">
      <c r="A10" s="40" t="s">
        <v>12</v>
      </c>
      <c r="B10" s="78">
        <f>'1107 - Heyda'!C15</f>
        <v>0</v>
      </c>
      <c r="C10" s="78">
        <f>'1107 - Heyda'!E15</f>
        <v>0</v>
      </c>
      <c r="D10" s="78">
        <f>'1107 - Heyda'!G15</f>
        <v>0</v>
      </c>
      <c r="E10" s="78">
        <f>'1107 - Heyda'!I15</f>
        <v>0</v>
      </c>
      <c r="F10" s="78">
        <f>'1107 - Heyda'!K15</f>
        <v>0</v>
      </c>
      <c r="G10" s="78">
        <f>'1107 - Heyda'!M15</f>
        <v>0</v>
      </c>
      <c r="H10" s="78">
        <f>'1107 - Heyda'!P15</f>
        <v>0</v>
      </c>
      <c r="I10" s="78">
        <f>'1107 - Heyda'!S15</f>
        <v>0</v>
      </c>
      <c r="J10" s="78">
        <f>'1107 - Heyda'!V15</f>
        <v>0</v>
      </c>
      <c r="K10" s="78">
        <f>'1107 - Heyda'!Y15</f>
        <v>0</v>
      </c>
      <c r="L10" s="78">
        <f>'1107 - Heyda'!AB15</f>
        <v>0</v>
      </c>
      <c r="M10" s="16"/>
      <c r="N10" s="16">
        <f t="shared" si="0"/>
        <v>0</v>
      </c>
      <c r="O10" s="16"/>
      <c r="P10" s="16"/>
    </row>
    <row r="11" spans="1:16" s="15" customFormat="1" ht="24.95" customHeight="1" thickBot="1" x14ac:dyDescent="0.25">
      <c r="A11" s="41" t="s">
        <v>48</v>
      </c>
      <c r="B11" s="79">
        <f>'1108 - Angelroda'!C12</f>
        <v>0</v>
      </c>
      <c r="C11" s="79">
        <f>'1108 - Angelroda'!E12</f>
        <v>0</v>
      </c>
      <c r="D11" s="79">
        <f>'1108 - Angelroda'!G12</f>
        <v>0</v>
      </c>
      <c r="E11" s="79">
        <f>'1108 - Angelroda'!I12</f>
        <v>0</v>
      </c>
      <c r="F11" s="79">
        <f>'1108 - Angelroda'!K12</f>
        <v>0</v>
      </c>
      <c r="G11" s="79">
        <f>'1108 - Angelroda'!M12</f>
        <v>0</v>
      </c>
      <c r="H11" s="79">
        <f>'1108 - Angelroda'!P12</f>
        <v>0</v>
      </c>
      <c r="I11" s="79">
        <f>'1108 - Angelroda'!S12</f>
        <v>0</v>
      </c>
      <c r="J11" s="79">
        <f>'1108 - Angelroda'!V12</f>
        <v>0</v>
      </c>
      <c r="K11" s="79">
        <f>'1108 - Angelroda'!Y12</f>
        <v>0</v>
      </c>
      <c r="L11" s="79">
        <f>'1108 - Angelroda'!AB12</f>
        <v>0</v>
      </c>
      <c r="M11" s="16"/>
      <c r="N11" s="16">
        <f t="shared" si="0"/>
        <v>0</v>
      </c>
      <c r="O11" s="16"/>
      <c r="P11" s="16"/>
    </row>
    <row r="12" spans="1:16" s="15" customFormat="1" ht="24.95" customHeight="1" thickBot="1" x14ac:dyDescent="0.25">
      <c r="A12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17"/>
      <c r="N12" s="17"/>
      <c r="O12" s="17"/>
      <c r="P12" s="17"/>
    </row>
    <row r="13" spans="1:16" s="15" customFormat="1" ht="24.95" customHeight="1" thickBot="1" x14ac:dyDescent="0.25">
      <c r="A13" s="35" t="s">
        <v>140</v>
      </c>
      <c r="B13" s="80">
        <f t="shared" ref="B13:L13" si="1">SUM(B5:B11)</f>
        <v>0</v>
      </c>
      <c r="C13" s="80">
        <f t="shared" si="1"/>
        <v>0</v>
      </c>
      <c r="D13" s="80">
        <f t="shared" si="1"/>
        <v>0</v>
      </c>
      <c r="E13" s="80">
        <f t="shared" si="1"/>
        <v>0</v>
      </c>
      <c r="F13" s="80">
        <f t="shared" si="1"/>
        <v>0</v>
      </c>
      <c r="G13" s="80">
        <f t="shared" si="1"/>
        <v>0</v>
      </c>
      <c r="H13" s="80">
        <f t="shared" si="1"/>
        <v>0</v>
      </c>
      <c r="I13" s="80">
        <f t="shared" si="1"/>
        <v>0</v>
      </c>
      <c r="J13" s="80">
        <f t="shared" si="1"/>
        <v>0</v>
      </c>
      <c r="K13" s="80">
        <f t="shared" si="1"/>
        <v>0</v>
      </c>
      <c r="L13" s="80">
        <f t="shared" si="1"/>
        <v>0</v>
      </c>
      <c r="M13" s="17"/>
      <c r="N13" s="17"/>
      <c r="O13" s="17"/>
      <c r="P13" s="17"/>
    </row>
    <row r="14" spans="1:16" s="15" customFormat="1" ht="24.95" customHeight="1" thickBot="1" x14ac:dyDescent="0.25">
      <c r="A14"/>
      <c r="B14"/>
      <c r="C14"/>
      <c r="D14"/>
      <c r="E14"/>
      <c r="F14"/>
      <c r="G14"/>
      <c r="H14"/>
      <c r="I14"/>
      <c r="J14"/>
      <c r="K14"/>
      <c r="L14"/>
      <c r="M14" s="17"/>
      <c r="N14" s="17"/>
      <c r="O14" s="17"/>
      <c r="P14" s="17"/>
    </row>
    <row r="15" spans="1:16" ht="15" customHeight="1" thickBot="1" x14ac:dyDescent="0.25">
      <c r="A15"/>
      <c r="B15"/>
      <c r="C15"/>
      <c r="D15"/>
      <c r="E15"/>
      <c r="F15"/>
      <c r="G15"/>
      <c r="H15"/>
      <c r="I15" s="36" t="s">
        <v>127</v>
      </c>
      <c r="J15" s="101">
        <f>SUM(C13:L13)</f>
        <v>0</v>
      </c>
      <c r="K15" s="102"/>
      <c r="L15" s="37"/>
    </row>
    <row r="16" spans="1:16" ht="15" customHeight="1" thickBot="1" x14ac:dyDescent="0.25">
      <c r="A16"/>
      <c r="B16"/>
      <c r="C16"/>
      <c r="D16"/>
      <c r="E16"/>
      <c r="F16"/>
      <c r="G16"/>
      <c r="H16"/>
      <c r="I16" s="36" t="s">
        <v>128</v>
      </c>
      <c r="J16" s="103">
        <f>J15*0.19</f>
        <v>0</v>
      </c>
      <c r="K16" s="104"/>
      <c r="L16"/>
    </row>
    <row r="17" spans="1:12" ht="15" customHeight="1" thickBot="1" x14ac:dyDescent="0.25">
      <c r="A17"/>
      <c r="B17"/>
      <c r="C17"/>
      <c r="D17"/>
      <c r="E17"/>
      <c r="F17"/>
      <c r="G17"/>
      <c r="H17"/>
      <c r="I17" s="36" t="s">
        <v>129</v>
      </c>
      <c r="J17" s="101">
        <f>J15+J16</f>
        <v>0</v>
      </c>
      <c r="K17" s="102"/>
      <c r="L17" s="37"/>
    </row>
    <row r="18" spans="1:12" ht="15" customHeight="1" x14ac:dyDescent="0.2">
      <c r="D18" s="14"/>
      <c r="E18" s="14"/>
    </row>
    <row r="19" spans="1:12" ht="15" customHeight="1" thickBot="1" x14ac:dyDescent="0.25">
      <c r="E19" s="13"/>
    </row>
    <row r="20" spans="1:12" ht="15" customHeight="1" thickBot="1" x14ac:dyDescent="0.25">
      <c r="D20" s="26" t="s">
        <v>134</v>
      </c>
      <c r="E20"/>
      <c r="F20"/>
      <c r="G20"/>
      <c r="H20" s="58">
        <v>2031</v>
      </c>
      <c r="I20" s="58">
        <v>2032</v>
      </c>
      <c r="J20" s="58">
        <v>2033</v>
      </c>
      <c r="K20" s="58">
        <v>2034</v>
      </c>
      <c r="L20" s="76">
        <v>2035</v>
      </c>
    </row>
    <row r="21" spans="1:12" ht="15" customHeight="1" x14ac:dyDescent="0.2">
      <c r="D21"/>
      <c r="E21" s="47" t="s">
        <v>135</v>
      </c>
      <c r="F21" s="51"/>
      <c r="G21" s="48" t="s">
        <v>136</v>
      </c>
      <c r="H21" s="88">
        <f>F21*1.03</f>
        <v>0</v>
      </c>
      <c r="I21" s="88">
        <f>H21*1.03</f>
        <v>0</v>
      </c>
      <c r="J21" s="88">
        <f t="shared" ref="J21:L21" si="2">I21*1.03</f>
        <v>0</v>
      </c>
      <c r="K21" s="88">
        <f t="shared" si="2"/>
        <v>0</v>
      </c>
      <c r="L21" s="88">
        <f t="shared" si="2"/>
        <v>0</v>
      </c>
    </row>
    <row r="22" spans="1:12" x14ac:dyDescent="0.2">
      <c r="D22"/>
      <c r="E22" s="47" t="s">
        <v>137</v>
      </c>
      <c r="F22" s="52"/>
      <c r="G22" s="18" t="s">
        <v>136</v>
      </c>
      <c r="H22" s="89">
        <f t="shared" ref="H22:H24" si="3">F22*1.03</f>
        <v>0</v>
      </c>
      <c r="I22" s="89">
        <f t="shared" ref="I22:L24" si="4">H22*1.03</f>
        <v>0</v>
      </c>
      <c r="J22" s="89">
        <f t="shared" si="4"/>
        <v>0</v>
      </c>
      <c r="K22" s="89">
        <f t="shared" si="4"/>
        <v>0</v>
      </c>
      <c r="L22" s="89">
        <f t="shared" si="4"/>
        <v>0</v>
      </c>
    </row>
    <row r="23" spans="1:12" ht="15" customHeight="1" x14ac:dyDescent="0.2">
      <c r="D23"/>
      <c r="E23" s="47" t="s">
        <v>138</v>
      </c>
      <c r="F23" s="52"/>
      <c r="G23" s="18" t="s">
        <v>136</v>
      </c>
      <c r="H23" s="89">
        <f t="shared" si="3"/>
        <v>0</v>
      </c>
      <c r="I23" s="89">
        <f t="shared" si="4"/>
        <v>0</v>
      </c>
      <c r="J23" s="89">
        <f t="shared" si="4"/>
        <v>0</v>
      </c>
      <c r="K23" s="89">
        <f t="shared" si="4"/>
        <v>0</v>
      </c>
      <c r="L23" s="89">
        <f t="shared" si="4"/>
        <v>0</v>
      </c>
    </row>
    <row r="24" spans="1:12" ht="15" customHeight="1" thickBot="1" x14ac:dyDescent="0.25">
      <c r="D24"/>
      <c r="E24" s="47" t="s">
        <v>139</v>
      </c>
      <c r="F24" s="53"/>
      <c r="G24" s="49" t="s">
        <v>136</v>
      </c>
      <c r="H24" s="90">
        <f t="shared" si="3"/>
        <v>0</v>
      </c>
      <c r="I24" s="90">
        <f t="shared" si="4"/>
        <v>0</v>
      </c>
      <c r="J24" s="90">
        <f t="shared" si="4"/>
        <v>0</v>
      </c>
      <c r="K24" s="90">
        <f t="shared" si="4"/>
        <v>0</v>
      </c>
      <c r="L24" s="90">
        <f t="shared" si="4"/>
        <v>0</v>
      </c>
    </row>
    <row r="25" spans="1:12" ht="15" customHeight="1" x14ac:dyDescent="0.2"/>
    <row r="26" spans="1:12" ht="15" customHeight="1" x14ac:dyDescent="0.2"/>
    <row r="27" spans="1:12" ht="15" customHeight="1" x14ac:dyDescent="0.2"/>
    <row r="28" spans="1:12" ht="15" customHeight="1" x14ac:dyDescent="0.2"/>
    <row r="29" spans="1:12" ht="15" customHeight="1" x14ac:dyDescent="0.2"/>
    <row r="30" spans="1:12" ht="15" customHeight="1" x14ac:dyDescent="0.2"/>
    <row r="31" spans="1:12" ht="15" customHeight="1" x14ac:dyDescent="0.2"/>
    <row r="32" spans="1:12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</sheetData>
  <sheetProtection algorithmName="SHA-512" hashValue="ampHNMP5j+R3Zwna3B6oJRilpbkuZdyBTuCIdE2VPyC3CPmx3DzzVx5a7Nn/VekFb+OfYfOspGg2mgatnqr3pA==" saltValue="HrHc4Vn2IkZNoKgKZIXZuw==" spinCount="100000" sheet="1" objects="1" scenarios="1" selectLockedCells="1"/>
  <mergeCells count="4">
    <mergeCell ref="C3:L3"/>
    <mergeCell ref="J15:K15"/>
    <mergeCell ref="J16:K16"/>
    <mergeCell ref="J17:K17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r:id="rId1"/>
  <headerFooter alignWithMargins="0">
    <oddFooter>&amp;L&amp;8Vertrag über Leistungen zur geodätischen Überwachung von Talsperren, Anlage 2.7&amp;R&amp;8Seite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17</vt:i4>
      </vt:variant>
    </vt:vector>
  </HeadingPairs>
  <TitlesOfParts>
    <vt:vector size="26" baseType="lpstr">
      <vt:lpstr>Deckblatt</vt:lpstr>
      <vt:lpstr>1101 - Ohra</vt:lpstr>
      <vt:lpstr>1102 - Tambach</vt:lpstr>
      <vt:lpstr>1103 -  Schmalwasser</vt:lpstr>
      <vt:lpstr>1104 - Wechmar</vt:lpstr>
      <vt:lpstr>1105 - Lütsche</vt:lpstr>
      <vt:lpstr>1107 - Heyda</vt:lpstr>
      <vt:lpstr>1108 - Angelroda</vt:lpstr>
      <vt:lpstr>Zusammenstellung</vt:lpstr>
      <vt:lpstr>'1101 - Ohra'!Druckbereich</vt:lpstr>
      <vt:lpstr>'1102 - Tambach'!Druckbereich</vt:lpstr>
      <vt:lpstr>'1103 -  Schmalwasser'!Druckbereich</vt:lpstr>
      <vt:lpstr>'1104 - Wechmar'!Druckbereich</vt:lpstr>
      <vt:lpstr>'1105 - Lütsche'!Druckbereich</vt:lpstr>
      <vt:lpstr>'1107 - Heyda'!Druckbereich</vt:lpstr>
      <vt:lpstr>'1108 - Angelroda'!Druckbereich</vt:lpstr>
      <vt:lpstr>Zusammenstellung!Druckbereich</vt:lpstr>
      <vt:lpstr>'1101 - Ohra'!Drucktitel</vt:lpstr>
      <vt:lpstr>'1102 - Tambach'!Drucktitel</vt:lpstr>
      <vt:lpstr>'1103 -  Schmalwasser'!Drucktitel</vt:lpstr>
      <vt:lpstr>'1104 - Wechmar'!Drucktitel</vt:lpstr>
      <vt:lpstr>'1105 - Lütsche'!Drucktitel</vt:lpstr>
      <vt:lpstr>'1107 - Heyda'!Drucktitel</vt:lpstr>
      <vt:lpstr>'1108 - Angelroda'!Drucktitel</vt:lpstr>
      <vt:lpstr>Deckblatt!Drucktitel</vt:lpstr>
      <vt:lpstr>Zusammenstellung!Drucktitel</vt:lpstr>
    </vt:vector>
  </TitlesOfParts>
  <Company>ThürTV - TSM Schönbrunn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TSÜ</dc:creator>
  <cp:lastModifiedBy>Allstädt Max</cp:lastModifiedBy>
  <cp:lastPrinted>2025-03-20T10:05:32Z</cp:lastPrinted>
  <dcterms:created xsi:type="dcterms:W3CDTF">2001-01-08T12:10:27Z</dcterms:created>
  <dcterms:modified xsi:type="dcterms:W3CDTF">2025-06-11T09:24:12Z</dcterms:modified>
</cp:coreProperties>
</file>