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9D00BD04-5598-4850-B0F9-031F03C7284F}" xr6:coauthVersionLast="47" xr6:coauthVersionMax="47" xr10:uidLastSave="{00000000-0000-0000-0000-000000000000}"/>
  <bookViews>
    <workbookView xWindow="-120" yWindow="-120" windowWidth="29040" windowHeight="15720" tabRatio="599" xr2:uid="{C4FB8D9D-015A-4423-882D-3C5B13D0A174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5" i="2"/>
  <c r="F22" i="2"/>
  <c r="I22" i="2"/>
  <c r="F21" i="2"/>
  <c r="I21" i="2" s="1"/>
  <c r="F20" i="2"/>
  <c r="I20" i="2"/>
  <c r="F19" i="2"/>
  <c r="I19" i="2"/>
  <c r="F18" i="2"/>
  <c r="I18" i="2"/>
  <c r="F17" i="2"/>
  <c r="I17" i="2"/>
  <c r="F16" i="2"/>
  <c r="I16" i="2"/>
  <c r="F15" i="2"/>
  <c r="I15" i="2" s="1"/>
  <c r="F14" i="2"/>
  <c r="I14" i="2"/>
  <c r="F13" i="2"/>
  <c r="I13" i="2"/>
  <c r="F12" i="2"/>
  <c r="I12" i="2"/>
  <c r="F11" i="2"/>
  <c r="I11" i="2"/>
  <c r="F10" i="2"/>
  <c r="I10" i="2"/>
  <c r="F9" i="2"/>
  <c r="I9" i="2" s="1"/>
  <c r="F8" i="2"/>
  <c r="I8" i="2"/>
  <c r="F7" i="2"/>
  <c r="I7" i="2"/>
  <c r="F6" i="2"/>
  <c r="I6" i="2"/>
  <c r="F5" i="2"/>
  <c r="F23" i="2" s="1"/>
  <c r="I5" i="2"/>
  <c r="D23" i="2"/>
  <c r="I23" i="2" l="1"/>
  <c r="I24" i="2" s="1"/>
  <c r="I25" i="2" s="1"/>
</calcChain>
</file>

<file path=xl/sharedStrings.xml><?xml version="1.0" encoding="utf-8"?>
<sst xmlns="http://schemas.openxmlformats.org/spreadsheetml/2006/main" count="57" uniqueCount="32">
  <si>
    <t>Häufigkeit</t>
  </si>
  <si>
    <t>Preisblatt zur Ermittlung der Kosten für die Glasreinigung</t>
  </si>
  <si>
    <t>Pos.</t>
  </si>
  <si>
    <t>Reinigungsart</t>
  </si>
  <si>
    <t>mit Rahmen</t>
  </si>
  <si>
    <t>Fensterart</t>
  </si>
  <si>
    <t>Fläche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</si>
  <si>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</si>
  <si>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</si>
  <si>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</si>
  <si>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</si>
  <si>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</si>
  <si>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</si>
  <si>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</si>
  <si>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</si>
  <si>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</si>
  <si>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</si>
  <si>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 xml:space="preserve"> </t>
  </si>
  <si>
    <t>Schieri-Raum                                    Holz</t>
  </si>
  <si>
    <t>Umkleideraum                                   Plaste</t>
  </si>
  <si>
    <t>Umkleideraum                                   Holz</t>
  </si>
  <si>
    <t>Dusch/Waschraum                           Plaste</t>
  </si>
  <si>
    <t>WC-Damen                                       Plaste</t>
  </si>
  <si>
    <t>WC-Herren                                        Plaste</t>
  </si>
  <si>
    <t xml:space="preserve"> Umkleideraum                                   Holz</t>
  </si>
  <si>
    <t>Abstellraum                                        Holz</t>
  </si>
  <si>
    <r>
      <t xml:space="preserve">Clubraum    </t>
    </r>
    <r>
      <rPr>
        <sz val="8"/>
        <rFont val="Arial"/>
        <family val="2"/>
      </rPr>
      <t>(1 Doppelfenster)</t>
    </r>
    <r>
      <rPr>
        <sz val="11"/>
        <rFont val="Arial"/>
        <family val="2"/>
      </rPr>
      <t xml:space="preserve">                  Holz</t>
    </r>
  </si>
  <si>
    <t>Küche                                                Plaste</t>
  </si>
  <si>
    <t>Saniraum                                           Holz</t>
  </si>
  <si>
    <t>Korridor                                             Plaste</t>
  </si>
  <si>
    <t>m² (2-seitig)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</si>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</sst>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16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2" fontId="3" fillId="0" borderId="2" xfId="0" applyNumberFormat="1" applyFont="1" applyBorder="1" applyAlignment="1" applyProtection="1">
      <alignment horizontal="center" vertical="center"/>
      <protection locked="0"/>
    </xf>
    <xf numFmtId="2" fontId="3" fillId="0" borderId="8" xfId="0" applyNumberFormat="1" applyFont="1" applyBorder="1" applyAlignment="1" applyProtection="1">
      <alignment horizontal="center" vertical="center"/>
      <protection locked="0"/>
    </xf>
    <xf numFmtId="2" fontId="3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shrinkToFit="1"/>
      <protection locked="0"/>
    </xf>
    <xf numFmtId="0" fontId="0" fillId="0" borderId="0" xfId="0" applyAlignment="1" applyProtection="1">
      <alignment horizontal="center"/>
      <protection locked="0"/>
    </xf>
    <xf numFmtId="2" fontId="5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3" borderId="21" xfId="0" applyFont="1" applyFill="1" applyBorder="1" applyAlignment="1" applyProtection="1">
      <alignment horizontal="center" vertical="center"/>
      <protection hidden="1"/>
    </xf>
    <xf numFmtId="0" fontId="6" fillId="3" borderId="2" xfId="0" applyFont="1" applyFill="1" applyBorder="1" applyAlignment="1" applyProtection="1">
      <alignment horizontal="center"/>
      <protection hidden="1"/>
    </xf>
    <xf numFmtId="0" fontId="0" fillId="3" borderId="22" xfId="0" applyFill="1" applyBorder="1" applyAlignment="1" applyProtection="1">
      <alignment horizontal="center" vertical="center"/>
      <protection hidden="1"/>
    </xf>
    <xf numFmtId="0" fontId="4" fillId="3" borderId="7" xfId="0" applyFont="1" applyFill="1" applyBorder="1" applyAlignment="1" applyProtection="1">
      <alignment horizontal="center" vertical="center" wrapText="1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3" fillId="3" borderId="18" xfId="0" applyFont="1" applyFill="1" applyBorder="1" applyAlignment="1" applyProtection="1">
      <alignment horizontal="center" vertical="center"/>
      <protection hidden="1"/>
    </xf>
    <xf numFmtId="0" fontId="3" fillId="3" borderId="2" xfId="0" applyFont="1" applyFill="1" applyBorder="1" applyAlignment="1" applyProtection="1">
      <alignment horizontal="left" wrapText="1"/>
      <protection hidden="1"/>
    </xf>
    <xf numFmtId="0" fontId="3" fillId="3" borderId="2" xfId="0" applyFont="1" applyFill="1" applyBorder="1" applyAlignment="1" applyProtection="1">
      <alignment horizontal="center" wrapText="1"/>
      <protection hidden="1"/>
    </xf>
    <xf numFmtId="2" fontId="3" fillId="3" borderId="2" xfId="0" applyNumberFormat="1" applyFont="1" applyFill="1" applyBorder="1" applyAlignment="1" applyProtection="1">
      <alignment horizontal="right" vertical="center"/>
      <protection hidden="1"/>
    </xf>
    <xf numFmtId="0" fontId="3" fillId="3" borderId="2" xfId="0" applyFont="1" applyFill="1" applyBorder="1" applyAlignment="1" applyProtection="1">
      <alignment horizontal="right" vertical="center"/>
      <protection hidden="1"/>
    </xf>
    <xf numFmtId="0" fontId="0" fillId="3" borderId="15" xfId="0" applyFill="1" applyBorder="1" applyAlignment="1" applyProtection="1">
      <alignment horizontal="center" vertical="center"/>
      <protection hidden="1"/>
    </xf>
    <xf numFmtId="0" fontId="3" fillId="3" borderId="6" xfId="0" applyFont="1" applyFill="1" applyBorder="1" applyAlignment="1" applyProtection="1">
      <alignment horizontal="left" wrapText="1"/>
      <protection hidden="1"/>
    </xf>
    <xf numFmtId="0" fontId="3" fillId="3" borderId="6" xfId="0" applyFont="1" applyFill="1" applyBorder="1" applyAlignment="1" applyProtection="1">
      <alignment horizontal="center" wrapText="1"/>
      <protection hidden="1"/>
    </xf>
    <xf numFmtId="2" fontId="3" fillId="3" borderId="6" xfId="0" applyNumberFormat="1" applyFont="1" applyFill="1" applyBorder="1" applyAlignment="1" applyProtection="1">
      <alignment horizontal="right" vertical="center"/>
      <protection hidden="1"/>
    </xf>
    <xf numFmtId="0" fontId="3" fillId="3" borderId="6" xfId="0" applyFont="1" applyFill="1" applyBorder="1" applyAlignment="1" applyProtection="1">
      <alignment horizontal="right" vertical="center"/>
      <protection hidden="1"/>
    </xf>
    <xf numFmtId="0" fontId="3" fillId="3" borderId="15" xfId="0" applyFont="1" applyFill="1" applyBorder="1" applyAlignment="1" applyProtection="1">
      <alignment horizontal="center" vertical="center"/>
      <protection hidden="1"/>
    </xf>
    <xf numFmtId="0" fontId="3" fillId="3" borderId="16" xfId="0" applyFont="1" applyFill="1" applyBorder="1" applyAlignment="1" applyProtection="1">
      <alignment horizontal="center" vertical="center"/>
      <protection hidden="1"/>
    </xf>
    <xf numFmtId="0" fontId="3" fillId="3" borderId="7" xfId="0" applyFont="1" applyFill="1" applyBorder="1" applyAlignment="1" applyProtection="1">
      <alignment horizontal="left"/>
      <protection hidden="1"/>
    </xf>
    <xf numFmtId="0" fontId="3" fillId="3" borderId="7" xfId="0" applyFont="1" applyFill="1" applyBorder="1" applyAlignment="1" applyProtection="1">
      <alignment horizontal="center" wrapText="1"/>
      <protection hidden="1"/>
    </xf>
    <xf numFmtId="2" fontId="3" fillId="3" borderId="7" xfId="0" applyNumberFormat="1" applyFont="1" applyFill="1" applyBorder="1" applyAlignment="1" applyProtection="1">
      <alignment horizontal="right" vertical="center"/>
      <protection hidden="1"/>
    </xf>
    <xf numFmtId="0" fontId="3" fillId="3" borderId="7" xfId="0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2" fontId="4" fillId="0" borderId="0" xfId="0" applyNumberFormat="1" applyFont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6" fillId="0" borderId="3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3" fillId="3" borderId="19" xfId="0" applyNumberFormat="1" applyFont="1" applyFill="1" applyBorder="1" applyAlignment="1" applyProtection="1">
      <alignment horizontal="center" vertical="center"/>
      <protection hidden="1"/>
    </xf>
    <xf numFmtId="2" fontId="3" fillId="3" borderId="20" xfId="0" applyNumberFormat="1" applyFont="1" applyFill="1" applyBorder="1" applyAlignment="1" applyProtection="1">
      <alignment horizontal="center" vertical="center"/>
      <protection hidden="1"/>
    </xf>
    <xf numFmtId="2" fontId="3" fillId="3" borderId="9" xfId="0" applyNumberFormat="1" applyFont="1" applyFill="1" applyBorder="1" applyAlignment="1" applyProtection="1">
      <alignment horizontal="center" vertical="center"/>
      <protection hidden="1"/>
    </xf>
    <xf numFmtId="2" fontId="3" fillId="3" borderId="10" xfId="0" applyNumberFormat="1" applyFont="1" applyFill="1" applyBorder="1" applyAlignment="1" applyProtection="1">
      <alignment horizontal="center" vertical="center"/>
      <protection hidden="1"/>
    </xf>
    <xf numFmtId="2" fontId="3" fillId="3" borderId="13" xfId="0" applyNumberFormat="1" applyFont="1" applyFill="1" applyBorder="1" applyAlignment="1" applyProtection="1">
      <alignment horizontal="center" vertical="center"/>
      <protection hidden="1"/>
    </xf>
    <xf numFmtId="2" fontId="3" fillId="3" borderId="1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2" fontId="6" fillId="3" borderId="14" xfId="0" applyNumberFormat="1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2" fontId="0" fillId="3" borderId="12" xfId="0" applyNumberFormat="1" applyFill="1" applyBorder="1" applyAlignment="1" applyProtection="1">
      <alignment horizontal="center"/>
      <protection hidden="1"/>
    </xf>
    <xf numFmtId="2" fontId="6" fillId="3" borderId="11" xfId="0" applyNumberFormat="1" applyFont="1" applyFill="1" applyBorder="1" applyAlignment="1" applyProtection="1">
      <alignment horizont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CD52A-5C2E-49F1-B3DF-382DF32C7D14}">
  <sheetPr>
    <pageSetUpPr fitToPage="1"/>
  </sheetPr>
  <dimension ref="A1:I31"/>
  <sheetViews>
    <sheetView tabSelected="1" zoomScaleNormal="100" workbookViewId="0">
      <selection activeCell="G5" sqref="G5:G22"/>
    </sheetView>
  </sheetViews>
  <sheetFormatPr baseColWidth="10" defaultRowHeight="12.75" x14ac:dyDescent="0.2"/>
  <cols>
    <col min="1" max="1" width="11.42578125" style="3"/>
    <col min="2" max="2" width="54.85546875" style="3" customWidth="1"/>
    <col min="3" max="3" width="25.85546875" style="3" customWidth="1"/>
    <col min="4" max="4" width="15.7109375" style="3" customWidth="1"/>
    <col min="5" max="5" width="11.42578125" style="3"/>
    <col min="6" max="6" width="20.85546875" style="3" customWidth="1"/>
    <col min="7" max="8" width="19.28515625" style="3" customWidth="1"/>
    <col min="9" max="9" width="18.5703125" style="3" customWidth="1"/>
    <col min="10" max="16384" width="11.42578125" style="3"/>
  </cols>
  <sheetData>
    <row r="1" spans="1:9" ht="19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</row>
    <row r="2" spans="1:9" ht="15" customHeight="1" thickBot="1" x14ac:dyDescent="0.25"/>
    <row r="3" spans="1:9" ht="30.75" customHeight="1" x14ac:dyDescent="0.2">
      <c r="A3" s="19" t="s">
        <v>2</v>
      </c>
      <c r="B3" s="19" t="s">
        <v>5</v>
      </c>
      <c r="C3" s="19" t="s">
        <v>3</v>
      </c>
      <c r="D3" s="20" t="s">
        <v>6</v>
      </c>
      <c r="E3" s="20" t="s">
        <v>0</v>
      </c>
      <c r="F3" s="20" t="s">
        <v>9</v>
      </c>
      <c r="G3" s="4" t="s">
        <v>10</v>
      </c>
      <c r="H3" s="45" t="s">
        <v>12</v>
      </c>
      <c r="I3" s="46" t="s">
        <v>13</v>
      </c>
    </row>
    <row r="4" spans="1:9" ht="25.5" customHeight="1" thickBot="1" x14ac:dyDescent="0.25">
      <c r="A4" s="21"/>
      <c r="B4" s="21"/>
      <c r="C4" s="21"/>
      <c r="D4" s="22" t="s">
        <v>30</v>
      </c>
      <c r="E4" s="23" t="s">
        <v>8</v>
      </c>
      <c r="F4" s="23" t="s">
        <v>7</v>
      </c>
      <c r="G4" s="5" t="s">
        <v>11</v>
      </c>
      <c r="H4" s="47" t="s">
        <v>11</v>
      </c>
      <c r="I4" s="48" t="s">
        <v>11</v>
      </c>
    </row>
    <row r="5" spans="1:9" ht="27.95" customHeight="1" x14ac:dyDescent="0.2">
      <c r="A5" s="24">
        <v>1</v>
      </c>
      <c r="B5" s="25" t="s">
        <v>18</v>
      </c>
      <c r="C5" s="26" t="s">
        <v>4</v>
      </c>
      <c r="D5" s="27">
        <v>2.6</v>
      </c>
      <c r="E5" s="28">
        <v>2</v>
      </c>
      <c r="F5" s="27">
        <f>D5*E5</f>
        <v>5.2</v>
      </c>
      <c r="G5" s="6"/>
      <c r="H5" s="49" t="str">
        <f>IF(IF(D5=0,C5,D5)*G5=0,"",IF(D5=0,C5,D5)*G5)</f>
        <v/>
      </c>
      <c r="I5" s="50" t="str">
        <f>IFERROR(IF(G5*F5=0,"",G5*F5),"")</f>
        <v/>
      </c>
    </row>
    <row r="6" spans="1:9" ht="27.95" customHeight="1" x14ac:dyDescent="0.2">
      <c r="A6" s="29">
        <v>2</v>
      </c>
      <c r="B6" s="30" t="s">
        <v>19</v>
      </c>
      <c r="C6" s="31" t="s">
        <v>4</v>
      </c>
      <c r="D6" s="32">
        <v>2.6</v>
      </c>
      <c r="E6" s="33">
        <v>2</v>
      </c>
      <c r="F6" s="32">
        <f t="shared" ref="F6:F22" si="0">D6*E6</f>
        <v>5.2</v>
      </c>
      <c r="G6" s="7"/>
      <c r="H6" s="51" t="str">
        <f t="shared" ref="H6:H22" si="1">IF(IF(D6=0,C6,D6)*G6=0,"",IF(D6=0,C6,D6)*G6)</f>
        <v/>
      </c>
      <c r="I6" s="52" t="str">
        <f t="shared" ref="I6:I22" si="2">IFERROR(IF(G6*F6=0,"",G6*F6),"")</f>
        <v/>
      </c>
    </row>
    <row r="7" spans="1:9" ht="27.95" customHeight="1" x14ac:dyDescent="0.2">
      <c r="A7" s="34">
        <v>3</v>
      </c>
      <c r="B7" s="30" t="s">
        <v>19</v>
      </c>
      <c r="C7" s="31" t="s">
        <v>4</v>
      </c>
      <c r="D7" s="32">
        <v>2.6</v>
      </c>
      <c r="E7" s="33">
        <v>2</v>
      </c>
      <c r="F7" s="32">
        <f t="shared" si="0"/>
        <v>5.2</v>
      </c>
      <c r="G7" s="7"/>
      <c r="H7" s="51" t="str">
        <f t="shared" si="1"/>
        <v/>
      </c>
      <c r="I7" s="52" t="str">
        <f t="shared" si="2"/>
        <v/>
      </c>
    </row>
    <row r="8" spans="1:9" ht="27.95" customHeight="1" x14ac:dyDescent="0.2">
      <c r="A8" s="34">
        <v>4</v>
      </c>
      <c r="B8" s="30" t="s">
        <v>20</v>
      </c>
      <c r="C8" s="31" t="s">
        <v>4</v>
      </c>
      <c r="D8" s="32">
        <v>2.6</v>
      </c>
      <c r="E8" s="33">
        <v>2</v>
      </c>
      <c r="F8" s="32">
        <f t="shared" si="0"/>
        <v>5.2</v>
      </c>
      <c r="G8" s="7"/>
      <c r="H8" s="51" t="str">
        <f t="shared" si="1"/>
        <v/>
      </c>
      <c r="I8" s="52" t="str">
        <f t="shared" si="2"/>
        <v/>
      </c>
    </row>
    <row r="9" spans="1:9" ht="27.95" customHeight="1" x14ac:dyDescent="0.2">
      <c r="A9" s="34">
        <v>5</v>
      </c>
      <c r="B9" s="30" t="s">
        <v>20</v>
      </c>
      <c r="C9" s="31" t="s">
        <v>4</v>
      </c>
      <c r="D9" s="32">
        <v>2.6</v>
      </c>
      <c r="E9" s="33">
        <v>2</v>
      </c>
      <c r="F9" s="32">
        <f t="shared" si="0"/>
        <v>5.2</v>
      </c>
      <c r="G9" s="7"/>
      <c r="H9" s="51" t="str">
        <f t="shared" si="1"/>
        <v/>
      </c>
      <c r="I9" s="52" t="str">
        <f t="shared" si="2"/>
        <v/>
      </c>
    </row>
    <row r="10" spans="1:9" ht="27.95" customHeight="1" x14ac:dyDescent="0.2">
      <c r="A10" s="34">
        <v>6</v>
      </c>
      <c r="B10" s="30" t="s">
        <v>20</v>
      </c>
      <c r="C10" s="31" t="s">
        <v>4</v>
      </c>
      <c r="D10" s="32">
        <v>2.6</v>
      </c>
      <c r="E10" s="33">
        <v>2</v>
      </c>
      <c r="F10" s="32">
        <f t="shared" si="0"/>
        <v>5.2</v>
      </c>
      <c r="G10" s="7"/>
      <c r="H10" s="51" t="str">
        <f t="shared" si="1"/>
        <v/>
      </c>
      <c r="I10" s="52" t="str">
        <f t="shared" si="2"/>
        <v/>
      </c>
    </row>
    <row r="11" spans="1:9" ht="27.95" customHeight="1" x14ac:dyDescent="0.2">
      <c r="A11" s="34">
        <v>7</v>
      </c>
      <c r="B11" s="30" t="s">
        <v>20</v>
      </c>
      <c r="C11" s="31" t="s">
        <v>4</v>
      </c>
      <c r="D11" s="32">
        <v>2.6</v>
      </c>
      <c r="E11" s="33">
        <v>2</v>
      </c>
      <c r="F11" s="32">
        <f t="shared" si="0"/>
        <v>5.2</v>
      </c>
      <c r="G11" s="7"/>
      <c r="H11" s="51" t="str">
        <f t="shared" si="1"/>
        <v/>
      </c>
      <c r="I11" s="52" t="str">
        <f t="shared" si="2"/>
        <v/>
      </c>
    </row>
    <row r="12" spans="1:9" ht="27.95" customHeight="1" x14ac:dyDescent="0.2">
      <c r="A12" s="34">
        <v>8</v>
      </c>
      <c r="B12" s="30" t="s">
        <v>21</v>
      </c>
      <c r="C12" s="31" t="s">
        <v>4</v>
      </c>
      <c r="D12" s="32">
        <v>1.82</v>
      </c>
      <c r="E12" s="33">
        <v>2</v>
      </c>
      <c r="F12" s="32">
        <f t="shared" si="0"/>
        <v>3.64</v>
      </c>
      <c r="G12" s="7"/>
      <c r="H12" s="51" t="str">
        <f t="shared" si="1"/>
        <v/>
      </c>
      <c r="I12" s="52" t="str">
        <f t="shared" si="2"/>
        <v/>
      </c>
    </row>
    <row r="13" spans="1:9" ht="27.95" customHeight="1" x14ac:dyDescent="0.2">
      <c r="A13" s="34">
        <v>9</v>
      </c>
      <c r="B13" s="30" t="s">
        <v>22</v>
      </c>
      <c r="C13" s="31" t="s">
        <v>4</v>
      </c>
      <c r="D13" s="32">
        <v>2.6</v>
      </c>
      <c r="E13" s="33">
        <v>2</v>
      </c>
      <c r="F13" s="32">
        <f t="shared" si="0"/>
        <v>5.2</v>
      </c>
      <c r="G13" s="7"/>
      <c r="H13" s="51" t="str">
        <f t="shared" si="1"/>
        <v/>
      </c>
      <c r="I13" s="52" t="str">
        <f t="shared" si="2"/>
        <v/>
      </c>
    </row>
    <row r="14" spans="1:9" ht="27.95" customHeight="1" x14ac:dyDescent="0.2">
      <c r="A14" s="29">
        <v>10</v>
      </c>
      <c r="B14" s="30" t="s">
        <v>23</v>
      </c>
      <c r="C14" s="31" t="s">
        <v>4</v>
      </c>
      <c r="D14" s="32">
        <v>2.6</v>
      </c>
      <c r="E14" s="33">
        <v>2</v>
      </c>
      <c r="F14" s="32">
        <f t="shared" si="0"/>
        <v>5.2</v>
      </c>
      <c r="G14" s="7"/>
      <c r="H14" s="51" t="str">
        <f t="shared" si="1"/>
        <v/>
      </c>
      <c r="I14" s="52" t="str">
        <f t="shared" si="2"/>
        <v/>
      </c>
    </row>
    <row r="15" spans="1:9" ht="27.95" customHeight="1" x14ac:dyDescent="0.2">
      <c r="A15" s="29">
        <v>11</v>
      </c>
      <c r="B15" s="30" t="s">
        <v>21</v>
      </c>
      <c r="C15" s="31" t="s">
        <v>4</v>
      </c>
      <c r="D15" s="32">
        <v>2.6</v>
      </c>
      <c r="E15" s="33">
        <v>2</v>
      </c>
      <c r="F15" s="32">
        <f t="shared" si="0"/>
        <v>5.2</v>
      </c>
      <c r="G15" s="7"/>
      <c r="H15" s="51" t="str">
        <f t="shared" si="1"/>
        <v/>
      </c>
      <c r="I15" s="52" t="str">
        <f t="shared" si="2"/>
        <v/>
      </c>
    </row>
    <row r="16" spans="1:9" ht="27.95" customHeight="1" x14ac:dyDescent="0.2">
      <c r="A16" s="29">
        <v>12</v>
      </c>
      <c r="B16" s="30" t="s">
        <v>24</v>
      </c>
      <c r="C16" s="31" t="s">
        <v>4</v>
      </c>
      <c r="D16" s="32">
        <v>2.6</v>
      </c>
      <c r="E16" s="33">
        <v>2</v>
      </c>
      <c r="F16" s="32">
        <f t="shared" si="0"/>
        <v>5.2</v>
      </c>
      <c r="G16" s="7"/>
      <c r="H16" s="51" t="str">
        <f t="shared" si="1"/>
        <v/>
      </c>
      <c r="I16" s="52" t="str">
        <f t="shared" si="2"/>
        <v/>
      </c>
    </row>
    <row r="17" spans="1:9" ht="27.95" customHeight="1" x14ac:dyDescent="0.2">
      <c r="A17" s="29">
        <v>13</v>
      </c>
      <c r="B17" s="30" t="s">
        <v>25</v>
      </c>
      <c r="C17" s="31" t="s">
        <v>4</v>
      </c>
      <c r="D17" s="32">
        <v>2.6</v>
      </c>
      <c r="E17" s="33">
        <v>2</v>
      </c>
      <c r="F17" s="32">
        <f t="shared" si="0"/>
        <v>5.2</v>
      </c>
      <c r="G17" s="7"/>
      <c r="H17" s="51" t="str">
        <f t="shared" si="1"/>
        <v/>
      </c>
      <c r="I17" s="52" t="str">
        <f t="shared" si="2"/>
        <v/>
      </c>
    </row>
    <row r="18" spans="1:9" ht="27.95" customHeight="1" x14ac:dyDescent="0.2">
      <c r="A18" s="34">
        <v>14</v>
      </c>
      <c r="B18" s="30" t="s">
        <v>26</v>
      </c>
      <c r="C18" s="31" t="s">
        <v>4</v>
      </c>
      <c r="D18" s="32">
        <v>4.16</v>
      </c>
      <c r="E18" s="33">
        <v>2</v>
      </c>
      <c r="F18" s="32">
        <f t="shared" si="0"/>
        <v>8.32</v>
      </c>
      <c r="G18" s="7"/>
      <c r="H18" s="51" t="str">
        <f t="shared" si="1"/>
        <v/>
      </c>
      <c r="I18" s="52" t="str">
        <f t="shared" si="2"/>
        <v/>
      </c>
    </row>
    <row r="19" spans="1:9" ht="27.95" customHeight="1" x14ac:dyDescent="0.2">
      <c r="A19" s="34">
        <v>15</v>
      </c>
      <c r="B19" s="30" t="s">
        <v>27</v>
      </c>
      <c r="C19" s="31" t="s">
        <v>4</v>
      </c>
      <c r="D19" s="32">
        <v>2.6</v>
      </c>
      <c r="E19" s="33">
        <v>2</v>
      </c>
      <c r="F19" s="32">
        <f t="shared" si="0"/>
        <v>5.2</v>
      </c>
      <c r="G19" s="7"/>
      <c r="H19" s="51" t="str">
        <f t="shared" si="1"/>
        <v/>
      </c>
      <c r="I19" s="52" t="str">
        <f t="shared" si="2"/>
        <v/>
      </c>
    </row>
    <row r="20" spans="1:9" ht="27.95" customHeight="1" x14ac:dyDescent="0.2">
      <c r="A20" s="34">
        <v>16</v>
      </c>
      <c r="B20" s="30" t="s">
        <v>20</v>
      </c>
      <c r="C20" s="31" t="s">
        <v>4</v>
      </c>
      <c r="D20" s="32">
        <v>2.6</v>
      </c>
      <c r="E20" s="33">
        <v>2</v>
      </c>
      <c r="F20" s="32">
        <f t="shared" si="0"/>
        <v>5.2</v>
      </c>
      <c r="G20" s="7"/>
      <c r="H20" s="51" t="str">
        <f t="shared" si="1"/>
        <v/>
      </c>
      <c r="I20" s="52" t="str">
        <f t="shared" si="2"/>
        <v/>
      </c>
    </row>
    <row r="21" spans="1:9" ht="27.95" customHeight="1" x14ac:dyDescent="0.2">
      <c r="A21" s="34">
        <v>17</v>
      </c>
      <c r="B21" s="30" t="s">
        <v>28</v>
      </c>
      <c r="C21" s="31" t="s">
        <v>4</v>
      </c>
      <c r="D21" s="32">
        <v>2.6</v>
      </c>
      <c r="E21" s="33">
        <v>2</v>
      </c>
      <c r="F21" s="32">
        <f t="shared" si="0"/>
        <v>5.2</v>
      </c>
      <c r="G21" s="7"/>
      <c r="H21" s="51" t="str">
        <f t="shared" si="1"/>
        <v/>
      </c>
      <c r="I21" s="52" t="str">
        <f t="shared" si="2"/>
        <v/>
      </c>
    </row>
    <row r="22" spans="1:9" ht="27.95" customHeight="1" thickBot="1" x14ac:dyDescent="0.25">
      <c r="A22" s="35">
        <v>18</v>
      </c>
      <c r="B22" s="36" t="s">
        <v>29</v>
      </c>
      <c r="C22" s="37" t="s">
        <v>4</v>
      </c>
      <c r="D22" s="38">
        <v>2.6</v>
      </c>
      <c r="E22" s="39">
        <v>2</v>
      </c>
      <c r="F22" s="38">
        <f t="shared" si="0"/>
        <v>5.2</v>
      </c>
      <c r="G22" s="8"/>
      <c r="H22" s="53" t="str">
        <f t="shared" si="1"/>
        <v/>
      </c>
      <c r="I22" s="54" t="str">
        <f t="shared" si="2"/>
        <v/>
      </c>
    </row>
    <row r="23" spans="1:9" ht="27.95" customHeight="1" thickBot="1" x14ac:dyDescent="0.3">
      <c r="A23" s="40"/>
      <c r="B23" s="41"/>
      <c r="C23" s="42" t="s">
        <v>31</v>
      </c>
      <c r="D23" s="43">
        <f>SUM(D5:D22)</f>
        <v>47.580000000000013</v>
      </c>
      <c r="E23" s="44"/>
      <c r="F23" s="43">
        <f>SUM(F5:F22)</f>
        <v>95.160000000000025</v>
      </c>
      <c r="H23" s="55" t="s">
        <v>14</v>
      </c>
      <c r="I23" s="56" t="str">
        <f>IF(SUM(I5:I22)=0,"",SUM(I5:I22))</f>
        <v/>
      </c>
    </row>
    <row r="24" spans="1:9" ht="27.95" customHeight="1" thickBot="1" x14ac:dyDescent="0.35">
      <c r="A24" s="11" t="s">
        <v>17</v>
      </c>
      <c r="B24" s="9"/>
      <c r="C24" s="9"/>
      <c r="D24" s="12"/>
      <c r="E24" s="13"/>
      <c r="F24" s="14"/>
      <c r="H24" s="57" t="s">
        <v>16</v>
      </c>
      <c r="I24" s="58" t="str">
        <f>IFERROR(IF(I23*0.19=0,"",I23*0.19),"")</f>
        <v/>
      </c>
    </row>
    <row r="25" spans="1:9" ht="27.95" customHeight="1" thickBot="1" x14ac:dyDescent="0.3">
      <c r="A25" s="9"/>
      <c r="B25" s="10"/>
      <c r="C25" s="10"/>
      <c r="H25" s="55" t="s">
        <v>15</v>
      </c>
      <c r="I25" s="59" t="str">
        <f>IFERROR(I23+I24,"")</f>
        <v/>
      </c>
    </row>
    <row r="26" spans="1:9" ht="27.75" customHeight="1" x14ac:dyDescent="0.2">
      <c r="B26" s="15"/>
      <c r="C26" s="15"/>
    </row>
    <row r="27" spans="1:9" ht="33.75" customHeight="1" x14ac:dyDescent="0.2">
      <c r="B27" s="10"/>
      <c r="C27" s="16"/>
      <c r="H27" s="17"/>
    </row>
    <row r="28" spans="1:9" ht="18.75" customHeight="1" x14ac:dyDescent="0.2">
      <c r="B28" s="10"/>
      <c r="C28" s="18"/>
    </row>
    <row r="29" spans="1:9" ht="18.75" customHeight="1" x14ac:dyDescent="0.2"/>
    <row r="30" spans="1:9" ht="18.75" customHeight="1" x14ac:dyDescent="0.2"/>
    <row r="31" spans="1:9" ht="18.75" customHeight="1" x14ac:dyDescent="0.2"/>
  </sheetData>
  <sheetProtection algorithmName="SHA-512" hashValue="SbMcdGHoareXHj2JtzaFDdSTz7fDxhMv5FNEy//jA3mOJggkMf7eA8kspUxyqB/bMVvkixIefGVW0HWAeSS5bQ==" saltValue="14XdS9iMTfDVv2Zue7ltAg==" spinCount="100000" sheet="1" objects="1" scenarios="1"/>
  <mergeCells count="4">
    <mergeCell ref="A1:I1"/>
    <mergeCell ref="A3:A4"/>
    <mergeCell ref="B3:B4"/>
    <mergeCell ref="C3:C4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63" orientation="landscape" r:id="rId1"/>
  <headerFooter alignWithMargins="0">
    <oddHeader>&amp;CObjekt: Stadion "Glück Auf", Küchenhorn,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9795E8-A0E8-44B6-8F07-581E5EBC3498}"/>
</file>

<file path=customXml/itemProps2.xml><?xml version="1.0" encoding="utf-8"?>
<ds:datastoreItem xmlns:ds="http://schemas.openxmlformats.org/officeDocument/2006/customXml" ds:itemID="{8340025A-7F65-4E5B-BBE2-B1E405A65B0F}"/>
</file>

<file path=customXml/itemProps3.xml><?xml version="1.0" encoding="utf-8"?>
<ds:datastoreItem xmlns:ds="http://schemas.openxmlformats.org/officeDocument/2006/customXml" ds:itemID="{0C14AE99-767D-4617-8830-DC74B4C711C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2017-08-14T10:28:06Z</cp:lastPrinted>
  <dcterms:created xsi:type="dcterms:W3CDTF">2002-07-18T07:32:38Z</dcterms:created>
  <dcterms:modified xsi:type="dcterms:W3CDTF">2025-07-14T11:40:42Z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