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stadtwolmirstedt.sharepoint.com/sites/Datenaustausch/Freigegebene Dokumente/Vergabe-Hausverwaltung/20250625 Ausschreibung Reinigung Juli 2025 Los 1 bis 5/Los 5 Preisblätter/"/>
    </mc:Choice>
  </mc:AlternateContent>
  <xr:revisionPtr revIDLastSave="3" documentId="13_ncr:1_{400B776D-2B69-4C39-A7CB-1C72D4160CA2}" xr6:coauthVersionLast="47" xr6:coauthVersionMax="47" xr10:uidLastSave="{AEDCB8E2-FC7A-4A05-8F52-0AEFB2A696D5}"/>
  <bookViews>
    <workbookView xWindow="-108" yWindow="-108" windowWidth="41496" windowHeight="16776" tabRatio="599" xr2:uid="{CCBB66D5-9AA8-4DC7-9A61-10DAF681F101}"/>
  </bookViews>
  <sheets>
    <sheet name="Glasreinigung" sheetId="2" r:id="rId1"/>
  </sheets>
  <definedNames>
    <definedName name="_xlnm.Print_Titles" localSheetId="0">Glasreinigung!$4:$4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2" l="1"/>
  <c r="I12" i="2" s="1"/>
  <c r="E11" i="2"/>
  <c r="I11" i="2"/>
  <c r="G11" i="2"/>
  <c r="J11" i="2" s="1"/>
  <c r="E10" i="2"/>
  <c r="I10" i="2" s="1"/>
  <c r="E9" i="2"/>
  <c r="I9" i="2" s="1"/>
  <c r="E8" i="2"/>
  <c r="I8" i="2" s="1"/>
  <c r="E7" i="2"/>
  <c r="I7" i="2"/>
  <c r="E6" i="2"/>
  <c r="I6" i="2"/>
  <c r="E5" i="2"/>
  <c r="I5" i="2"/>
  <c r="D13" i="2"/>
  <c r="G5" i="2"/>
  <c r="G6" i="2"/>
  <c r="J6" i="2" s="1"/>
  <c r="G7" i="2"/>
  <c r="J7" i="2"/>
  <c r="J5" i="2"/>
  <c r="G12" i="2"/>
  <c r="J12" i="2"/>
  <c r="G9" i="2" l="1"/>
  <c r="J9" i="2" s="1"/>
  <c r="E13" i="2"/>
  <c r="G10" i="2"/>
  <c r="J10" i="2" s="1"/>
  <c r="G8" i="2"/>
  <c r="G13" i="2" l="1"/>
  <c r="J8" i="2"/>
  <c r="J13" i="2" s="1"/>
  <c r="J14" i="2" l="1"/>
  <c r="J15" i="2" s="1"/>
</calcChain>
</file>

<file path=xl/sharedStrings.xml><?xml version="1.0" encoding="utf-8"?>
<sst xmlns="http://schemas.openxmlformats.org/spreadsheetml/2006/main" count="38" uniqueCount="25">
  <si>
    <t>Häufigkeit</t>
  </si>
  <si>
    <t>Preisblatt zur Ermittlung der Kosten für die Glasreinigung</t>
  </si>
  <si>
    <t>Pos.</t>
  </si>
  <si>
    <t>Reinigungsart</t>
  </si>
  <si>
    <t>mit Rahmen</t>
  </si>
  <si>
    <t>m²</t>
  </si>
  <si>
    <t>jährlich</t>
  </si>
  <si>
    <t>Jahresfläche</t>
  </si>
  <si>
    <t>Preis/m²</t>
  </si>
  <si>
    <t>EUR</t>
  </si>
  <si>
    <t>Preis/Reinigung</t>
  </si>
  <si>
    <t>Preis/Jahr</t>
  </si>
  <si>
    <t>Jahrespreis:</t>
  </si>
  <si>
    <t>Gesamtsumme</t>
  </si>
  <si>
    <t>19 %  Mwst</t>
  </si>
  <si>
    <t>Glasfläche mit Rahmen</t>
  </si>
  <si>
    <t>Summe</t>
  </si>
  <si>
    <t>Fläche        (einseitig)</t>
  </si>
  <si>
    <t>Fläche (zweiseitig)</t>
  </si>
  <si>
    <t>Fenster Sozialtrakt</t>
  </si>
  <si>
    <t>Fassade Sozialtrakt Foyer</t>
  </si>
  <si>
    <t>Fassade Sozialtrakt Außentür Flur</t>
  </si>
  <si>
    <t>Innenelemente Sozialtrakt (Innenfenster)</t>
  </si>
  <si>
    <t>Innenelemente Sozialtrakt (Innentür Flur)</t>
  </si>
  <si>
    <t>Fenster Halle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</si>
</sst>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Protection="1"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2" fontId="3" fillId="0" borderId="1" xfId="0" applyNumberFormat="1" applyFont="1" applyBorder="1" applyAlignment="1" applyProtection="1">
      <alignment horizontal="center" vertical="center"/>
      <protection locked="0"/>
    </xf>
    <xf numFmtId="2" fontId="3" fillId="0" borderId="3" xfId="0" applyNumberFormat="1" applyFont="1" applyBorder="1" applyAlignment="1" applyProtection="1">
      <alignment horizontal="center" vertical="center"/>
      <protection locked="0"/>
    </xf>
    <xf numFmtId="2" fontId="3" fillId="0" borderId="6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2" fontId="4" fillId="0" borderId="0" xfId="0" applyNumberFormat="1" applyFont="1" applyAlignment="1" applyProtection="1">
      <alignment horizontal="right" vertical="center"/>
      <protection locked="0"/>
    </xf>
    <xf numFmtId="0" fontId="0" fillId="0" borderId="0" xfId="0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2" fontId="0" fillId="0" borderId="0" xfId="0" applyNumberFormat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5" fillId="2" borderId="1" xfId="0" applyFont="1" applyFill="1" applyBorder="1" applyAlignment="1" applyProtection="1">
      <alignment horizontal="center" wrapText="1"/>
      <protection hidden="1"/>
    </xf>
    <xf numFmtId="0" fontId="5" fillId="2" borderId="1" xfId="0" applyFont="1" applyFill="1" applyBorder="1" applyAlignment="1" applyProtection="1">
      <alignment horizontal="center"/>
      <protection hidden="1"/>
    </xf>
    <xf numFmtId="0" fontId="4" fillId="2" borderId="6" xfId="0" applyFont="1" applyFill="1" applyBorder="1" applyAlignment="1" applyProtection="1">
      <alignment horizontal="center" vertical="center" wrapText="1"/>
      <protection hidden="1"/>
    </xf>
    <xf numFmtId="0" fontId="4" fillId="2" borderId="6" xfId="0" applyFont="1" applyFill="1" applyBorder="1" applyAlignment="1" applyProtection="1">
      <alignment horizontal="center" vertical="center"/>
      <protection hidden="1"/>
    </xf>
    <xf numFmtId="0" fontId="3" fillId="2" borderId="8" xfId="0" applyFont="1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left" vertical="center" wrapText="1"/>
      <protection hidden="1"/>
    </xf>
    <xf numFmtId="0" fontId="3" fillId="2" borderId="1" xfId="0" applyFont="1" applyFill="1" applyBorder="1" applyAlignment="1" applyProtection="1">
      <alignment horizontal="right" vertical="center"/>
      <protection hidden="1"/>
    </xf>
    <xf numFmtId="2" fontId="3" fillId="2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4" xfId="0" applyFont="1" applyFill="1" applyBorder="1" applyAlignment="1" applyProtection="1">
      <alignment horizontal="center" vertical="center"/>
      <protection hidden="1"/>
    </xf>
    <xf numFmtId="0" fontId="3" fillId="2" borderId="3" xfId="0" applyFont="1" applyFill="1" applyBorder="1" applyAlignment="1" applyProtection="1">
      <alignment horizontal="left" vertical="center" wrapText="1"/>
      <protection hidden="1"/>
    </xf>
    <xf numFmtId="2" fontId="3" fillId="2" borderId="3" xfId="0" applyNumberFormat="1" applyFont="1" applyFill="1" applyBorder="1" applyAlignment="1" applyProtection="1">
      <alignment horizontal="right" vertical="center"/>
      <protection hidden="1"/>
    </xf>
    <xf numFmtId="0" fontId="3" fillId="2" borderId="3" xfId="0" applyFont="1" applyFill="1" applyBorder="1" applyAlignment="1" applyProtection="1">
      <alignment horizontal="right" vertical="center"/>
      <protection hidden="1"/>
    </xf>
    <xf numFmtId="0" fontId="3" fillId="2" borderId="3" xfId="0" applyFont="1" applyFill="1" applyBorder="1" applyAlignment="1" applyProtection="1">
      <alignment vertical="center" wrapText="1"/>
      <protection hidden="1"/>
    </xf>
    <xf numFmtId="0" fontId="3" fillId="2" borderId="9" xfId="0" applyFont="1" applyFill="1" applyBorder="1" applyAlignment="1" applyProtection="1">
      <alignment horizontal="center" vertical="center"/>
      <protection hidden="1"/>
    </xf>
    <xf numFmtId="0" fontId="3" fillId="2" borderId="6" xfId="0" applyFont="1" applyFill="1" applyBorder="1" applyAlignment="1" applyProtection="1">
      <alignment vertical="center" wrapText="1"/>
      <protection hidden="1"/>
    </xf>
    <xf numFmtId="0" fontId="3" fillId="2" borderId="6" xfId="0" applyFont="1" applyFill="1" applyBorder="1" applyAlignment="1" applyProtection="1">
      <alignment horizontal="left" vertical="center" wrapText="1"/>
      <protection hidden="1"/>
    </xf>
    <xf numFmtId="2" fontId="3" fillId="2" borderId="6" xfId="0" applyNumberFormat="1" applyFont="1" applyFill="1" applyBorder="1" applyAlignment="1" applyProtection="1">
      <alignment horizontal="right" vertical="center"/>
      <protection hidden="1"/>
    </xf>
    <xf numFmtId="0" fontId="3" fillId="2" borderId="6" xfId="0" applyFont="1" applyFill="1" applyBorder="1" applyAlignment="1" applyProtection="1">
      <alignment horizontal="right" vertical="center"/>
      <protection hidden="1"/>
    </xf>
    <xf numFmtId="0" fontId="5" fillId="0" borderId="1" xfId="0" applyFont="1" applyBorder="1" applyAlignment="1" applyProtection="1">
      <alignment horizontal="center"/>
      <protection hidden="1"/>
    </xf>
    <xf numFmtId="0" fontId="5" fillId="0" borderId="2" xfId="0" applyFont="1" applyBorder="1" applyAlignment="1" applyProtection="1">
      <alignment horizontal="center"/>
      <protection hidden="1"/>
    </xf>
    <xf numFmtId="0" fontId="4" fillId="0" borderId="6" xfId="0" applyFont="1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2" fontId="3" fillId="2" borderId="1" xfId="0" applyNumberFormat="1" applyFont="1" applyFill="1" applyBorder="1" applyAlignment="1" applyProtection="1">
      <alignment horizontal="center" vertical="center"/>
      <protection hidden="1"/>
    </xf>
    <xf numFmtId="2" fontId="3" fillId="2" borderId="2" xfId="0" applyNumberFormat="1" applyFont="1" applyFill="1" applyBorder="1" applyAlignment="1" applyProtection="1">
      <alignment horizontal="center" vertical="center"/>
      <protection hidden="1"/>
    </xf>
    <xf numFmtId="2" fontId="3" fillId="2" borderId="3" xfId="0" applyNumberFormat="1" applyFont="1" applyFill="1" applyBorder="1" applyAlignment="1" applyProtection="1">
      <alignment horizontal="center" vertical="center"/>
      <protection hidden="1"/>
    </xf>
    <xf numFmtId="2" fontId="3" fillId="2" borderId="5" xfId="0" applyNumberFormat="1" applyFont="1" applyFill="1" applyBorder="1" applyAlignment="1" applyProtection="1">
      <alignment horizontal="center" vertical="center"/>
      <protection hidden="1"/>
    </xf>
    <xf numFmtId="2" fontId="3" fillId="2" borderId="6" xfId="0" applyNumberFormat="1" applyFont="1" applyFill="1" applyBorder="1" applyAlignment="1" applyProtection="1">
      <alignment horizontal="center" vertical="center"/>
      <protection hidden="1"/>
    </xf>
    <xf numFmtId="2" fontId="3" fillId="2" borderId="7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2" fontId="4" fillId="2" borderId="12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2" fontId="3" fillId="2" borderId="10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Protection="1">
      <protection hidden="1"/>
    </xf>
    <xf numFmtId="2" fontId="4" fillId="2" borderId="11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5" fillId="2" borderId="8" xfId="0" applyFont="1" applyFill="1" applyBorder="1" applyAlignment="1" applyProtection="1">
      <alignment horizontal="center" vertical="center"/>
      <protection hidden="1"/>
    </xf>
    <xf numFmtId="0" fontId="0" fillId="2" borderId="9" xfId="0" applyFill="1" applyBorder="1" applyAlignment="1" applyProtection="1">
      <alignment vertical="center"/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0" fontId="0" fillId="2" borderId="6" xfId="0" applyFill="1" applyBorder="1" applyAlignment="1" applyProtection="1">
      <alignment vertical="center"/>
      <protection hidden="1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23EA3-BF33-4B6D-A4D9-B8EFE3E7453C}">
  <sheetPr>
    <pageSetUpPr fitToPage="1"/>
  </sheetPr>
  <dimension ref="A1:J21"/>
  <sheetViews>
    <sheetView tabSelected="1" view="pageLayout" topLeftCell="A2" zoomScaleNormal="100" workbookViewId="0">
      <selection activeCell="H5" sqref="H5:H12"/>
    </sheetView>
  </sheetViews>
  <sheetFormatPr baseColWidth="10" defaultColWidth="11.44140625" defaultRowHeight="13.2" x14ac:dyDescent="0.25"/>
  <cols>
    <col min="1" max="1" width="11.44140625" style="1"/>
    <col min="2" max="2" width="54.88671875" style="1" customWidth="1"/>
    <col min="3" max="3" width="17.44140625" style="1" customWidth="1"/>
    <col min="4" max="5" width="15.6640625" style="1" customWidth="1"/>
    <col min="6" max="6" width="11.44140625" style="1"/>
    <col min="7" max="7" width="20.88671875" style="1" customWidth="1"/>
    <col min="8" max="9" width="19.33203125" style="1" customWidth="1"/>
    <col min="10" max="10" width="18.5546875" style="1" customWidth="1"/>
    <col min="11" max="16384" width="11.44140625" style="1"/>
  </cols>
  <sheetData>
    <row r="1" spans="1:10" ht="19.5" customHeight="1" x14ac:dyDescent="0.25">
      <c r="A1" s="52" t="s">
        <v>1</v>
      </c>
      <c r="B1" s="53"/>
      <c r="C1" s="53"/>
      <c r="D1" s="53"/>
      <c r="E1" s="53"/>
      <c r="F1" s="53"/>
      <c r="G1" s="53"/>
      <c r="H1" s="53"/>
      <c r="I1" s="53"/>
      <c r="J1" s="53"/>
    </row>
    <row r="2" spans="1:10" ht="15" customHeight="1" thickBot="1" x14ac:dyDescent="0.3"/>
    <row r="3" spans="1:10" ht="30.75" customHeight="1" x14ac:dyDescent="0.25">
      <c r="A3" s="54" t="s">
        <v>2</v>
      </c>
      <c r="B3" s="56" t="s">
        <v>15</v>
      </c>
      <c r="C3" s="56" t="s">
        <v>3</v>
      </c>
      <c r="D3" s="18" t="s">
        <v>17</v>
      </c>
      <c r="E3" s="18" t="s">
        <v>18</v>
      </c>
      <c r="F3" s="19" t="s">
        <v>0</v>
      </c>
      <c r="G3" s="19" t="s">
        <v>7</v>
      </c>
      <c r="H3" s="2" t="s">
        <v>8</v>
      </c>
      <c r="I3" s="36" t="s">
        <v>10</v>
      </c>
      <c r="J3" s="37" t="s">
        <v>11</v>
      </c>
    </row>
    <row r="4" spans="1:10" ht="25.5" customHeight="1" thickBot="1" x14ac:dyDescent="0.3">
      <c r="A4" s="55"/>
      <c r="B4" s="57"/>
      <c r="C4" s="57"/>
      <c r="D4" s="20" t="s">
        <v>5</v>
      </c>
      <c r="E4" s="20" t="s">
        <v>5</v>
      </c>
      <c r="F4" s="21" t="s">
        <v>6</v>
      </c>
      <c r="G4" s="21" t="s">
        <v>5</v>
      </c>
      <c r="H4" s="3" t="s">
        <v>9</v>
      </c>
      <c r="I4" s="38" t="s">
        <v>9</v>
      </c>
      <c r="J4" s="39" t="s">
        <v>9</v>
      </c>
    </row>
    <row r="5" spans="1:10" ht="27.9" customHeight="1" x14ac:dyDescent="0.25">
      <c r="A5" s="22">
        <v>1</v>
      </c>
      <c r="B5" s="23" t="s">
        <v>19</v>
      </c>
      <c r="C5" s="23" t="s">
        <v>4</v>
      </c>
      <c r="D5" s="24">
        <v>7.88</v>
      </c>
      <c r="E5" s="24">
        <f>D5*F5</f>
        <v>15.76</v>
      </c>
      <c r="F5" s="24">
        <v>2</v>
      </c>
      <c r="G5" s="25">
        <f>E5*F5</f>
        <v>31.52</v>
      </c>
      <c r="H5" s="4"/>
      <c r="I5" s="40" t="str">
        <f>IF(IF(E5=0,D5,E5)*H5=0,"",IF(E5=0,D5,E5)*H5)</f>
        <v/>
      </c>
      <c r="J5" s="41" t="str">
        <f>IFERROR(IF(H5*G5=0,"",H5*G5),"")</f>
        <v/>
      </c>
    </row>
    <row r="6" spans="1:10" ht="27.9" customHeight="1" x14ac:dyDescent="0.25">
      <c r="A6" s="26">
        <v>2</v>
      </c>
      <c r="B6" s="27" t="s">
        <v>19</v>
      </c>
      <c r="C6" s="27" t="s">
        <v>4</v>
      </c>
      <c r="D6" s="28">
        <v>9</v>
      </c>
      <c r="E6" s="29">
        <f t="shared" ref="E6:E12" si="0">D6*F6</f>
        <v>18</v>
      </c>
      <c r="F6" s="29">
        <v>2</v>
      </c>
      <c r="G6" s="28">
        <f t="shared" ref="G6:G12" si="1">E6*F6</f>
        <v>36</v>
      </c>
      <c r="H6" s="5"/>
      <c r="I6" s="42" t="str">
        <f t="shared" ref="I6:I12" si="2">IF(IF(E6=0,D6,E6)*H6=0,"",IF(E6=0,D6,E6)*H6)</f>
        <v/>
      </c>
      <c r="J6" s="43" t="str">
        <f t="shared" ref="J6:J12" si="3">IFERROR(IF(H6*G6=0,"",H6*G6),"")</f>
        <v/>
      </c>
    </row>
    <row r="7" spans="1:10" ht="27.9" customHeight="1" x14ac:dyDescent="0.25">
      <c r="A7" s="26">
        <v>3</v>
      </c>
      <c r="B7" s="27" t="s">
        <v>20</v>
      </c>
      <c r="C7" s="27" t="s">
        <v>4</v>
      </c>
      <c r="D7" s="28">
        <v>31.08</v>
      </c>
      <c r="E7" s="29">
        <f t="shared" si="0"/>
        <v>62.16</v>
      </c>
      <c r="F7" s="29">
        <v>2</v>
      </c>
      <c r="G7" s="28">
        <f t="shared" si="1"/>
        <v>124.32</v>
      </c>
      <c r="H7" s="5"/>
      <c r="I7" s="42" t="str">
        <f t="shared" si="2"/>
        <v/>
      </c>
      <c r="J7" s="43" t="str">
        <f t="shared" si="3"/>
        <v/>
      </c>
    </row>
    <row r="8" spans="1:10" ht="27.9" customHeight="1" x14ac:dyDescent="0.25">
      <c r="A8" s="26">
        <v>4</v>
      </c>
      <c r="B8" s="30" t="s">
        <v>21</v>
      </c>
      <c r="C8" s="27" t="s">
        <v>4</v>
      </c>
      <c r="D8" s="28">
        <v>6.22</v>
      </c>
      <c r="E8" s="29">
        <f t="shared" si="0"/>
        <v>12.44</v>
      </c>
      <c r="F8" s="29">
        <v>2</v>
      </c>
      <c r="G8" s="28">
        <f t="shared" si="1"/>
        <v>24.88</v>
      </c>
      <c r="H8" s="5"/>
      <c r="I8" s="42" t="str">
        <f t="shared" si="2"/>
        <v/>
      </c>
      <c r="J8" s="43" t="str">
        <f t="shared" si="3"/>
        <v/>
      </c>
    </row>
    <row r="9" spans="1:10" ht="27.9" customHeight="1" x14ac:dyDescent="0.25">
      <c r="A9" s="26">
        <v>5</v>
      </c>
      <c r="B9" s="30" t="s">
        <v>22</v>
      </c>
      <c r="C9" s="27" t="s">
        <v>4</v>
      </c>
      <c r="D9" s="28">
        <v>6.25</v>
      </c>
      <c r="E9" s="29">
        <f t="shared" si="0"/>
        <v>12.5</v>
      </c>
      <c r="F9" s="29">
        <v>2</v>
      </c>
      <c r="G9" s="28">
        <f t="shared" si="1"/>
        <v>25</v>
      </c>
      <c r="H9" s="5"/>
      <c r="I9" s="42" t="str">
        <f t="shared" si="2"/>
        <v/>
      </c>
      <c r="J9" s="43" t="str">
        <f t="shared" si="3"/>
        <v/>
      </c>
    </row>
    <row r="10" spans="1:10" ht="27.9" customHeight="1" x14ac:dyDescent="0.25">
      <c r="A10" s="26">
        <v>6</v>
      </c>
      <c r="B10" s="30" t="s">
        <v>23</v>
      </c>
      <c r="C10" s="27" t="s">
        <v>4</v>
      </c>
      <c r="D10" s="28">
        <v>6.22</v>
      </c>
      <c r="E10" s="29">
        <f t="shared" si="0"/>
        <v>12.44</v>
      </c>
      <c r="F10" s="29">
        <v>2</v>
      </c>
      <c r="G10" s="28">
        <f t="shared" si="1"/>
        <v>24.88</v>
      </c>
      <c r="H10" s="5"/>
      <c r="I10" s="42" t="str">
        <f t="shared" si="2"/>
        <v/>
      </c>
      <c r="J10" s="43" t="str">
        <f t="shared" si="3"/>
        <v/>
      </c>
    </row>
    <row r="11" spans="1:10" ht="27.9" customHeight="1" x14ac:dyDescent="0.25">
      <c r="A11" s="26">
        <v>7</v>
      </c>
      <c r="B11" s="30" t="s">
        <v>24</v>
      </c>
      <c r="C11" s="27" t="s">
        <v>4</v>
      </c>
      <c r="D11" s="28">
        <v>91.13</v>
      </c>
      <c r="E11" s="29">
        <f t="shared" si="0"/>
        <v>182.26</v>
      </c>
      <c r="F11" s="29">
        <v>2</v>
      </c>
      <c r="G11" s="28">
        <f t="shared" si="1"/>
        <v>364.52</v>
      </c>
      <c r="H11" s="5"/>
      <c r="I11" s="42" t="str">
        <f t="shared" si="2"/>
        <v/>
      </c>
      <c r="J11" s="43" t="str">
        <f t="shared" si="3"/>
        <v/>
      </c>
    </row>
    <row r="12" spans="1:10" ht="27.9" customHeight="1" thickBot="1" x14ac:dyDescent="0.3">
      <c r="A12" s="31">
        <v>8</v>
      </c>
      <c r="B12" s="32" t="s">
        <v>24</v>
      </c>
      <c r="C12" s="33" t="s">
        <v>4</v>
      </c>
      <c r="D12" s="34">
        <v>121.5</v>
      </c>
      <c r="E12" s="35">
        <f t="shared" si="0"/>
        <v>243</v>
      </c>
      <c r="F12" s="35">
        <v>2</v>
      </c>
      <c r="G12" s="34">
        <f t="shared" si="1"/>
        <v>486</v>
      </c>
      <c r="H12" s="6"/>
      <c r="I12" s="44" t="str">
        <f t="shared" si="2"/>
        <v/>
      </c>
      <c r="J12" s="45" t="str">
        <f t="shared" si="3"/>
        <v/>
      </c>
    </row>
    <row r="13" spans="1:10" ht="27.9" customHeight="1" x14ac:dyDescent="0.25">
      <c r="A13" s="7"/>
      <c r="B13" s="8"/>
      <c r="C13" s="9" t="s">
        <v>16</v>
      </c>
      <c r="D13" s="10">
        <f>SUM(D5:D12)</f>
        <v>279.27999999999997</v>
      </c>
      <c r="E13" s="10">
        <f>SUM(E5:E12)</f>
        <v>558.55999999999995</v>
      </c>
      <c r="F13" s="11"/>
      <c r="G13" s="10">
        <f>SUM(G5:G12)</f>
        <v>1117.1199999999999</v>
      </c>
      <c r="I13" s="46" t="s">
        <v>12</v>
      </c>
      <c r="J13" s="47" t="str">
        <f>IF(SUM(J5:J12)=0,"",SUM(J5:J12))</f>
        <v/>
      </c>
    </row>
    <row r="14" spans="1:10" ht="27.9" customHeight="1" x14ac:dyDescent="0.25">
      <c r="A14" s="8"/>
      <c r="B14" s="13"/>
      <c r="C14" s="13"/>
      <c r="G14" s="14"/>
      <c r="I14" s="48" t="s">
        <v>14</v>
      </c>
      <c r="J14" s="49" t="str">
        <f>IFERROR(IF(J13*0.19=0,"",J13*0.19),"")</f>
        <v/>
      </c>
    </row>
    <row r="15" spans="1:10" ht="27.9" customHeight="1" thickBot="1" x14ac:dyDescent="0.3">
      <c r="A15" s="15"/>
      <c r="I15" s="50" t="s">
        <v>13</v>
      </c>
      <c r="J15" s="51" t="str">
        <f>IFERROR(J13+J14,"")</f>
        <v/>
      </c>
    </row>
    <row r="16" spans="1:10" ht="27.75" customHeight="1" x14ac:dyDescent="0.25">
      <c r="B16" s="13"/>
      <c r="C16" s="16"/>
      <c r="I16" s="12"/>
    </row>
    <row r="17" spans="2:3" ht="33.75" customHeight="1" x14ac:dyDescent="0.25">
      <c r="B17" s="13"/>
      <c r="C17" s="17"/>
    </row>
    <row r="18" spans="2:3" ht="18.75" customHeight="1" x14ac:dyDescent="0.25"/>
    <row r="19" spans="2:3" ht="18.75" customHeight="1" x14ac:dyDescent="0.25"/>
    <row r="20" spans="2:3" ht="18.75" customHeight="1" x14ac:dyDescent="0.25"/>
    <row r="21" spans="2:3" ht="18.75" customHeight="1" x14ac:dyDescent="0.25"/>
  </sheetData>
  <sheetProtection algorithmName="SHA-512" hashValue="cRXQPU4PqGq/jsGDPNtzTG3b+iWduiU1pgEe8YWEh+e6+XMUCQ1xXw4HPYiu19OBQIXMYA+plMhS7A5ZP8OY4w==" saltValue="lq3kOqBX5tE6n2qQBy6v8A==" spinCount="100000" sheet="1" objects="1" scenarios="1"/>
  <mergeCells count="4">
    <mergeCell ref="A1:J1"/>
    <mergeCell ref="A3:A4"/>
    <mergeCell ref="B3:B4"/>
    <mergeCell ref="C3:C4"/>
  </mergeCells>
  <phoneticPr fontId="0" type="noConversion"/>
  <pageMargins left="0.78740157480314965" right="0.23622047244094491" top="0.74803149606299213" bottom="0.74803149606299213" header="0.31496062992125984" footer="0.31496062992125984"/>
  <pageSetup paperSize="9" scale="67" orientation="landscape" r:id="rId1"/>
  <headerFooter alignWithMargins="0">
    <oddHeader>&amp;CObjekt: Sporthalle, Meseberger Straße 32, 39326 Wolmirstedt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8E89AE-E6F8-496D-81D0-E4B280E1214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171A69-E76A-41A7-87AE-94186F1CDE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6cbf33-5546-4278-9032-63ad82428e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B7687C5-E66C-4E94-90CE-6CA2C6AEA207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Glasreinigung</vt:lpstr>
      <vt:lpstr>Glasreinigung!Drucktitel</vt:lpstr>
    </vt:vector>
  </TitlesOfParts>
  <Company>Landkreis Ohrekreis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Hintersdorf</dc:creator>
  <cp:lastModifiedBy>Müller, Kathrin</cp:lastModifiedBy>
  <cp:lastPrinted>2025-07-14T07:58:44Z</cp:lastPrinted>
  <dcterms:created xsi:type="dcterms:W3CDTF">2002-07-18T07:32:38Z</dcterms:created>
  <dcterms:modified xsi:type="dcterms:W3CDTF">2025-07-14T12:17:02Z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