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830A21C7-B563-49FE-9732-1FBD804108F1}" xr6:coauthVersionLast="47" xr6:coauthVersionMax="47" xr10:uidLastSave="{00000000-0000-0000-0000-000000000000}"/>
  <bookViews>
    <workbookView xWindow="-120" yWindow="-120" windowWidth="29040" windowHeight="15720" tabRatio="599" xr2:uid="{6AAEBEF6-0201-4BD8-BACE-D7467755B747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2" l="1"/>
  <c r="I6" i="2"/>
  <c r="J7" i="2"/>
  <c r="J10" i="2"/>
  <c r="I12" i="2"/>
  <c r="I18" i="2"/>
  <c r="J19" i="2"/>
  <c r="E20" i="2"/>
  <c r="I20" i="2" s="1"/>
  <c r="E19" i="2"/>
  <c r="I19" i="2" s="1"/>
  <c r="G19" i="2"/>
  <c r="E18" i="2"/>
  <c r="G18" i="2"/>
  <c r="J18" i="2" s="1"/>
  <c r="E17" i="2"/>
  <c r="I17" i="2" s="1"/>
  <c r="E16" i="2"/>
  <c r="I16" i="2" s="1"/>
  <c r="G16" i="2"/>
  <c r="J16" i="2" s="1"/>
  <c r="E15" i="2"/>
  <c r="I15" i="2" s="1"/>
  <c r="G15" i="2"/>
  <c r="J15" i="2" s="1"/>
  <c r="E14" i="2"/>
  <c r="I14" i="2" s="1"/>
  <c r="E13" i="2"/>
  <c r="I13" i="2" s="1"/>
  <c r="E12" i="2"/>
  <c r="G12" i="2"/>
  <c r="J12" i="2" s="1"/>
  <c r="E11" i="2"/>
  <c r="I11" i="2" s="1"/>
  <c r="E10" i="2"/>
  <c r="I10" i="2" s="1"/>
  <c r="G10" i="2"/>
  <c r="E9" i="2"/>
  <c r="I9" i="2" s="1"/>
  <c r="G9" i="2"/>
  <c r="J9" i="2" s="1"/>
  <c r="E8" i="2"/>
  <c r="I8" i="2" s="1"/>
  <c r="E7" i="2"/>
  <c r="I7" i="2" s="1"/>
  <c r="G7" i="2"/>
  <c r="E6" i="2"/>
  <c r="G6" i="2"/>
  <c r="J6" i="2" s="1"/>
  <c r="G5" i="2"/>
  <c r="J5" i="2" s="1"/>
  <c r="E5" i="2"/>
  <c r="D21" i="2"/>
  <c r="G13" i="2" l="1"/>
  <c r="J13" i="2" s="1"/>
  <c r="G8" i="2"/>
  <c r="J8" i="2" s="1"/>
  <c r="G14" i="2"/>
  <c r="J14" i="2" s="1"/>
  <c r="G20" i="2"/>
  <c r="J20" i="2" s="1"/>
  <c r="E21" i="2"/>
  <c r="G11" i="2"/>
  <c r="J11" i="2" s="1"/>
  <c r="G17" i="2"/>
  <c r="J17" i="2" s="1"/>
  <c r="J21" i="2" l="1"/>
  <c r="J22" i="2" s="1"/>
  <c r="J23" i="2" s="1"/>
  <c r="G21" i="2"/>
</calcChain>
</file>

<file path=xl/sharedStrings.xml><?xml version="1.0" encoding="utf-8"?>
<sst xmlns="http://schemas.openxmlformats.org/spreadsheetml/2006/main" count="54" uniqueCount="20">
  <si>
    <t>Häufigkeit</t>
  </si>
  <si>
    <t>Preisblatt zur Ermittlung der Kosten für die Glasreinigung</t>
  </si>
  <si>
    <t>Reinigungsart</t>
  </si>
  <si>
    <t>mit Rahmen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</si>
  <si>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</si>
  <si>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</si>
  <si>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</si>
  <si>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</si>
  <si>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</si>
  <si>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</si>
  <si>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</si>
  <si>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</si>
  <si>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</si>
  <si>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</si>
  <si>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GlasflächenTurnhalle</t>
  </si>
  <si>
    <t>Glasfläche Flur und Spiegelraum</t>
  </si>
  <si>
    <t>Glasfläche mit Rahmen</t>
  </si>
  <si>
    <t>Summe</t>
  </si>
  <si>
    <t>Fläche        (einseitig)</t>
  </si>
  <si>
    <t>Fläche (zweiseitig)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</si>
</sst>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2" fontId="0" fillId="0" borderId="0" xfId="0" applyNumberForma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2" borderId="14" xfId="0" applyFont="1" applyFill="1" applyBorder="1" applyAlignment="1" applyProtection="1">
      <alignment horizontal="center" vertical="center" wrapText="1"/>
      <protection hidden="1"/>
    </xf>
    <xf numFmtId="0" fontId="5" fillId="2" borderId="14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 wrapText="1"/>
      <protection hidden="1"/>
    </xf>
    <xf numFmtId="0" fontId="0" fillId="2" borderId="15" xfId="0" applyFill="1" applyBorder="1" applyAlignment="1" applyProtection="1">
      <alignment vertical="center" wrapText="1"/>
      <protection hidden="1"/>
    </xf>
    <xf numFmtId="0" fontId="0" fillId="2" borderId="15" xfId="0" applyFill="1" applyBorder="1" applyAlignment="1" applyProtection="1">
      <alignment vertical="center"/>
      <protection hidden="1"/>
    </xf>
    <xf numFmtId="0" fontId="4" fillId="2" borderId="3" xfId="0" applyFont="1" applyFill="1" applyBorder="1" applyAlignment="1" applyProtection="1">
      <alignment horizontal="left" vertical="center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left" vertical="center" wrapText="1"/>
      <protection hidden="1"/>
    </xf>
    <xf numFmtId="0" fontId="3" fillId="2" borderId="2" xfId="0" applyFont="1" applyFill="1" applyBorder="1" applyAlignment="1" applyProtection="1">
      <alignment horizontal="right" vertical="center"/>
      <protection hidden="1"/>
    </xf>
    <xf numFmtId="2" fontId="3" fillId="2" borderId="2" xfId="0" applyNumberFormat="1" applyFont="1" applyFill="1" applyBorder="1" applyAlignment="1" applyProtection="1">
      <alignment horizontal="right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vertical="center" wrapText="1"/>
      <protection hidden="1"/>
    </xf>
    <xf numFmtId="0" fontId="3" fillId="2" borderId="7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vertical="center" wrapText="1"/>
      <protection hidden="1"/>
    </xf>
    <xf numFmtId="0" fontId="3" fillId="2" borderId="3" xfId="0" applyFont="1" applyFill="1" applyBorder="1" applyAlignment="1" applyProtection="1">
      <alignment horizontal="left" vertical="center" wrapText="1"/>
      <protection hidden="1"/>
    </xf>
    <xf numFmtId="0" fontId="3" fillId="2" borderId="3" xfId="0" applyFont="1" applyFill="1" applyBorder="1" applyAlignment="1" applyProtection="1">
      <alignment horizontal="right" vertical="center"/>
      <protection hidden="1"/>
    </xf>
    <xf numFmtId="2" fontId="3" fillId="2" borderId="3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2" fontId="3" fillId="2" borderId="2" xfId="0" applyNumberFormat="1" applyFont="1" applyFill="1" applyBorder="1" applyAlignment="1" applyProtection="1">
      <alignment horizontal="center" vertical="center"/>
      <protection hidden="1"/>
    </xf>
    <xf numFmtId="2" fontId="3" fillId="2" borderId="4" xfId="0" applyNumberFormat="1" applyFont="1" applyFill="1" applyBorder="1" applyAlignment="1" applyProtection="1">
      <alignment horizontal="center" vertical="center"/>
      <protection hidden="1"/>
    </xf>
    <xf numFmtId="2" fontId="3" fillId="2" borderId="1" xfId="0" applyNumberFormat="1" applyFont="1" applyFill="1" applyBorder="1" applyAlignment="1" applyProtection="1">
      <alignment horizontal="center" vertical="center"/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  <xf numFmtId="2" fontId="3" fillId="2" borderId="3" xfId="0" applyNumberFormat="1" applyFont="1" applyFill="1" applyBorder="1" applyAlignment="1" applyProtection="1">
      <alignment horizontal="center" vertical="center"/>
      <protection hidden="1"/>
    </xf>
    <xf numFmtId="2" fontId="3" fillId="2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2" fontId="3" fillId="2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2" fontId="4" fillId="2" borderId="13" xfId="0" applyNumberFormat="1" applyFont="1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81C8F-096B-4CDA-AF78-4AB68337FF25}">
  <sheetPr>
    <pageSetUpPr fitToPage="1"/>
  </sheetPr>
  <dimension ref="A1:J29"/>
  <sheetViews>
    <sheetView tabSelected="1" zoomScaleNormal="100" workbookViewId="0">
      <selection activeCell="H5" sqref="H5:H20"/>
    </sheetView>
  </sheetViews>
  <sheetFormatPr baseColWidth="10" defaultRowHeight="12.75" x14ac:dyDescent="0.2"/>
  <cols>
    <col min="1" max="1" width="11.42578125" style="3"/>
    <col min="2" max="2" width="54.85546875" style="3" customWidth="1"/>
    <col min="3" max="3" width="17.42578125" style="3" customWidth="1"/>
    <col min="4" max="5" width="15.7109375" style="3" customWidth="1"/>
    <col min="6" max="6" width="11.42578125" style="3"/>
    <col min="7" max="7" width="20.85546875" style="3" customWidth="1"/>
    <col min="8" max="9" width="19.28515625" style="3" customWidth="1"/>
    <col min="10" max="10" width="18.5703125" style="3" customWidth="1"/>
    <col min="11" max="16384" width="11.42578125" style="3"/>
  </cols>
  <sheetData>
    <row r="1" spans="1:10" ht="19.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5" customHeight="1" thickBot="1" x14ac:dyDescent="0.25"/>
    <row r="3" spans="1:10" ht="30.75" customHeight="1" x14ac:dyDescent="0.2">
      <c r="A3" s="16" t="s">
        <v>16</v>
      </c>
      <c r="B3" s="17" t="s">
        <v>2</v>
      </c>
      <c r="C3" s="18" t="s">
        <v>2</v>
      </c>
      <c r="D3" s="19" t="s">
        <v>18</v>
      </c>
      <c r="E3" s="19" t="s">
        <v>19</v>
      </c>
      <c r="F3" s="18" t="s">
        <v>0</v>
      </c>
      <c r="G3" s="18" t="s">
        <v>6</v>
      </c>
      <c r="H3" s="4" t="s">
        <v>7</v>
      </c>
      <c r="I3" s="45" t="s">
        <v>9</v>
      </c>
      <c r="J3" s="46" t="s">
        <v>10</v>
      </c>
    </row>
    <row r="4" spans="1:10" ht="25.5" customHeight="1" thickBot="1" x14ac:dyDescent="0.25">
      <c r="A4" s="20"/>
      <c r="B4" s="21"/>
      <c r="C4" s="22"/>
      <c r="D4" s="23" t="s">
        <v>4</v>
      </c>
      <c r="E4" s="23" t="s">
        <v>4</v>
      </c>
      <c r="F4" s="24" t="s">
        <v>5</v>
      </c>
      <c r="G4" s="24" t="s">
        <v>4</v>
      </c>
      <c r="H4" s="5" t="s">
        <v>8</v>
      </c>
      <c r="I4" s="47" t="s">
        <v>8</v>
      </c>
      <c r="J4" s="48" t="s">
        <v>8</v>
      </c>
    </row>
    <row r="5" spans="1:10" ht="27.95" customHeight="1" x14ac:dyDescent="0.2">
      <c r="A5" s="25">
        <v>1</v>
      </c>
      <c r="B5" s="26" t="s">
        <v>14</v>
      </c>
      <c r="C5" s="26" t="s">
        <v>3</v>
      </c>
      <c r="D5" s="27">
        <v>18.47</v>
      </c>
      <c r="E5" s="27">
        <f>D5*F5</f>
        <v>36.94</v>
      </c>
      <c r="F5" s="27">
        <v>2</v>
      </c>
      <c r="G5" s="28">
        <f>E5*F5</f>
        <v>73.88</v>
      </c>
      <c r="H5" s="6"/>
      <c r="I5" s="49" t="str">
        <f t="shared" ref="I5:I20" si="0">IF(IF(E5=0,D5,E5)*H5=0,"",IF(E5=0,D5,E5)*H5)</f>
        <v/>
      </c>
      <c r="J5" s="50" t="str">
        <f t="shared" ref="J5:J20" si="1">IFERROR(IF(H5*G5=0,"",H5*G5),"")</f>
        <v/>
      </c>
    </row>
    <row r="6" spans="1:10" ht="27.95" customHeight="1" x14ac:dyDescent="0.2">
      <c r="A6" s="29">
        <v>2</v>
      </c>
      <c r="B6" s="30" t="s">
        <v>14</v>
      </c>
      <c r="C6" s="30" t="s">
        <v>3</v>
      </c>
      <c r="D6" s="31">
        <v>3.46</v>
      </c>
      <c r="E6" s="32">
        <f t="shared" ref="E6:E20" si="2">D6*F6</f>
        <v>6.92</v>
      </c>
      <c r="F6" s="32">
        <v>2</v>
      </c>
      <c r="G6" s="31">
        <f t="shared" ref="G6:G20" si="3">E6*F6</f>
        <v>13.84</v>
      </c>
      <c r="H6" s="7"/>
      <c r="I6" s="51" t="str">
        <f t="shared" si="0"/>
        <v/>
      </c>
      <c r="J6" s="52" t="str">
        <f t="shared" si="1"/>
        <v/>
      </c>
    </row>
    <row r="7" spans="1:10" ht="27.95" customHeight="1" x14ac:dyDescent="0.2">
      <c r="A7" s="33">
        <v>3</v>
      </c>
      <c r="B7" s="30" t="s">
        <v>14</v>
      </c>
      <c r="C7" s="30" t="s">
        <v>3</v>
      </c>
      <c r="D7" s="31">
        <v>0.99</v>
      </c>
      <c r="E7" s="32">
        <f t="shared" si="2"/>
        <v>1.98</v>
      </c>
      <c r="F7" s="32">
        <v>2</v>
      </c>
      <c r="G7" s="31">
        <f t="shared" si="3"/>
        <v>3.96</v>
      </c>
      <c r="H7" s="7"/>
      <c r="I7" s="51" t="str">
        <f t="shared" si="0"/>
        <v/>
      </c>
      <c r="J7" s="52" t="str">
        <f t="shared" si="1"/>
        <v/>
      </c>
    </row>
    <row r="8" spans="1:10" ht="27.95" customHeight="1" x14ac:dyDescent="0.2">
      <c r="A8" s="33">
        <v>4</v>
      </c>
      <c r="B8" s="34" t="s">
        <v>15</v>
      </c>
      <c r="C8" s="30" t="s">
        <v>3</v>
      </c>
      <c r="D8" s="31">
        <v>12.28</v>
      </c>
      <c r="E8" s="32">
        <f t="shared" si="2"/>
        <v>24.56</v>
      </c>
      <c r="F8" s="32">
        <v>2</v>
      </c>
      <c r="G8" s="31">
        <f t="shared" si="3"/>
        <v>49.12</v>
      </c>
      <c r="H8" s="7"/>
      <c r="I8" s="51" t="str">
        <f t="shared" si="0"/>
        <v/>
      </c>
      <c r="J8" s="52" t="str">
        <f t="shared" si="1"/>
        <v/>
      </c>
    </row>
    <row r="9" spans="1:10" ht="27.95" customHeight="1" x14ac:dyDescent="0.2">
      <c r="A9" s="33">
        <v>5</v>
      </c>
      <c r="B9" s="34" t="s">
        <v>15</v>
      </c>
      <c r="C9" s="30" t="s">
        <v>3</v>
      </c>
      <c r="D9" s="31">
        <v>3.43</v>
      </c>
      <c r="E9" s="32">
        <f t="shared" si="2"/>
        <v>6.86</v>
      </c>
      <c r="F9" s="32">
        <v>2</v>
      </c>
      <c r="G9" s="31">
        <f t="shared" si="3"/>
        <v>13.72</v>
      </c>
      <c r="H9" s="7"/>
      <c r="I9" s="51" t="str">
        <f t="shared" si="0"/>
        <v/>
      </c>
      <c r="J9" s="52" t="str">
        <f t="shared" si="1"/>
        <v/>
      </c>
    </row>
    <row r="10" spans="1:10" ht="27.95" customHeight="1" x14ac:dyDescent="0.2">
      <c r="A10" s="33">
        <v>6</v>
      </c>
      <c r="B10" s="34" t="s">
        <v>15</v>
      </c>
      <c r="C10" s="30" t="s">
        <v>3</v>
      </c>
      <c r="D10" s="31">
        <v>4.3600000000000003</v>
      </c>
      <c r="E10" s="32">
        <f t="shared" si="2"/>
        <v>8.7200000000000006</v>
      </c>
      <c r="F10" s="32">
        <v>2</v>
      </c>
      <c r="G10" s="31">
        <f t="shared" si="3"/>
        <v>17.440000000000001</v>
      </c>
      <c r="H10" s="7"/>
      <c r="I10" s="51" t="str">
        <f t="shared" si="0"/>
        <v/>
      </c>
      <c r="J10" s="52" t="str">
        <f t="shared" si="1"/>
        <v/>
      </c>
    </row>
    <row r="11" spans="1:10" ht="27.95" customHeight="1" x14ac:dyDescent="0.2">
      <c r="A11" s="33">
        <v>7</v>
      </c>
      <c r="B11" s="34" t="s">
        <v>15</v>
      </c>
      <c r="C11" s="30" t="s">
        <v>3</v>
      </c>
      <c r="D11" s="31">
        <v>8.32</v>
      </c>
      <c r="E11" s="32">
        <f t="shared" si="2"/>
        <v>16.64</v>
      </c>
      <c r="F11" s="32">
        <v>2</v>
      </c>
      <c r="G11" s="31">
        <f t="shared" si="3"/>
        <v>33.28</v>
      </c>
      <c r="H11" s="7"/>
      <c r="I11" s="51" t="str">
        <f t="shared" si="0"/>
        <v/>
      </c>
      <c r="J11" s="52" t="str">
        <f t="shared" si="1"/>
        <v/>
      </c>
    </row>
    <row r="12" spans="1:10" ht="27.95" customHeight="1" x14ac:dyDescent="0.2">
      <c r="A12" s="33">
        <v>8</v>
      </c>
      <c r="B12" s="34" t="s">
        <v>15</v>
      </c>
      <c r="C12" s="30" t="s">
        <v>3</v>
      </c>
      <c r="D12" s="31">
        <v>0.62</v>
      </c>
      <c r="E12" s="32">
        <f t="shared" si="2"/>
        <v>1.24</v>
      </c>
      <c r="F12" s="32">
        <v>2</v>
      </c>
      <c r="G12" s="31">
        <f t="shared" si="3"/>
        <v>2.48</v>
      </c>
      <c r="H12" s="7"/>
      <c r="I12" s="51" t="str">
        <f t="shared" si="0"/>
        <v/>
      </c>
      <c r="J12" s="52" t="str">
        <f t="shared" si="1"/>
        <v/>
      </c>
    </row>
    <row r="13" spans="1:10" ht="27.95" customHeight="1" x14ac:dyDescent="0.2">
      <c r="A13" s="33">
        <v>9</v>
      </c>
      <c r="B13" s="34" t="s">
        <v>15</v>
      </c>
      <c r="C13" s="30" t="s">
        <v>3</v>
      </c>
      <c r="D13" s="32">
        <v>3.52</v>
      </c>
      <c r="E13" s="32">
        <f t="shared" si="2"/>
        <v>7.04</v>
      </c>
      <c r="F13" s="32">
        <v>2</v>
      </c>
      <c r="G13" s="31">
        <f t="shared" si="3"/>
        <v>14.08</v>
      </c>
      <c r="H13" s="7"/>
      <c r="I13" s="51" t="str">
        <f t="shared" si="0"/>
        <v/>
      </c>
      <c r="J13" s="52" t="str">
        <f t="shared" si="1"/>
        <v/>
      </c>
    </row>
    <row r="14" spans="1:10" ht="27.95" customHeight="1" x14ac:dyDescent="0.2">
      <c r="A14" s="33">
        <v>10</v>
      </c>
      <c r="B14" s="34" t="s">
        <v>15</v>
      </c>
      <c r="C14" s="30" t="s">
        <v>3</v>
      </c>
      <c r="D14" s="32">
        <v>6.51</v>
      </c>
      <c r="E14" s="32">
        <f t="shared" si="2"/>
        <v>13.02</v>
      </c>
      <c r="F14" s="32">
        <v>2</v>
      </c>
      <c r="G14" s="31">
        <f t="shared" si="3"/>
        <v>26.04</v>
      </c>
      <c r="H14" s="7"/>
      <c r="I14" s="51" t="str">
        <f t="shared" si="0"/>
        <v/>
      </c>
      <c r="J14" s="52" t="str">
        <f t="shared" si="1"/>
        <v/>
      </c>
    </row>
    <row r="15" spans="1:10" ht="27.95" customHeight="1" x14ac:dyDescent="0.2">
      <c r="A15" s="33">
        <v>11</v>
      </c>
      <c r="B15" s="34" t="s">
        <v>15</v>
      </c>
      <c r="C15" s="30" t="s">
        <v>3</v>
      </c>
      <c r="D15" s="32">
        <v>6.4</v>
      </c>
      <c r="E15" s="32">
        <f t="shared" si="2"/>
        <v>12.8</v>
      </c>
      <c r="F15" s="32">
        <v>2</v>
      </c>
      <c r="G15" s="31">
        <f t="shared" si="3"/>
        <v>25.6</v>
      </c>
      <c r="H15" s="7"/>
      <c r="I15" s="51" t="str">
        <f t="shared" si="0"/>
        <v/>
      </c>
      <c r="J15" s="52" t="str">
        <f t="shared" si="1"/>
        <v/>
      </c>
    </row>
    <row r="16" spans="1:10" ht="27.95" customHeight="1" x14ac:dyDescent="0.2">
      <c r="A16" s="33">
        <v>12</v>
      </c>
      <c r="B16" s="34" t="s">
        <v>15</v>
      </c>
      <c r="C16" s="30" t="s">
        <v>3</v>
      </c>
      <c r="D16" s="32">
        <v>0.98</v>
      </c>
      <c r="E16" s="32">
        <f t="shared" si="2"/>
        <v>1.96</v>
      </c>
      <c r="F16" s="32">
        <v>2</v>
      </c>
      <c r="G16" s="31">
        <f t="shared" si="3"/>
        <v>3.92</v>
      </c>
      <c r="H16" s="7"/>
      <c r="I16" s="51" t="str">
        <f t="shared" si="0"/>
        <v/>
      </c>
      <c r="J16" s="52" t="str">
        <f t="shared" si="1"/>
        <v/>
      </c>
    </row>
    <row r="17" spans="1:10" ht="27.95" customHeight="1" x14ac:dyDescent="0.2">
      <c r="A17" s="33">
        <v>13</v>
      </c>
      <c r="B17" s="34" t="s">
        <v>15</v>
      </c>
      <c r="C17" s="30" t="s">
        <v>3</v>
      </c>
      <c r="D17" s="31">
        <v>2.0499999999999998</v>
      </c>
      <c r="E17" s="32">
        <f t="shared" si="2"/>
        <v>4.0999999999999996</v>
      </c>
      <c r="F17" s="32">
        <v>2</v>
      </c>
      <c r="G17" s="31">
        <f t="shared" si="3"/>
        <v>8.1999999999999993</v>
      </c>
      <c r="H17" s="7"/>
      <c r="I17" s="51" t="str">
        <f t="shared" si="0"/>
        <v/>
      </c>
      <c r="J17" s="52" t="str">
        <f t="shared" si="1"/>
        <v/>
      </c>
    </row>
    <row r="18" spans="1:10" ht="27.95" customHeight="1" x14ac:dyDescent="0.2">
      <c r="A18" s="33">
        <v>14</v>
      </c>
      <c r="B18" s="34" t="s">
        <v>15</v>
      </c>
      <c r="C18" s="30" t="s">
        <v>3</v>
      </c>
      <c r="D18" s="32">
        <v>1.35</v>
      </c>
      <c r="E18" s="32">
        <f t="shared" si="2"/>
        <v>2.7</v>
      </c>
      <c r="F18" s="32">
        <v>2</v>
      </c>
      <c r="G18" s="31">
        <f t="shared" si="3"/>
        <v>5.4</v>
      </c>
      <c r="H18" s="7"/>
      <c r="I18" s="51" t="str">
        <f t="shared" si="0"/>
        <v/>
      </c>
      <c r="J18" s="52" t="str">
        <f t="shared" si="1"/>
        <v/>
      </c>
    </row>
    <row r="19" spans="1:10" ht="27.95" customHeight="1" x14ac:dyDescent="0.2">
      <c r="A19" s="33">
        <v>15</v>
      </c>
      <c r="B19" s="34" t="s">
        <v>15</v>
      </c>
      <c r="C19" s="30" t="s">
        <v>3</v>
      </c>
      <c r="D19" s="31">
        <v>3.37</v>
      </c>
      <c r="E19" s="32">
        <f t="shared" si="2"/>
        <v>6.74</v>
      </c>
      <c r="F19" s="32">
        <v>2</v>
      </c>
      <c r="G19" s="31">
        <f t="shared" si="3"/>
        <v>13.48</v>
      </c>
      <c r="H19" s="7"/>
      <c r="I19" s="51" t="str">
        <f t="shared" si="0"/>
        <v/>
      </c>
      <c r="J19" s="52" t="str">
        <f t="shared" si="1"/>
        <v/>
      </c>
    </row>
    <row r="20" spans="1:10" ht="27.95" customHeight="1" thickBot="1" x14ac:dyDescent="0.25">
      <c r="A20" s="35">
        <v>16</v>
      </c>
      <c r="B20" s="36" t="s">
        <v>15</v>
      </c>
      <c r="C20" s="37" t="s">
        <v>3</v>
      </c>
      <c r="D20" s="38">
        <v>1.68</v>
      </c>
      <c r="E20" s="38">
        <f t="shared" si="2"/>
        <v>3.36</v>
      </c>
      <c r="F20" s="38">
        <v>2</v>
      </c>
      <c r="G20" s="39">
        <f t="shared" si="3"/>
        <v>6.72</v>
      </c>
      <c r="H20" s="8"/>
      <c r="I20" s="53" t="str">
        <f t="shared" si="0"/>
        <v/>
      </c>
      <c r="J20" s="54" t="str">
        <f t="shared" si="1"/>
        <v/>
      </c>
    </row>
    <row r="21" spans="1:10" ht="27.95" customHeight="1" thickBot="1" x14ac:dyDescent="0.25">
      <c r="A21" s="40"/>
      <c r="B21" s="41"/>
      <c r="C21" s="42" t="s">
        <v>17</v>
      </c>
      <c r="D21" s="43">
        <f>SUM(D5:D20)</f>
        <v>77.790000000000006</v>
      </c>
      <c r="E21" s="43">
        <f>SUM(E5:E20)</f>
        <v>155.58000000000001</v>
      </c>
      <c r="F21" s="44"/>
      <c r="G21" s="43">
        <f>SUM(G5:G20)</f>
        <v>311.16000000000003</v>
      </c>
      <c r="I21" s="55" t="s">
        <v>11</v>
      </c>
      <c r="J21" s="56" t="str">
        <f>IF(SUM(J5:J20)=0,"",SUM(J5:J20))</f>
        <v/>
      </c>
    </row>
    <row r="22" spans="1:10" ht="27.95" customHeight="1" thickBot="1" x14ac:dyDescent="0.25">
      <c r="A22" s="10"/>
      <c r="B22" s="11"/>
      <c r="C22" s="11"/>
      <c r="G22" s="12"/>
      <c r="I22" s="57" t="s">
        <v>13</v>
      </c>
      <c r="J22" s="58" t="str">
        <f>IFERROR(IF(J21*0.19=0,"",J21*0.19),"")</f>
        <v/>
      </c>
    </row>
    <row r="23" spans="1:10" ht="27.95" customHeight="1" thickBot="1" x14ac:dyDescent="0.3">
      <c r="B23" s="13"/>
      <c r="C23" s="13"/>
      <c r="G23" s="12"/>
      <c r="I23" s="59" t="s">
        <v>12</v>
      </c>
      <c r="J23" s="60" t="str">
        <f>IFERROR(J21+J22,"")</f>
        <v/>
      </c>
    </row>
    <row r="24" spans="1:10" ht="27.75" customHeight="1" x14ac:dyDescent="0.2">
      <c r="B24" s="11"/>
      <c r="C24" s="14"/>
      <c r="I24" s="9"/>
    </row>
    <row r="25" spans="1:10" ht="33.75" customHeight="1" x14ac:dyDescent="0.2">
      <c r="B25" s="11"/>
      <c r="C25" s="15"/>
    </row>
    <row r="26" spans="1:10" ht="18.75" customHeight="1" x14ac:dyDescent="0.2"/>
    <row r="27" spans="1:10" ht="18.75" customHeight="1" x14ac:dyDescent="0.2"/>
    <row r="28" spans="1:10" ht="18.75" customHeight="1" x14ac:dyDescent="0.2"/>
    <row r="29" spans="1:10" ht="18.75" customHeight="1" x14ac:dyDescent="0.2"/>
  </sheetData>
  <sheetProtection algorithmName="SHA-512" hashValue="dEQ7yFfvLJKgydd3RENl1rCIQIMq4AqM5srXQee+JKNKIxq0zQQ6KAmp+Guo+1sb4U+waLMFF2SPfER29ZEgvw==" saltValue="/dGBFP1JaVNVeuHvLdW4AQ==" spinCount="100000" sheet="1" objects="1" scenarios="1"/>
  <mergeCells count="4">
    <mergeCell ref="A21:B21"/>
    <mergeCell ref="A1:J1"/>
    <mergeCell ref="A3:A4"/>
    <mergeCell ref="B3:B4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67" orientation="landscape" r:id="rId1"/>
  <headerFooter alignWithMargins="0">
    <oddHeader>&amp;CObjekt: Sporthalle Gipfelstraße, Gipfelstraße 17 b,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75E0FB-11EB-49E2-9DF5-332E0649E9C4}"/>
</file>

<file path=customXml/itemProps2.xml><?xml version="1.0" encoding="utf-8"?>
<ds:datastoreItem xmlns:ds="http://schemas.openxmlformats.org/officeDocument/2006/customXml" ds:itemID="{687F3F03-0B9B-4B2C-963E-2F73FE2CFD02}"/>
</file>

<file path=customXml/itemProps3.xml><?xml version="1.0" encoding="utf-8"?>
<ds:datastoreItem xmlns:ds="http://schemas.openxmlformats.org/officeDocument/2006/customXml" ds:itemID="{45CC9456-971E-400E-97AA-92F1007E9F0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2017-04-27T14:27:05Z</cp:lastPrinted>
  <dcterms:created xsi:type="dcterms:W3CDTF">2002-07-18T07:32:38Z</dcterms:created>
  <dcterms:modified xsi:type="dcterms:W3CDTF">2025-07-14T11:43:23Z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