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O:\Baubereich\001. Hausverwaltung\007 Reinigung\20250625 Ausschreibung Reinigung Juli 2025 Los 1 bis 5\Los 5 Preisblätter\"/>
    </mc:Choice>
  </mc:AlternateContent>
  <xr:revisionPtr revIDLastSave="0" documentId="13_ncr:1_{35E2FDAD-E144-419C-ABEA-8B5F8AE84891}" xr6:coauthVersionLast="47" xr6:coauthVersionMax="47" xr10:uidLastSave="{00000000-0000-0000-0000-000000000000}"/>
  <bookViews>
    <workbookView xWindow="-120" yWindow="-120" windowWidth="29040" windowHeight="15720" tabRatio="599" xr2:uid="{90A5D0E7-183C-4EC6-8D0A-9A0FDE743455}"/>
  </bookViews>
  <sheets>
    <sheet name="Preisblatt Glasr. Ratha" sheetId="2" r:id="rId1"/>
    <sheet name="Preisblatt Glasr. Gemeindeb." sheetId="3" r:id="rId2"/>
  </sheets>
  <definedNames>
    <definedName name="_xlnm.Print_Titles" localSheetId="0">'Preisblatt Glasr. Ratha'!$4:$4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3" l="1"/>
  <c r="J26" i="2"/>
  <c r="I5" i="3"/>
  <c r="J5" i="3" s="1"/>
  <c r="J7" i="3" s="1"/>
  <c r="J7" i="2"/>
  <c r="J9" i="2"/>
  <c r="J15" i="2"/>
  <c r="J21" i="2"/>
  <c r="J23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5" i="2"/>
  <c r="G6" i="3"/>
  <c r="E6" i="3"/>
  <c r="D6" i="3"/>
  <c r="D24" i="2"/>
  <c r="E24" i="2"/>
  <c r="G15" i="2"/>
  <c r="G14" i="2"/>
  <c r="J14" i="2" s="1"/>
  <c r="G5" i="2"/>
  <c r="J5" i="2" s="1"/>
  <c r="G23" i="2"/>
  <c r="G22" i="2"/>
  <c r="J22" i="2"/>
  <c r="G21" i="2"/>
  <c r="G20" i="2"/>
  <c r="J20" i="2"/>
  <c r="G19" i="2"/>
  <c r="J19" i="2"/>
  <c r="G18" i="2"/>
  <c r="J18" i="2"/>
  <c r="G17" i="2"/>
  <c r="J17" i="2"/>
  <c r="G16" i="2"/>
  <c r="J16" i="2"/>
  <c r="G13" i="2"/>
  <c r="J13" i="2"/>
  <c r="G12" i="2"/>
  <c r="J12" i="2"/>
  <c r="G11" i="2"/>
  <c r="J11" i="2"/>
  <c r="G10" i="2"/>
  <c r="J10" i="2"/>
  <c r="G9" i="2"/>
  <c r="G8" i="2"/>
  <c r="J8" i="2"/>
  <c r="G6" i="2"/>
  <c r="J6" i="2"/>
  <c r="J25" i="2" l="1"/>
  <c r="J27" i="2" s="1"/>
  <c r="J28" i="2" s="1"/>
  <c r="J9" i="3"/>
  <c r="J10" i="3" s="1"/>
  <c r="G24" i="2"/>
</calcChain>
</file>

<file path=xl/sharedStrings.xml><?xml version="1.0" encoding="utf-8"?>
<sst xmlns="http://schemas.openxmlformats.org/spreadsheetml/2006/main" count="89" uniqueCount="32">
  <si>
    <t>Häufigkeit</t>
  </si>
  <si>
    <t>Preisblatt zur Ermittlung der Kosten für die Glasreinigung</t>
  </si>
  <si>
    <t>Pos.</t>
  </si>
  <si>
    <t>Reinigungsart</t>
  </si>
  <si>
    <t>m²</t>
  </si>
  <si>
    <t>jährlich</t>
  </si>
  <si>
    <t>Jahresfläche</t>
  </si>
  <si>
    <t>Preis/m²</t>
  </si>
  <si>
    <t>EUR</t>
  </si>
  <si>
    <t>Preis/Reinigung</t>
  </si>
  <si>
    <t>Preis/Jahr</t>
  </si>
  <si>
    <t>Jahrespreis:</t>
  </si>
  <si>
    <t>Gesamtsumme</t>
  </si>
  <si>
    <t>19 %  Mwst</t>
  </si>
  <si>
    <t>Glasfläche mit Rahmen</t>
  </si>
  <si>
    <t>Summe</t>
  </si>
  <si>
    <t>Fläche        (einseitig)</t>
  </si>
  <si>
    <t>Fläche (zweiseitig)</t>
  </si>
  <si>
    <t>mit Rahmen</t>
  </si>
  <si>
    <t>Rahmenmaterial Kunststoff, Alum.</t>
  </si>
  <si>
    <t>Für die Zwischentüren und den Eingangsbereich können darüber hinaus zusätzliche Beauftragungen erfolgen.</t>
  </si>
  <si>
    <t>Innenglas</t>
  </si>
  <si>
    <t>Fenster</t>
  </si>
  <si>
    <t>Fassade Treppenhaus Hof</t>
  </si>
  <si>
    <t>Außentüren</t>
  </si>
  <si>
    <t>Glasflächen auf Etage</t>
  </si>
  <si>
    <t>Fassade Haupteingang Boulevard (einseitig)</t>
  </si>
  <si>
    <t>Fensterbänder Ratssaal (einseitig)</t>
  </si>
  <si>
    <t>Fläche (vierseitig)</t>
  </si>
  <si>
    <t>Fenster zum Aufschrauben</t>
  </si>
  <si>
    <t>G</t>
  </si>
  <si>
    <t>Hebebühne erforderlich 2 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</si>
</sst>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2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2" fontId="4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3" fillId="2" borderId="28" xfId="0" applyFont="1" applyFill="1" applyBorder="1" applyAlignment="1" applyProtection="1">
      <alignment horizontal="left"/>
      <protection locked="0"/>
    </xf>
    <xf numFmtId="0" fontId="3" fillId="2" borderId="29" xfId="0" applyFont="1" applyFill="1" applyBorder="1" applyAlignment="1" applyProtection="1">
      <alignment horizontal="left"/>
      <protection locked="0"/>
    </xf>
    <xf numFmtId="0" fontId="0" fillId="2" borderId="29" xfId="0" applyFill="1" applyBorder="1" applyAlignment="1" applyProtection="1">
      <alignment horizontal="left"/>
      <protection locked="0"/>
    </xf>
    <xf numFmtId="0" fontId="0" fillId="2" borderId="35" xfId="0" applyFill="1" applyBorder="1" applyAlignment="1" applyProtection="1">
      <alignment horizontal="left"/>
      <protection locked="0"/>
    </xf>
    <xf numFmtId="0" fontId="3" fillId="2" borderId="30" xfId="0" applyFont="1" applyFill="1" applyBorder="1" applyAlignment="1" applyProtection="1">
      <alignment wrapText="1"/>
      <protection locked="0"/>
    </xf>
    <xf numFmtId="0" fontId="3" fillId="2" borderId="31" xfId="0" applyFont="1" applyFill="1" applyBorder="1" applyAlignment="1" applyProtection="1">
      <alignment wrapText="1"/>
      <protection locked="0"/>
    </xf>
    <xf numFmtId="0" fontId="0" fillId="2" borderId="31" xfId="0" applyFill="1" applyBorder="1" applyProtection="1">
      <protection locked="0"/>
    </xf>
    <xf numFmtId="2" fontId="3" fillId="0" borderId="18" xfId="0" applyNumberFormat="1" applyFont="1" applyBorder="1" applyAlignment="1" applyProtection="1">
      <alignment horizontal="center" vertical="center"/>
      <protection locked="0"/>
    </xf>
    <xf numFmtId="0" fontId="3" fillId="2" borderId="30" xfId="0" applyFont="1" applyFill="1" applyBorder="1" applyProtection="1">
      <protection locked="0"/>
    </xf>
    <xf numFmtId="0" fontId="3" fillId="2" borderId="31" xfId="0" applyFont="1" applyFill="1" applyBorder="1" applyProtection="1">
      <protection locked="0"/>
    </xf>
    <xf numFmtId="0" fontId="0" fillId="2" borderId="36" xfId="0" applyFill="1" applyBorder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" borderId="33" xfId="0" applyFont="1" applyFill="1" applyBorder="1" applyProtection="1">
      <protection locked="0"/>
    </xf>
    <xf numFmtId="0" fontId="3" fillId="2" borderId="34" xfId="0" applyFont="1" applyFill="1" applyBorder="1" applyProtection="1">
      <protection locked="0"/>
    </xf>
    <xf numFmtId="0" fontId="0" fillId="2" borderId="34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5" fillId="2" borderId="26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center" wrapText="1"/>
      <protection hidden="1"/>
    </xf>
    <xf numFmtId="0" fontId="0" fillId="2" borderId="15" xfId="0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left" vertical="center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3" fillId="2" borderId="21" xfId="0" applyFont="1" applyFill="1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2" fontId="3" fillId="2" borderId="1" xfId="0" applyNumberFormat="1" applyFont="1" applyFill="1" applyBorder="1" applyAlignment="1" applyProtection="1">
      <alignment horizontal="right" vertical="center"/>
      <protection hidden="1"/>
    </xf>
    <xf numFmtId="4" fontId="3" fillId="2" borderId="1" xfId="0" applyNumberFormat="1" applyFont="1" applyFill="1" applyBorder="1" applyAlignment="1" applyProtection="1">
      <alignment horizontal="right" vertical="center"/>
      <protection hidden="1"/>
    </xf>
    <xf numFmtId="0" fontId="3" fillId="2" borderId="1" xfId="0" applyFont="1" applyFill="1" applyBorder="1" applyAlignment="1" applyProtection="1">
      <alignment horizontal="right" vertical="center"/>
      <protection hidden="1"/>
    </xf>
    <xf numFmtId="0" fontId="3" fillId="2" borderId="22" xfId="0" applyFont="1" applyFill="1" applyBorder="1" applyAlignment="1" applyProtection="1">
      <alignment horizontal="center" vertical="center"/>
      <protection hidden="1"/>
    </xf>
    <xf numFmtId="0" fontId="3" fillId="2" borderId="8" xfId="0" applyFont="1" applyFill="1" applyBorder="1" applyAlignment="1" applyProtection="1">
      <alignment horizontal="left" vertical="center" wrapText="1"/>
      <protection hidden="1"/>
    </xf>
    <xf numFmtId="0" fontId="3" fillId="2" borderId="7" xfId="0" applyFont="1" applyFill="1" applyBorder="1" applyAlignment="1" applyProtection="1">
      <alignment horizontal="center" vertical="center"/>
      <protection hidden="1"/>
    </xf>
    <xf numFmtId="2" fontId="3" fillId="2" borderId="8" xfId="0" applyNumberFormat="1" applyFont="1" applyFill="1" applyBorder="1" applyAlignment="1" applyProtection="1">
      <alignment horizontal="right" vertical="center"/>
      <protection hidden="1"/>
    </xf>
    <xf numFmtId="4" fontId="3" fillId="2" borderId="8" xfId="0" applyNumberFormat="1" applyFont="1" applyFill="1" applyBorder="1" applyAlignment="1" applyProtection="1">
      <alignment horizontal="right" vertical="center"/>
      <protection hidden="1"/>
    </xf>
    <xf numFmtId="0" fontId="3" fillId="2" borderId="7" xfId="0" applyFont="1" applyFill="1" applyBorder="1" applyAlignment="1" applyProtection="1">
      <alignment horizontal="right" vertical="center"/>
      <protection hidden="1"/>
    </xf>
    <xf numFmtId="2" fontId="3" fillId="2" borderId="7" xfId="0" applyNumberFormat="1" applyFont="1" applyFill="1" applyBorder="1" applyAlignment="1" applyProtection="1">
      <alignment horizontal="right" vertical="center"/>
      <protection hidden="1"/>
    </xf>
    <xf numFmtId="0" fontId="3" fillId="2" borderId="23" xfId="0" applyFont="1" applyFill="1" applyBorder="1" applyAlignment="1" applyProtection="1">
      <alignment horizontal="center" vertical="center"/>
      <protection hidden="1"/>
    </xf>
    <xf numFmtId="0" fontId="3" fillId="2" borderId="8" xfId="0" applyFont="1" applyFill="1" applyBorder="1" applyAlignment="1" applyProtection="1">
      <alignment horizontal="right" vertical="center"/>
      <protection hidden="1"/>
    </xf>
    <xf numFmtId="0" fontId="3" fillId="2" borderId="8" xfId="0" applyFont="1" applyFill="1" applyBorder="1" applyAlignment="1" applyProtection="1">
      <alignment vertical="center" wrapText="1"/>
      <protection hidden="1"/>
    </xf>
    <xf numFmtId="0" fontId="3" fillId="2" borderId="20" xfId="0" applyFont="1" applyFill="1" applyBorder="1" applyAlignment="1" applyProtection="1">
      <alignment horizontal="right" vertical="center"/>
      <protection hidden="1"/>
    </xf>
    <xf numFmtId="2" fontId="3" fillId="2" borderId="20" xfId="0" applyNumberFormat="1" applyFont="1" applyFill="1" applyBorder="1" applyAlignment="1" applyProtection="1">
      <alignment horizontal="right" vertical="center"/>
      <protection hidden="1"/>
    </xf>
    <xf numFmtId="0" fontId="3" fillId="2" borderId="24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vertical="center" wrapText="1"/>
      <protection hidden="1"/>
    </xf>
    <xf numFmtId="0" fontId="3" fillId="2" borderId="16" xfId="0" applyFont="1" applyFill="1" applyBorder="1" applyAlignment="1" applyProtection="1">
      <alignment horizontal="center" vertical="center"/>
      <protection hidden="1"/>
    </xf>
    <xf numFmtId="2" fontId="3" fillId="2" borderId="2" xfId="0" applyNumberFormat="1" applyFont="1" applyFill="1" applyBorder="1" applyAlignment="1" applyProtection="1">
      <alignment horizontal="right" vertical="center"/>
      <protection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0" fontId="3" fillId="2" borderId="2" xfId="0" applyFont="1" applyFill="1" applyBorder="1" applyAlignment="1" applyProtection="1">
      <alignment horizontal="right" vertical="center"/>
      <protection hidden="1"/>
    </xf>
    <xf numFmtId="0" fontId="5" fillId="0" borderId="3" xfId="0" applyFont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6" xfId="0" applyFont="1" applyBorder="1" applyAlignment="1" applyProtection="1">
      <alignment horizontal="center" vertical="center"/>
      <protection hidden="1"/>
    </xf>
    <xf numFmtId="2" fontId="3" fillId="2" borderId="3" xfId="0" applyNumberFormat="1" applyFont="1" applyFill="1" applyBorder="1" applyAlignment="1" applyProtection="1">
      <alignment horizontal="center" vertical="center"/>
      <protection hidden="1"/>
    </xf>
    <xf numFmtId="2" fontId="3" fillId="2" borderId="5" xfId="0" applyNumberFormat="1" applyFont="1" applyFill="1" applyBorder="1" applyAlignment="1" applyProtection="1">
      <alignment horizontal="center" vertical="center"/>
      <protection hidden="1"/>
    </xf>
    <xf numFmtId="2" fontId="3" fillId="2" borderId="11" xfId="0" applyNumberFormat="1" applyFont="1" applyFill="1" applyBorder="1" applyAlignment="1" applyProtection="1">
      <alignment horizontal="center" vertical="center"/>
      <protection hidden="1"/>
    </xf>
    <xf numFmtId="2" fontId="3" fillId="2" borderId="12" xfId="0" applyNumberFormat="1" applyFont="1" applyFill="1" applyBorder="1" applyAlignment="1" applyProtection="1">
      <alignment horizontal="center" vertical="center"/>
      <protection hidden="1"/>
    </xf>
    <xf numFmtId="2" fontId="3" fillId="2" borderId="17" xfId="0" applyNumberFormat="1" applyFont="1" applyFill="1" applyBorder="1" applyAlignment="1" applyProtection="1">
      <alignment horizontal="center" vertical="center"/>
      <protection hidden="1"/>
    </xf>
    <xf numFmtId="2" fontId="3" fillId="2" borderId="25" xfId="0" applyNumberFormat="1" applyFont="1" applyFill="1" applyBorder="1" applyAlignment="1" applyProtection="1">
      <alignment horizontal="center" vertical="center"/>
      <protection hidden="1"/>
    </xf>
    <xf numFmtId="2" fontId="4" fillId="2" borderId="37" xfId="0" applyNumberFormat="1" applyFont="1" applyFill="1" applyBorder="1" applyAlignment="1" applyProtection="1">
      <alignment horizontal="center" vertical="center"/>
      <protection hidden="1"/>
    </xf>
    <xf numFmtId="2" fontId="4" fillId="2" borderId="18" xfId="0" applyNumberFormat="1" applyFont="1" applyFill="1" applyBorder="1" applyAlignment="1" applyProtection="1">
      <alignment horizontal="center" vertical="center"/>
      <protection hidden="1"/>
    </xf>
    <xf numFmtId="0" fontId="4" fillId="2" borderId="12" xfId="0" applyFont="1" applyFill="1" applyBorder="1" applyAlignment="1" applyProtection="1">
      <alignment horizontal="center" vertical="center"/>
      <protection hidden="1"/>
    </xf>
    <xf numFmtId="0" fontId="4" fillId="2" borderId="6" xfId="0" applyFont="1" applyFill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/>
      <protection locked="0"/>
    </xf>
    <xf numFmtId="2" fontId="3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2" fontId="3" fillId="0" borderId="0" xfId="0" applyNumberFormat="1" applyFont="1" applyAlignment="1" applyProtection="1">
      <alignment horizontal="right" vertical="center"/>
      <protection locked="0"/>
    </xf>
    <xf numFmtId="0" fontId="0" fillId="2" borderId="29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2" borderId="14" xfId="0" applyFill="1" applyBorder="1" applyProtection="1">
      <protection locked="0"/>
    </xf>
    <xf numFmtId="2" fontId="3" fillId="0" borderId="13" xfId="0" applyNumberFormat="1" applyFont="1" applyBorder="1" applyAlignment="1" applyProtection="1">
      <alignment horizontal="center" vertical="center"/>
      <protection locked="0"/>
    </xf>
    <xf numFmtId="0" fontId="0" fillId="2" borderId="32" xfId="0" applyFill="1" applyBorder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5" fillId="2" borderId="27" xfId="0" applyFont="1" applyFill="1" applyBorder="1" applyAlignment="1" applyProtection="1">
      <alignment horizontal="center" vertical="center"/>
      <protection hidden="1"/>
    </xf>
    <xf numFmtId="0" fontId="0" fillId="2" borderId="16" xfId="0" applyFill="1" applyBorder="1" applyAlignment="1" applyProtection="1">
      <alignment horizontal="center" vertical="center"/>
      <protection hidden="1"/>
    </xf>
    <xf numFmtId="0" fontId="3" fillId="2" borderId="15" xfId="0" applyFont="1" applyFill="1" applyBorder="1" applyAlignment="1" applyProtection="1">
      <alignment horizontal="center" vertical="center"/>
      <protection hidden="1"/>
    </xf>
    <xf numFmtId="0" fontId="3" fillId="2" borderId="16" xfId="0" applyFont="1" applyFill="1" applyBorder="1" applyAlignment="1" applyProtection="1">
      <alignment horizontal="left" vertical="center" wrapText="1"/>
      <protection hidden="1"/>
    </xf>
    <xf numFmtId="2" fontId="3" fillId="2" borderId="16" xfId="0" applyNumberFormat="1" applyFont="1" applyFill="1" applyBorder="1" applyAlignment="1" applyProtection="1">
      <alignment horizontal="right" vertical="center"/>
      <protection hidden="1"/>
    </xf>
    <xf numFmtId="4" fontId="3" fillId="2" borderId="16" xfId="0" applyNumberFormat="1" applyFont="1" applyFill="1" applyBorder="1" applyAlignment="1" applyProtection="1">
      <alignment horizontal="right" vertical="center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2" fontId="3" fillId="2" borderId="19" xfId="0" applyNumberFormat="1" applyFont="1" applyFill="1" applyBorder="1" applyAlignment="1" applyProtection="1">
      <alignment horizontal="center" vertical="center"/>
      <protection hidden="1"/>
    </xf>
    <xf numFmtId="2" fontId="3" fillId="2" borderId="18" xfId="0" applyNumberFormat="1" applyFont="1" applyFill="1" applyBorder="1" applyAlignment="1" applyProtection="1">
      <alignment horizontal="center" vertic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6D261-A233-46EE-A70F-980681483158}">
  <dimension ref="A1:J47"/>
  <sheetViews>
    <sheetView tabSelected="1" topLeftCell="A15" zoomScaleNormal="100" workbookViewId="0">
      <selection activeCell="J22" sqref="J22"/>
    </sheetView>
  </sheetViews>
  <sheetFormatPr baseColWidth="10" defaultRowHeight="12.75" x14ac:dyDescent="0.2"/>
  <cols>
    <col min="1" max="1" width="9.140625" style="3" customWidth="1"/>
    <col min="2" max="2" width="24.42578125" style="3" customWidth="1"/>
    <col min="3" max="3" width="15.5703125" style="4" customWidth="1"/>
    <col min="4" max="4" width="13.28515625" style="3" customWidth="1"/>
    <col min="5" max="5" width="13.85546875" style="5" customWidth="1"/>
    <col min="6" max="6" width="11.42578125" style="3"/>
    <col min="7" max="7" width="12.85546875" style="5" customWidth="1"/>
    <col min="8" max="8" width="12.140625" style="3" customWidth="1"/>
    <col min="9" max="9" width="15.5703125" style="3" customWidth="1"/>
    <col min="10" max="10" width="15" style="3" customWidth="1"/>
    <col min="11" max="16384" width="11.42578125" style="3"/>
  </cols>
  <sheetData>
    <row r="1" spans="1:10" ht="21.75" customHeight="1" x14ac:dyDescent="0.2">
      <c r="A1" s="1" t="s">
        <v>1</v>
      </c>
      <c r="B1" s="2"/>
      <c r="C1" s="2"/>
      <c r="D1" s="2"/>
      <c r="E1" s="2"/>
      <c r="F1" s="2"/>
      <c r="G1" s="2"/>
      <c r="H1" s="2"/>
      <c r="I1" s="2"/>
      <c r="J1" s="2"/>
    </row>
    <row r="2" spans="1:10" ht="12" customHeight="1" thickBot="1" x14ac:dyDescent="0.25"/>
    <row r="3" spans="1:10" ht="30" customHeight="1" x14ac:dyDescent="0.2">
      <c r="A3" s="36" t="s">
        <v>2</v>
      </c>
      <c r="B3" s="37" t="s">
        <v>14</v>
      </c>
      <c r="C3" s="36" t="s">
        <v>3</v>
      </c>
      <c r="D3" s="38" t="s">
        <v>16</v>
      </c>
      <c r="E3" s="38" t="s">
        <v>17</v>
      </c>
      <c r="F3" s="37" t="s">
        <v>0</v>
      </c>
      <c r="G3" s="37" t="s">
        <v>6</v>
      </c>
      <c r="H3" s="6" t="s">
        <v>7</v>
      </c>
      <c r="I3" s="67" t="s">
        <v>9</v>
      </c>
      <c r="J3" s="68" t="s">
        <v>10</v>
      </c>
    </row>
    <row r="4" spans="1:10" ht="30" customHeight="1" thickBot="1" x14ac:dyDescent="0.25">
      <c r="A4" s="39"/>
      <c r="B4" s="40" t="s">
        <v>19</v>
      </c>
      <c r="C4" s="39"/>
      <c r="D4" s="41" t="s">
        <v>4</v>
      </c>
      <c r="E4" s="41" t="s">
        <v>4</v>
      </c>
      <c r="F4" s="42" t="s">
        <v>5</v>
      </c>
      <c r="G4" s="42" t="s">
        <v>4</v>
      </c>
      <c r="H4" s="9" t="s">
        <v>8</v>
      </c>
      <c r="I4" s="69" t="s">
        <v>8</v>
      </c>
      <c r="J4" s="70" t="s">
        <v>8</v>
      </c>
    </row>
    <row r="5" spans="1:10" ht="30" customHeight="1" x14ac:dyDescent="0.2">
      <c r="A5" s="43">
        <v>1</v>
      </c>
      <c r="B5" s="44" t="s">
        <v>21</v>
      </c>
      <c r="C5" s="45" t="s">
        <v>18</v>
      </c>
      <c r="D5" s="46">
        <v>34</v>
      </c>
      <c r="E5" s="47">
        <v>68</v>
      </c>
      <c r="F5" s="48">
        <v>2</v>
      </c>
      <c r="G5" s="46">
        <f>E5*F5</f>
        <v>136</v>
      </c>
      <c r="H5" s="11"/>
      <c r="I5" s="71" t="str">
        <f>IF(IF(E5=0,D5,E5)*H5=0,"",IF(E5=0,D5,E5)*H5)</f>
        <v/>
      </c>
      <c r="J5" s="72" t="str">
        <f>IFERROR(IF(H5*G5=0,"",H5*G5),"")</f>
        <v/>
      </c>
    </row>
    <row r="6" spans="1:10" ht="30" customHeight="1" x14ac:dyDescent="0.2">
      <c r="A6" s="49">
        <v>2</v>
      </c>
      <c r="B6" s="50" t="s">
        <v>22</v>
      </c>
      <c r="C6" s="51" t="s">
        <v>18</v>
      </c>
      <c r="D6" s="52">
        <v>65</v>
      </c>
      <c r="E6" s="53">
        <v>130</v>
      </c>
      <c r="F6" s="54">
        <v>2</v>
      </c>
      <c r="G6" s="55">
        <f>E6*F6</f>
        <v>260</v>
      </c>
      <c r="H6" s="12"/>
      <c r="I6" s="73" t="str">
        <f t="shared" ref="I6:I23" si="0">IF(IF(E6=0,D6,E6)*H6=0,"",IF(E6=0,D6,E6)*H6)</f>
        <v/>
      </c>
      <c r="J6" s="74" t="str">
        <f t="shared" ref="J6:J23" si="1">IFERROR(IF(H6*G6=0,"",H6*G6),"")</f>
        <v/>
      </c>
    </row>
    <row r="7" spans="1:10" ht="30" customHeight="1" x14ac:dyDescent="0.2">
      <c r="A7" s="56">
        <v>3</v>
      </c>
      <c r="B7" s="50" t="s">
        <v>26</v>
      </c>
      <c r="C7" s="51" t="s">
        <v>18</v>
      </c>
      <c r="D7" s="52">
        <v>60</v>
      </c>
      <c r="E7" s="53">
        <v>0</v>
      </c>
      <c r="F7" s="57">
        <v>2</v>
      </c>
      <c r="G7" s="52">
        <v>120</v>
      </c>
      <c r="H7" s="12"/>
      <c r="I7" s="73" t="str">
        <f t="shared" si="0"/>
        <v/>
      </c>
      <c r="J7" s="74" t="str">
        <f t="shared" si="1"/>
        <v/>
      </c>
    </row>
    <row r="8" spans="1:10" ht="30" customHeight="1" x14ac:dyDescent="0.2">
      <c r="A8" s="56">
        <v>4</v>
      </c>
      <c r="B8" s="50" t="s">
        <v>23</v>
      </c>
      <c r="C8" s="51" t="s">
        <v>18</v>
      </c>
      <c r="D8" s="52">
        <v>75</v>
      </c>
      <c r="E8" s="53">
        <v>150</v>
      </c>
      <c r="F8" s="57">
        <v>2</v>
      </c>
      <c r="G8" s="52">
        <f t="shared" ref="G8:G23" si="2">E8*F8</f>
        <v>300</v>
      </c>
      <c r="H8" s="12"/>
      <c r="I8" s="73" t="str">
        <f t="shared" si="0"/>
        <v/>
      </c>
      <c r="J8" s="74" t="str">
        <f t="shared" si="1"/>
        <v/>
      </c>
    </row>
    <row r="9" spans="1:10" ht="30" customHeight="1" x14ac:dyDescent="0.2">
      <c r="A9" s="56">
        <v>5</v>
      </c>
      <c r="B9" s="58" t="s">
        <v>24</v>
      </c>
      <c r="C9" s="51" t="s">
        <v>18</v>
      </c>
      <c r="D9" s="52">
        <v>17.5</v>
      </c>
      <c r="E9" s="53">
        <v>35</v>
      </c>
      <c r="F9" s="57">
        <v>2</v>
      </c>
      <c r="G9" s="52">
        <f t="shared" si="2"/>
        <v>70</v>
      </c>
      <c r="H9" s="12"/>
      <c r="I9" s="73" t="str">
        <f t="shared" si="0"/>
        <v/>
      </c>
      <c r="J9" s="74" t="str">
        <f t="shared" si="1"/>
        <v/>
      </c>
    </row>
    <row r="10" spans="1:10" ht="30" customHeight="1" x14ac:dyDescent="0.2">
      <c r="A10" s="56">
        <v>6</v>
      </c>
      <c r="B10" s="58" t="s">
        <v>25</v>
      </c>
      <c r="C10" s="51" t="s">
        <v>18</v>
      </c>
      <c r="D10" s="52">
        <v>3.5</v>
      </c>
      <c r="E10" s="53">
        <v>7</v>
      </c>
      <c r="F10" s="57">
        <v>2</v>
      </c>
      <c r="G10" s="52">
        <f t="shared" si="2"/>
        <v>14</v>
      </c>
      <c r="H10" s="12"/>
      <c r="I10" s="73" t="str">
        <f t="shared" si="0"/>
        <v/>
      </c>
      <c r="J10" s="74" t="str">
        <f t="shared" si="1"/>
        <v/>
      </c>
    </row>
    <row r="11" spans="1:10" ht="30" customHeight="1" x14ac:dyDescent="0.2">
      <c r="A11" s="56">
        <v>7</v>
      </c>
      <c r="B11" s="58" t="s">
        <v>22</v>
      </c>
      <c r="C11" s="51" t="s">
        <v>18</v>
      </c>
      <c r="D11" s="52">
        <v>16</v>
      </c>
      <c r="E11" s="53">
        <v>32</v>
      </c>
      <c r="F11" s="57">
        <v>2</v>
      </c>
      <c r="G11" s="52">
        <f t="shared" si="2"/>
        <v>64</v>
      </c>
      <c r="H11" s="12"/>
      <c r="I11" s="73" t="str">
        <f t="shared" si="0"/>
        <v/>
      </c>
      <c r="J11" s="74" t="str">
        <f t="shared" si="1"/>
        <v/>
      </c>
    </row>
    <row r="12" spans="1:10" ht="30" customHeight="1" x14ac:dyDescent="0.2">
      <c r="A12" s="56">
        <v>8</v>
      </c>
      <c r="B12" s="58" t="s">
        <v>25</v>
      </c>
      <c r="C12" s="51" t="s">
        <v>18</v>
      </c>
      <c r="D12" s="52">
        <v>20</v>
      </c>
      <c r="E12" s="53">
        <v>40</v>
      </c>
      <c r="F12" s="57">
        <v>2</v>
      </c>
      <c r="G12" s="52">
        <f t="shared" si="2"/>
        <v>80</v>
      </c>
      <c r="H12" s="12"/>
      <c r="I12" s="73" t="str">
        <f t="shared" si="0"/>
        <v/>
      </c>
      <c r="J12" s="74" t="str">
        <f t="shared" si="1"/>
        <v/>
      </c>
    </row>
    <row r="13" spans="1:10" ht="30" customHeight="1" x14ac:dyDescent="0.2">
      <c r="A13" s="56">
        <v>9</v>
      </c>
      <c r="B13" s="58" t="s">
        <v>22</v>
      </c>
      <c r="C13" s="51" t="s">
        <v>18</v>
      </c>
      <c r="D13" s="52">
        <v>42</v>
      </c>
      <c r="E13" s="53">
        <v>84</v>
      </c>
      <c r="F13" s="57">
        <v>2</v>
      </c>
      <c r="G13" s="52">
        <f t="shared" si="2"/>
        <v>168</v>
      </c>
      <c r="H13" s="12"/>
      <c r="I13" s="73" t="str">
        <f t="shared" si="0"/>
        <v/>
      </c>
      <c r="J13" s="74" t="str">
        <f t="shared" si="1"/>
        <v/>
      </c>
    </row>
    <row r="14" spans="1:10" ht="30" customHeight="1" x14ac:dyDescent="0.2">
      <c r="A14" s="56">
        <v>10</v>
      </c>
      <c r="B14" s="58" t="s">
        <v>27</v>
      </c>
      <c r="C14" s="51" t="s">
        <v>18</v>
      </c>
      <c r="D14" s="52">
        <v>87</v>
      </c>
      <c r="E14" s="53">
        <v>0</v>
      </c>
      <c r="F14" s="57">
        <v>2</v>
      </c>
      <c r="G14" s="52">
        <f>D14*F14</f>
        <v>174</v>
      </c>
      <c r="H14" s="12"/>
      <c r="I14" s="73" t="str">
        <f t="shared" si="0"/>
        <v/>
      </c>
      <c r="J14" s="74" t="str">
        <f t="shared" si="1"/>
        <v/>
      </c>
    </row>
    <row r="15" spans="1:10" ht="30" customHeight="1" x14ac:dyDescent="0.2">
      <c r="A15" s="56">
        <v>11</v>
      </c>
      <c r="B15" s="58" t="s">
        <v>27</v>
      </c>
      <c r="C15" s="51" t="s">
        <v>18</v>
      </c>
      <c r="D15" s="52">
        <v>76</v>
      </c>
      <c r="E15" s="53">
        <v>0</v>
      </c>
      <c r="F15" s="57">
        <v>2</v>
      </c>
      <c r="G15" s="52">
        <f>D15*F15</f>
        <v>152</v>
      </c>
      <c r="H15" s="12"/>
      <c r="I15" s="73" t="str">
        <f t="shared" si="0"/>
        <v/>
      </c>
      <c r="J15" s="74" t="str">
        <f t="shared" si="1"/>
        <v/>
      </c>
    </row>
    <row r="16" spans="1:10" ht="30" customHeight="1" x14ac:dyDescent="0.2">
      <c r="A16" s="56">
        <v>12</v>
      </c>
      <c r="B16" s="58" t="s">
        <v>25</v>
      </c>
      <c r="C16" s="51" t="s">
        <v>18</v>
      </c>
      <c r="D16" s="52">
        <v>3.5</v>
      </c>
      <c r="E16" s="53">
        <v>7</v>
      </c>
      <c r="F16" s="57">
        <v>2</v>
      </c>
      <c r="G16" s="52">
        <f t="shared" si="2"/>
        <v>14</v>
      </c>
      <c r="H16" s="12"/>
      <c r="I16" s="73" t="str">
        <f t="shared" si="0"/>
        <v/>
      </c>
      <c r="J16" s="74" t="str">
        <f t="shared" si="1"/>
        <v/>
      </c>
    </row>
    <row r="17" spans="1:10" ht="30" customHeight="1" x14ac:dyDescent="0.2">
      <c r="A17" s="56">
        <v>13</v>
      </c>
      <c r="B17" s="58" t="s">
        <v>22</v>
      </c>
      <c r="C17" s="51" t="s">
        <v>18</v>
      </c>
      <c r="D17" s="52">
        <v>35</v>
      </c>
      <c r="E17" s="53">
        <v>70</v>
      </c>
      <c r="F17" s="57">
        <v>2</v>
      </c>
      <c r="G17" s="52">
        <f t="shared" si="2"/>
        <v>140</v>
      </c>
      <c r="H17" s="12"/>
      <c r="I17" s="73" t="str">
        <f t="shared" si="0"/>
        <v/>
      </c>
      <c r="J17" s="74" t="str">
        <f t="shared" si="1"/>
        <v/>
      </c>
    </row>
    <row r="18" spans="1:10" ht="30" customHeight="1" x14ac:dyDescent="0.2">
      <c r="A18" s="56">
        <v>14</v>
      </c>
      <c r="B18" s="58" t="s">
        <v>25</v>
      </c>
      <c r="C18" s="51" t="s">
        <v>18</v>
      </c>
      <c r="D18" s="52">
        <v>20.5</v>
      </c>
      <c r="E18" s="53">
        <v>41</v>
      </c>
      <c r="F18" s="59">
        <v>2</v>
      </c>
      <c r="G18" s="60">
        <f t="shared" si="2"/>
        <v>82</v>
      </c>
      <c r="H18" s="12"/>
      <c r="I18" s="73" t="str">
        <f t="shared" si="0"/>
        <v/>
      </c>
      <c r="J18" s="74" t="str">
        <f t="shared" si="1"/>
        <v/>
      </c>
    </row>
    <row r="19" spans="1:10" ht="30" customHeight="1" x14ac:dyDescent="0.2">
      <c r="A19" s="56">
        <v>15</v>
      </c>
      <c r="B19" s="58" t="s">
        <v>22</v>
      </c>
      <c r="C19" s="51" t="s">
        <v>18</v>
      </c>
      <c r="D19" s="52">
        <v>49</v>
      </c>
      <c r="E19" s="53">
        <v>98</v>
      </c>
      <c r="F19" s="57">
        <v>2</v>
      </c>
      <c r="G19" s="52">
        <f t="shared" si="2"/>
        <v>196</v>
      </c>
      <c r="H19" s="12"/>
      <c r="I19" s="73" t="str">
        <f t="shared" si="0"/>
        <v/>
      </c>
      <c r="J19" s="74" t="str">
        <f t="shared" si="1"/>
        <v/>
      </c>
    </row>
    <row r="20" spans="1:10" ht="30" customHeight="1" x14ac:dyDescent="0.2">
      <c r="A20" s="56">
        <v>16</v>
      </c>
      <c r="B20" s="58" t="s">
        <v>25</v>
      </c>
      <c r="C20" s="51" t="s">
        <v>18</v>
      </c>
      <c r="D20" s="52">
        <v>3.5</v>
      </c>
      <c r="E20" s="53">
        <v>7</v>
      </c>
      <c r="F20" s="57">
        <v>2</v>
      </c>
      <c r="G20" s="52">
        <f t="shared" si="2"/>
        <v>14</v>
      </c>
      <c r="H20" s="12"/>
      <c r="I20" s="73" t="str">
        <f t="shared" si="0"/>
        <v/>
      </c>
      <c r="J20" s="74" t="str">
        <f t="shared" si="1"/>
        <v/>
      </c>
    </row>
    <row r="21" spans="1:10" ht="30" customHeight="1" x14ac:dyDescent="0.2">
      <c r="A21" s="56">
        <v>17</v>
      </c>
      <c r="B21" s="58" t="s">
        <v>22</v>
      </c>
      <c r="C21" s="51" t="s">
        <v>18</v>
      </c>
      <c r="D21" s="52">
        <v>14</v>
      </c>
      <c r="E21" s="53">
        <v>28</v>
      </c>
      <c r="F21" s="57">
        <v>2</v>
      </c>
      <c r="G21" s="52">
        <f t="shared" si="2"/>
        <v>56</v>
      </c>
      <c r="H21" s="12"/>
      <c r="I21" s="73" t="str">
        <f t="shared" si="0"/>
        <v/>
      </c>
      <c r="J21" s="74" t="str">
        <f t="shared" si="1"/>
        <v/>
      </c>
    </row>
    <row r="22" spans="1:10" ht="30" customHeight="1" x14ac:dyDescent="0.2">
      <c r="A22" s="56">
        <v>18</v>
      </c>
      <c r="B22" s="58" t="s">
        <v>25</v>
      </c>
      <c r="C22" s="51" t="s">
        <v>18</v>
      </c>
      <c r="D22" s="52">
        <v>14.5</v>
      </c>
      <c r="E22" s="53">
        <v>29</v>
      </c>
      <c r="F22" s="57">
        <v>2</v>
      </c>
      <c r="G22" s="52">
        <f t="shared" si="2"/>
        <v>58</v>
      </c>
      <c r="H22" s="12"/>
      <c r="I22" s="73" t="str">
        <f t="shared" si="0"/>
        <v/>
      </c>
      <c r="J22" s="74" t="str">
        <f t="shared" si="1"/>
        <v/>
      </c>
    </row>
    <row r="23" spans="1:10" ht="30" customHeight="1" thickBot="1" x14ac:dyDescent="0.25">
      <c r="A23" s="61">
        <v>19</v>
      </c>
      <c r="B23" s="62" t="s">
        <v>22</v>
      </c>
      <c r="C23" s="63" t="s">
        <v>18</v>
      </c>
      <c r="D23" s="64">
        <v>41.5</v>
      </c>
      <c r="E23" s="65">
        <v>83</v>
      </c>
      <c r="F23" s="66">
        <v>2</v>
      </c>
      <c r="G23" s="64">
        <f t="shared" si="2"/>
        <v>166</v>
      </c>
      <c r="H23" s="12"/>
      <c r="I23" s="75" t="str">
        <f t="shared" si="0"/>
        <v/>
      </c>
      <c r="J23" s="76" t="str">
        <f t="shared" si="1"/>
        <v/>
      </c>
    </row>
    <row r="24" spans="1:10" ht="33.75" customHeight="1" thickBot="1" x14ac:dyDescent="0.3">
      <c r="A24" s="13"/>
      <c r="B24" s="14"/>
      <c r="C24" s="15" t="s">
        <v>15</v>
      </c>
      <c r="D24" s="16">
        <f>SUM(D5:D23)</f>
        <v>677.5</v>
      </c>
      <c r="E24" s="16">
        <f>SUM(E5:E23)</f>
        <v>909</v>
      </c>
      <c r="F24" s="17"/>
      <c r="G24" s="16">
        <f>SUM(G5:G23)</f>
        <v>2264</v>
      </c>
    </row>
    <row r="25" spans="1:10" ht="30" customHeight="1" thickBot="1" x14ac:dyDescent="0.25">
      <c r="A25" s="13"/>
      <c r="C25" s="3"/>
      <c r="E25" s="3"/>
      <c r="F25" s="18" t="s">
        <v>11</v>
      </c>
      <c r="G25" s="19"/>
      <c r="H25" s="20"/>
      <c r="I25" s="21"/>
      <c r="J25" s="77" t="str">
        <f>IF(SUM(J5:J23)=0,"",SUM(J5:J23))</f>
        <v/>
      </c>
    </row>
    <row r="26" spans="1:10" ht="30" customHeight="1" thickBot="1" x14ac:dyDescent="0.25">
      <c r="F26" s="22" t="s">
        <v>31</v>
      </c>
      <c r="G26" s="23"/>
      <c r="H26" s="24"/>
      <c r="I26" s="25"/>
      <c r="J26" s="78" t="str">
        <f>IF(I26="","",2*I26)</f>
        <v/>
      </c>
    </row>
    <row r="27" spans="1:10" ht="30" customHeight="1" x14ac:dyDescent="0.2">
      <c r="A27" s="13"/>
      <c r="C27" s="3"/>
      <c r="E27" s="3"/>
      <c r="F27" s="26" t="s">
        <v>13</v>
      </c>
      <c r="G27" s="27"/>
      <c r="H27" s="24"/>
      <c r="I27" s="28"/>
      <c r="J27" s="79" t="str">
        <f>IFERROR(IF((J25+J26)*0.19=0,"",(J25+J26)*0.19),"")</f>
        <v/>
      </c>
    </row>
    <row r="28" spans="1:10" ht="30" customHeight="1" thickBot="1" x14ac:dyDescent="0.25">
      <c r="A28" s="13"/>
      <c r="B28" s="29"/>
      <c r="C28" s="30"/>
      <c r="F28" s="31" t="s">
        <v>12</v>
      </c>
      <c r="G28" s="32"/>
      <c r="H28" s="33"/>
      <c r="I28" s="34"/>
      <c r="J28" s="80" t="str">
        <f>IFERROR(J25+J26+J27,"")</f>
        <v/>
      </c>
    </row>
    <row r="29" spans="1:10" ht="33.75" customHeight="1" x14ac:dyDescent="0.2">
      <c r="A29" s="35" t="s">
        <v>20</v>
      </c>
      <c r="B29" s="35"/>
      <c r="C29" s="35"/>
      <c r="D29" s="35"/>
      <c r="E29" s="35"/>
      <c r="F29" s="35"/>
      <c r="G29" s="35"/>
    </row>
    <row r="30" spans="1:10" ht="18.75" customHeight="1" x14ac:dyDescent="0.2">
      <c r="A30" s="13"/>
    </row>
    <row r="31" spans="1:10" ht="18.75" customHeight="1" x14ac:dyDescent="0.2">
      <c r="A31" s="13"/>
    </row>
    <row r="32" spans="1:10" ht="18.75" customHeight="1" x14ac:dyDescent="0.2">
      <c r="A32" s="13"/>
    </row>
    <row r="33" spans="1:1" ht="18.75" customHeight="1" x14ac:dyDescent="0.2">
      <c r="A33" s="13"/>
    </row>
    <row r="34" spans="1:1" ht="14.25" x14ac:dyDescent="0.2">
      <c r="A34" s="13"/>
    </row>
    <row r="35" spans="1:1" ht="14.25" x14ac:dyDescent="0.2">
      <c r="A35" s="13"/>
    </row>
    <row r="36" spans="1:1" ht="14.25" x14ac:dyDescent="0.2">
      <c r="A36" s="13"/>
    </row>
    <row r="37" spans="1:1" ht="14.25" x14ac:dyDescent="0.2">
      <c r="A37" s="13"/>
    </row>
    <row r="38" spans="1:1" ht="14.25" x14ac:dyDescent="0.2">
      <c r="A38" s="13"/>
    </row>
    <row r="39" spans="1:1" ht="14.25" x14ac:dyDescent="0.2">
      <c r="A39" s="13"/>
    </row>
    <row r="40" spans="1:1" ht="14.25" x14ac:dyDescent="0.2">
      <c r="A40" s="13"/>
    </row>
    <row r="41" spans="1:1" ht="14.25" x14ac:dyDescent="0.2">
      <c r="A41" s="13"/>
    </row>
    <row r="42" spans="1:1" ht="14.25" x14ac:dyDescent="0.2">
      <c r="A42" s="13"/>
    </row>
    <row r="43" spans="1:1" ht="14.25" x14ac:dyDescent="0.2">
      <c r="A43" s="13"/>
    </row>
    <row r="44" spans="1:1" ht="14.25" x14ac:dyDescent="0.2">
      <c r="A44" s="13"/>
    </row>
    <row r="45" spans="1:1" ht="14.25" x14ac:dyDescent="0.2">
      <c r="A45" s="13"/>
    </row>
    <row r="46" spans="1:1" ht="14.25" x14ac:dyDescent="0.2">
      <c r="A46" s="13"/>
    </row>
    <row r="47" spans="1:1" ht="14.25" x14ac:dyDescent="0.2">
      <c r="A47" s="13"/>
    </row>
  </sheetData>
  <sheetProtection algorithmName="SHA-512" hashValue="PmEMm1KdpxfC+7tIJr3kJm9Ejf2+AxDleFGnxtudfpRpPGUPFc2XpppULXRiy1D+6K7nCi1osSmS6O31NDb1hw==" saltValue="dxxdULQ1sTvlTlZR3pglEQ==" spinCount="100000" sheet="1" objects="1" scenarios="1"/>
  <mergeCells count="8">
    <mergeCell ref="A1:J1"/>
    <mergeCell ref="A29:G29"/>
    <mergeCell ref="A3:A4"/>
    <mergeCell ref="C3:C4"/>
    <mergeCell ref="F25:I25"/>
    <mergeCell ref="F26:H26"/>
    <mergeCell ref="F27:I27"/>
    <mergeCell ref="F28:I28"/>
  </mergeCells>
  <phoneticPr fontId="0" type="noConversion"/>
  <pageMargins left="0.25" right="0.25" top="0.75" bottom="0.75" header="0.3" footer="0.3"/>
  <pageSetup paperSize="9" orientation="landscape" r:id="rId1"/>
  <headerFooter alignWithMargins="0">
    <oddHeader>&amp;CObjekt: Rathaus, August-Bebel-Straße 25, 39326 Wolmistedt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025A9-C3C4-45DD-AAFB-695ABBE2CE84}">
  <dimension ref="A1:J29"/>
  <sheetViews>
    <sheetView workbookViewId="0">
      <selection activeCell="J8" sqref="J8"/>
    </sheetView>
  </sheetViews>
  <sheetFormatPr baseColWidth="10" defaultRowHeight="12.75" x14ac:dyDescent="0.2"/>
  <cols>
    <col min="1" max="1" width="9.140625" style="3" customWidth="1"/>
    <col min="2" max="2" width="24.42578125" style="3" customWidth="1"/>
    <col min="3" max="3" width="15.5703125" style="4" customWidth="1"/>
    <col min="4" max="4" width="13.28515625" style="3" customWidth="1"/>
    <col min="5" max="5" width="13.85546875" style="5" customWidth="1"/>
    <col min="6" max="6" width="11.42578125" style="3"/>
    <col min="7" max="7" width="12.85546875" style="5" customWidth="1"/>
    <col min="8" max="8" width="12.140625" style="3" customWidth="1"/>
    <col min="9" max="9" width="15.5703125" style="3" customWidth="1"/>
    <col min="10" max="10" width="15" style="3" customWidth="1"/>
    <col min="11" max="16384" width="11.42578125" style="3"/>
  </cols>
  <sheetData>
    <row r="1" spans="1:10" ht="21.75" customHeight="1" x14ac:dyDescent="0.2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</row>
    <row r="2" spans="1:10" ht="12" customHeight="1" thickBot="1" x14ac:dyDescent="0.25"/>
    <row r="3" spans="1:10" ht="30" customHeight="1" x14ac:dyDescent="0.2">
      <c r="A3" s="36" t="s">
        <v>2</v>
      </c>
      <c r="B3" s="37" t="s">
        <v>14</v>
      </c>
      <c r="C3" s="93" t="s">
        <v>3</v>
      </c>
      <c r="D3" s="38" t="s">
        <v>16</v>
      </c>
      <c r="E3" s="38" t="s">
        <v>28</v>
      </c>
      <c r="F3" s="37" t="s">
        <v>0</v>
      </c>
      <c r="G3" s="37" t="s">
        <v>6</v>
      </c>
      <c r="H3" s="7" t="s">
        <v>7</v>
      </c>
      <c r="I3" s="8" t="s">
        <v>9</v>
      </c>
      <c r="J3" s="81" t="s">
        <v>10</v>
      </c>
    </row>
    <row r="4" spans="1:10" ht="30" customHeight="1" thickBot="1" x14ac:dyDescent="0.25">
      <c r="A4" s="39"/>
      <c r="B4" s="40" t="s">
        <v>19</v>
      </c>
      <c r="C4" s="94"/>
      <c r="D4" s="41" t="s">
        <v>4</v>
      </c>
      <c r="E4" s="41" t="s">
        <v>4</v>
      </c>
      <c r="F4" s="42" t="s">
        <v>5</v>
      </c>
      <c r="G4" s="42" t="s">
        <v>4</v>
      </c>
      <c r="H4" s="10" t="s">
        <v>8</v>
      </c>
      <c r="I4" s="70" t="s">
        <v>8</v>
      </c>
      <c r="J4" s="99" t="s">
        <v>8</v>
      </c>
    </row>
    <row r="5" spans="1:10" ht="30" customHeight="1" thickBot="1" x14ac:dyDescent="0.25">
      <c r="A5" s="95">
        <v>1</v>
      </c>
      <c r="B5" s="96" t="s">
        <v>29</v>
      </c>
      <c r="C5" s="63" t="s">
        <v>18</v>
      </c>
      <c r="D5" s="97">
        <v>15</v>
      </c>
      <c r="E5" s="98">
        <v>60</v>
      </c>
      <c r="F5" s="63">
        <v>2</v>
      </c>
      <c r="G5" s="97">
        <v>120</v>
      </c>
      <c r="H5" s="82"/>
      <c r="I5" s="78" t="str">
        <f>IF(E5*H5=0,"",E5*H5)</f>
        <v/>
      </c>
      <c r="J5" s="78" t="str">
        <f>IFERROR(F5*I5,"")</f>
        <v/>
      </c>
    </row>
    <row r="6" spans="1:10" ht="30" customHeight="1" thickBot="1" x14ac:dyDescent="0.25">
      <c r="A6" s="13"/>
      <c r="B6" s="14"/>
      <c r="C6" s="83" t="s">
        <v>15</v>
      </c>
      <c r="D6" s="84">
        <f>SUM(D5:D5)</f>
        <v>15</v>
      </c>
      <c r="E6" s="84">
        <f>SUM(E5:E5)</f>
        <v>60</v>
      </c>
      <c r="F6" s="13"/>
      <c r="G6" s="84">
        <f>SUM(G5:G5)</f>
        <v>120</v>
      </c>
    </row>
    <row r="7" spans="1:10" ht="30" customHeight="1" thickBot="1" x14ac:dyDescent="0.25">
      <c r="A7" s="13"/>
      <c r="F7" s="18" t="s">
        <v>11</v>
      </c>
      <c r="G7" s="19"/>
      <c r="H7" s="85"/>
      <c r="I7" s="86"/>
      <c r="J7" s="78" t="str">
        <f>J5</f>
        <v/>
      </c>
    </row>
    <row r="8" spans="1:10" ht="30" customHeight="1" thickBot="1" x14ac:dyDescent="0.25">
      <c r="A8" s="87"/>
      <c r="B8" s="87"/>
      <c r="C8" s="87"/>
      <c r="D8" s="87"/>
      <c r="E8" s="87"/>
      <c r="F8" s="22" t="s">
        <v>31</v>
      </c>
      <c r="G8" s="23"/>
      <c r="H8" s="88"/>
      <c r="I8" s="89"/>
      <c r="J8" s="100" t="str">
        <f>IF(I8="","",2*I8)</f>
        <v/>
      </c>
    </row>
    <row r="9" spans="1:10" ht="30" customHeight="1" thickBot="1" x14ac:dyDescent="0.25">
      <c r="A9" s="13"/>
      <c r="C9" s="3"/>
      <c r="E9" s="3"/>
      <c r="F9" s="26" t="s">
        <v>13</v>
      </c>
      <c r="G9" s="27"/>
      <c r="H9" s="24"/>
      <c r="I9" s="90"/>
      <c r="J9" s="101" t="str">
        <f>IFERROR(IF((J7+J8)*0.19=0,"",(J7+J8)*0.19),"")</f>
        <v/>
      </c>
    </row>
    <row r="10" spans="1:10" ht="30" customHeight="1" thickBot="1" x14ac:dyDescent="0.25">
      <c r="A10" s="13"/>
      <c r="B10" s="29"/>
      <c r="C10" s="30"/>
      <c r="F10" s="31" t="s">
        <v>12</v>
      </c>
      <c r="G10" s="32"/>
      <c r="H10" s="33"/>
      <c r="I10" s="34"/>
      <c r="J10" s="78" t="str">
        <f>IFERROR(J9+J8+J7,"")</f>
        <v/>
      </c>
    </row>
    <row r="11" spans="1:10" ht="33.75" customHeight="1" x14ac:dyDescent="0.25">
      <c r="A11" s="91"/>
      <c r="B11" s="92"/>
      <c r="C11" s="92"/>
      <c r="D11" s="92"/>
      <c r="E11" s="92"/>
      <c r="F11" s="92"/>
    </row>
    <row r="12" spans="1:10" ht="18.75" customHeight="1" x14ac:dyDescent="0.2">
      <c r="A12" s="13"/>
    </row>
    <row r="13" spans="1:10" ht="18.75" customHeight="1" x14ac:dyDescent="0.2">
      <c r="A13" s="13"/>
    </row>
    <row r="14" spans="1:10" ht="18.75" customHeight="1" x14ac:dyDescent="0.2">
      <c r="A14" s="13"/>
    </row>
    <row r="15" spans="1:10" ht="18.75" customHeight="1" x14ac:dyDescent="0.2">
      <c r="A15" s="13"/>
    </row>
    <row r="16" spans="1:10" ht="14.25" x14ac:dyDescent="0.2">
      <c r="A16" s="13"/>
    </row>
    <row r="17" spans="1:1" ht="14.25" x14ac:dyDescent="0.2">
      <c r="A17" s="13"/>
    </row>
    <row r="18" spans="1:1" ht="14.25" x14ac:dyDescent="0.2">
      <c r="A18" s="13"/>
    </row>
    <row r="19" spans="1:1" ht="14.25" x14ac:dyDescent="0.2">
      <c r="A19" s="13"/>
    </row>
    <row r="20" spans="1:1" ht="14.25" x14ac:dyDescent="0.2">
      <c r="A20" s="13"/>
    </row>
    <row r="21" spans="1:1" ht="14.25" x14ac:dyDescent="0.2">
      <c r="A21" s="13"/>
    </row>
    <row r="22" spans="1:1" ht="14.25" x14ac:dyDescent="0.2">
      <c r="A22" s="13"/>
    </row>
    <row r="23" spans="1:1" ht="14.25" x14ac:dyDescent="0.2">
      <c r="A23" s="13"/>
    </row>
    <row r="24" spans="1:1" ht="14.25" x14ac:dyDescent="0.2">
      <c r="A24" s="13"/>
    </row>
    <row r="25" spans="1:1" ht="14.25" x14ac:dyDescent="0.2">
      <c r="A25" s="13"/>
    </row>
    <row r="26" spans="1:1" ht="14.25" x14ac:dyDescent="0.2">
      <c r="A26" s="13"/>
    </row>
    <row r="27" spans="1:1" ht="14.25" x14ac:dyDescent="0.2">
      <c r="A27" s="13"/>
    </row>
    <row r="28" spans="1:1" ht="14.25" x14ac:dyDescent="0.2">
      <c r="A28" s="13"/>
    </row>
    <row r="29" spans="1:1" ht="14.25" x14ac:dyDescent="0.2">
      <c r="A29" s="13"/>
    </row>
  </sheetData>
  <sheetProtection algorithmName="SHA-512" hashValue="LXEiuUhQwEqa2ipriH1LABgEZiTrQwnXo5aW6v6jJnhVuIndbLe7d6WBZE4WYlO2HZ93zcOtVK3LVxLxrL4e5w==" saltValue="umG/KESYODhdCF4dXgxv5w==" spinCount="100000" sheet="1" objects="1" scenarios="1"/>
  <mergeCells count="8">
    <mergeCell ref="A11:F11"/>
    <mergeCell ref="C3:C4"/>
    <mergeCell ref="A3:A4"/>
    <mergeCell ref="A1:J1"/>
    <mergeCell ref="F7:I7"/>
    <mergeCell ref="F9:I9"/>
    <mergeCell ref="F10:I10"/>
    <mergeCell ref="F8:H8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7CD0C8BE1D3CE4096EB774CDD13725D" ma:contentTypeVersion="4" ma:contentTypeDescription="Ein neues Dokument erstellen." ma:contentTypeScope="" ma:versionID="6791467d9c8edbe3f4a9774ea79c7dad">
  <xsd:schema xmlns:xsd="http://www.w3.org/2001/XMLSchema" xmlns:xs="http://www.w3.org/2001/XMLSchema" xmlns:p="http://schemas.microsoft.com/office/2006/metadata/properties" xmlns:ns2="336cbf33-5546-4278-9032-63ad82428e52" targetNamespace="http://schemas.microsoft.com/office/2006/metadata/properties" ma:root="true" ma:fieldsID="019fdf6cd1c57a30d8380597974fac6f" ns2:_="">
    <xsd:import namespace="336cbf33-5546-4278-9032-63ad82428e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6cbf33-5546-4278-9032-63ad82428e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6019AF-EC3A-49DC-BC1A-044C515D906A}"/>
</file>

<file path=customXml/itemProps2.xml><?xml version="1.0" encoding="utf-8"?>
<ds:datastoreItem xmlns:ds="http://schemas.openxmlformats.org/officeDocument/2006/customXml" ds:itemID="{CFD8EB64-8A14-4081-AA17-14874D46D181}"/>
</file>

<file path=customXml/itemProps3.xml><?xml version="1.0" encoding="utf-8"?>
<ds:datastoreItem xmlns:ds="http://schemas.openxmlformats.org/officeDocument/2006/customXml" ds:itemID="{43BBED53-6562-4793-8D9E-0F8A0CE4975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Preisblatt Glasr. Ratha</vt:lpstr>
      <vt:lpstr>Preisblatt Glasr. Gemeindeb.</vt:lpstr>
      <vt:lpstr>'Preisblatt Glasr. Ratha'!Drucktitel</vt:lpstr>
    </vt:vector>
  </TitlesOfParts>
  <Company>Landkreis Ohrekreis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Hintersdorf</dc:creator>
  <cp:lastModifiedBy>Tkachenko, Nataliia</cp:lastModifiedBy>
  <cp:lastPrinted>2025-07-14T07:53:52Z</cp:lastPrinted>
  <dcterms:created xsi:type="dcterms:W3CDTF">2002-07-18T07:32:38Z</dcterms:created>
  <dcterms:modified xsi:type="dcterms:W3CDTF">2025-07-14T11:48:47Z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0x01010087CD0C8BE1D3CE4096EB774CDD13725D</vt:lpwstr>
  </property>
</Properties>
</file>