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791E674A-7E42-429E-B15D-A1B2DA411DD9}" xr6:coauthVersionLast="47" xr6:coauthVersionMax="47" xr10:uidLastSave="{00000000-0000-0000-0000-000000000000}"/>
  <bookViews>
    <workbookView xWindow="-120" yWindow="-120" windowWidth="29040" windowHeight="15720" tabRatio="599" xr2:uid="{0A71476A-5129-474B-8E26-56E682564873}"/>
  </bookViews>
  <sheets>
    <sheet name="Glasreinigung" sheetId="2" r:id="rId1"/>
  </sheets>
  <definedNames>
    <definedName name="_xlnm.Print_Titles" localSheetId="0">Glasreinigung!$4:$4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5" i="2" l="1"/>
  <c r="I6" i="2"/>
  <c r="J6" i="2"/>
  <c r="I10" i="2"/>
  <c r="I11" i="2"/>
  <c r="I12" i="2"/>
  <c r="J12" i="2"/>
  <c r="I16" i="2"/>
  <c r="I18" i="2"/>
  <c r="J18" i="2"/>
  <c r="I22" i="2"/>
  <c r="I23" i="2"/>
  <c r="I24" i="2"/>
  <c r="J24" i="2"/>
  <c r="I28" i="2"/>
  <c r="I30" i="2"/>
  <c r="J30" i="2"/>
  <c r="I34" i="2"/>
  <c r="I35" i="2"/>
  <c r="I36" i="2"/>
  <c r="J36" i="2"/>
  <c r="I40" i="2"/>
  <c r="I42" i="2"/>
  <c r="J42" i="2"/>
  <c r="I46" i="2"/>
  <c r="I47" i="2"/>
  <c r="I48" i="2"/>
  <c r="J48" i="2"/>
  <c r="I52" i="2"/>
  <c r="I54" i="2"/>
  <c r="J54" i="2"/>
  <c r="I58" i="2"/>
  <c r="I59" i="2"/>
  <c r="I60" i="2"/>
  <c r="J60" i="2"/>
  <c r="I64" i="2"/>
  <c r="I66" i="2"/>
  <c r="J66" i="2"/>
  <c r="I70" i="2"/>
  <c r="I71" i="2"/>
  <c r="I72" i="2"/>
  <c r="J72" i="2"/>
  <c r="I76" i="2"/>
  <c r="I78" i="2"/>
  <c r="J78" i="2"/>
  <c r="I82" i="2"/>
  <c r="I83" i="2"/>
  <c r="I84" i="2"/>
  <c r="J84" i="2"/>
  <c r="I88" i="2"/>
  <c r="I90" i="2"/>
  <c r="J90" i="2"/>
  <c r="I94" i="2"/>
  <c r="I95" i="2"/>
  <c r="I96" i="2"/>
  <c r="J96" i="2"/>
  <c r="I100" i="2"/>
  <c r="I102" i="2"/>
  <c r="J102" i="2"/>
  <c r="I5" i="2"/>
  <c r="D103" i="2"/>
  <c r="E5" i="2"/>
  <c r="E103" i="2" s="1"/>
  <c r="G5" i="2"/>
  <c r="E102" i="2"/>
  <c r="E101" i="2"/>
  <c r="I101" i="2" s="1"/>
  <c r="E100" i="2"/>
  <c r="E99" i="2"/>
  <c r="I99" i="2" s="1"/>
  <c r="E98" i="2"/>
  <c r="G98" i="2" s="1"/>
  <c r="J98" i="2" s="1"/>
  <c r="E97" i="2"/>
  <c r="I97" i="2" s="1"/>
  <c r="E96" i="2"/>
  <c r="E95" i="2"/>
  <c r="G95" i="2" s="1"/>
  <c r="J95" i="2" s="1"/>
  <c r="E94" i="2"/>
  <c r="E93" i="2"/>
  <c r="I93" i="2" s="1"/>
  <c r="E92" i="2"/>
  <c r="I92" i="2" s="1"/>
  <c r="E91" i="2"/>
  <c r="I91" i="2" s="1"/>
  <c r="E90" i="2"/>
  <c r="E89" i="2"/>
  <c r="I89" i="2" s="1"/>
  <c r="E88" i="2"/>
  <c r="E87" i="2"/>
  <c r="I87" i="2" s="1"/>
  <c r="E86" i="2"/>
  <c r="G86" i="2" s="1"/>
  <c r="J86" i="2" s="1"/>
  <c r="E85" i="2"/>
  <c r="I85" i="2" s="1"/>
  <c r="E84" i="2"/>
  <c r="E83" i="2"/>
  <c r="G83" i="2" s="1"/>
  <c r="J83" i="2" s="1"/>
  <c r="E82" i="2"/>
  <c r="E81" i="2"/>
  <c r="I81" i="2" s="1"/>
  <c r="E80" i="2"/>
  <c r="I80" i="2" s="1"/>
  <c r="E79" i="2"/>
  <c r="I79" i="2" s="1"/>
  <c r="E78" i="2"/>
  <c r="E77" i="2"/>
  <c r="I77" i="2" s="1"/>
  <c r="E76" i="2"/>
  <c r="E75" i="2"/>
  <c r="I75" i="2" s="1"/>
  <c r="E74" i="2"/>
  <c r="G74" i="2" s="1"/>
  <c r="J74" i="2" s="1"/>
  <c r="E73" i="2"/>
  <c r="I73" i="2" s="1"/>
  <c r="E72" i="2"/>
  <c r="E71" i="2"/>
  <c r="G71" i="2" s="1"/>
  <c r="J71" i="2" s="1"/>
  <c r="E70" i="2"/>
  <c r="E69" i="2"/>
  <c r="I69" i="2" s="1"/>
  <c r="E68" i="2"/>
  <c r="I68" i="2" s="1"/>
  <c r="E67" i="2"/>
  <c r="I67" i="2" s="1"/>
  <c r="E66" i="2"/>
  <c r="E65" i="2"/>
  <c r="I65" i="2" s="1"/>
  <c r="E64" i="2"/>
  <c r="E63" i="2"/>
  <c r="I63" i="2" s="1"/>
  <c r="E62" i="2"/>
  <c r="G62" i="2" s="1"/>
  <c r="J62" i="2" s="1"/>
  <c r="E61" i="2"/>
  <c r="I61" i="2" s="1"/>
  <c r="E60" i="2"/>
  <c r="E59" i="2"/>
  <c r="G59" i="2" s="1"/>
  <c r="J59" i="2" s="1"/>
  <c r="E58" i="2"/>
  <c r="E57" i="2"/>
  <c r="I57" i="2" s="1"/>
  <c r="E56" i="2"/>
  <c r="I56" i="2" s="1"/>
  <c r="E55" i="2"/>
  <c r="I55" i="2" s="1"/>
  <c r="E54" i="2"/>
  <c r="E53" i="2"/>
  <c r="I53" i="2" s="1"/>
  <c r="E52" i="2"/>
  <c r="E51" i="2"/>
  <c r="I51" i="2" s="1"/>
  <c r="E50" i="2"/>
  <c r="G50" i="2" s="1"/>
  <c r="J50" i="2" s="1"/>
  <c r="E49" i="2"/>
  <c r="I49" i="2" s="1"/>
  <c r="E48" i="2"/>
  <c r="E47" i="2"/>
  <c r="G47" i="2" s="1"/>
  <c r="J47" i="2" s="1"/>
  <c r="E46" i="2"/>
  <c r="E45" i="2"/>
  <c r="I45" i="2" s="1"/>
  <c r="E44" i="2"/>
  <c r="I44" i="2" s="1"/>
  <c r="E43" i="2"/>
  <c r="I43" i="2" s="1"/>
  <c r="E42" i="2"/>
  <c r="E41" i="2"/>
  <c r="I41" i="2" s="1"/>
  <c r="E40" i="2"/>
  <c r="E39" i="2"/>
  <c r="I39" i="2" s="1"/>
  <c r="E38" i="2"/>
  <c r="G38" i="2" s="1"/>
  <c r="J38" i="2" s="1"/>
  <c r="E37" i="2"/>
  <c r="I37" i="2" s="1"/>
  <c r="E36" i="2"/>
  <c r="E35" i="2"/>
  <c r="G35" i="2" s="1"/>
  <c r="J35" i="2" s="1"/>
  <c r="E34" i="2"/>
  <c r="E33" i="2"/>
  <c r="I33" i="2" s="1"/>
  <c r="E32" i="2"/>
  <c r="I32" i="2" s="1"/>
  <c r="E31" i="2"/>
  <c r="I31" i="2" s="1"/>
  <c r="E30" i="2"/>
  <c r="E29" i="2"/>
  <c r="I29" i="2" s="1"/>
  <c r="E28" i="2"/>
  <c r="E27" i="2"/>
  <c r="I27" i="2" s="1"/>
  <c r="E26" i="2"/>
  <c r="G26" i="2" s="1"/>
  <c r="J26" i="2" s="1"/>
  <c r="E25" i="2"/>
  <c r="I25" i="2" s="1"/>
  <c r="E24" i="2"/>
  <c r="E23" i="2"/>
  <c r="G23" i="2" s="1"/>
  <c r="J23" i="2" s="1"/>
  <c r="E22" i="2"/>
  <c r="E21" i="2"/>
  <c r="I21" i="2" s="1"/>
  <c r="E20" i="2"/>
  <c r="I20" i="2" s="1"/>
  <c r="E19" i="2"/>
  <c r="I19" i="2" s="1"/>
  <c r="E18" i="2"/>
  <c r="E17" i="2"/>
  <c r="I17" i="2" s="1"/>
  <c r="E16" i="2"/>
  <c r="E15" i="2"/>
  <c r="I15" i="2" s="1"/>
  <c r="E14" i="2"/>
  <c r="G14" i="2" s="1"/>
  <c r="J14" i="2" s="1"/>
  <c r="E13" i="2"/>
  <c r="I13" i="2" s="1"/>
  <c r="E12" i="2"/>
  <c r="E11" i="2"/>
  <c r="G11" i="2" s="1"/>
  <c r="J11" i="2" s="1"/>
  <c r="E10" i="2"/>
  <c r="E9" i="2"/>
  <c r="I9" i="2" s="1"/>
  <c r="E8" i="2"/>
  <c r="I8" i="2" s="1"/>
  <c r="E7" i="2"/>
  <c r="I7" i="2" s="1"/>
  <c r="E6" i="2"/>
  <c r="G102" i="2"/>
  <c r="G100" i="2"/>
  <c r="J100" i="2" s="1"/>
  <c r="G99" i="2"/>
  <c r="J99" i="2" s="1"/>
  <c r="G97" i="2"/>
  <c r="J97" i="2" s="1"/>
  <c r="G96" i="2"/>
  <c r="G94" i="2"/>
  <c r="J94" i="2" s="1"/>
  <c r="G92" i="2"/>
  <c r="J92" i="2" s="1"/>
  <c r="G90" i="2"/>
  <c r="G88" i="2"/>
  <c r="J88" i="2" s="1"/>
  <c r="G87" i="2"/>
  <c r="J87" i="2" s="1"/>
  <c r="G85" i="2"/>
  <c r="J85" i="2" s="1"/>
  <c r="G84" i="2"/>
  <c r="G82" i="2"/>
  <c r="J82" i="2" s="1"/>
  <c r="G80" i="2"/>
  <c r="J80" i="2" s="1"/>
  <c r="G78" i="2"/>
  <c r="G76" i="2"/>
  <c r="J76" i="2" s="1"/>
  <c r="G75" i="2"/>
  <c r="J75" i="2" s="1"/>
  <c r="G73" i="2"/>
  <c r="J73" i="2" s="1"/>
  <c r="G72" i="2"/>
  <c r="G70" i="2"/>
  <c r="J70" i="2" s="1"/>
  <c r="G68" i="2"/>
  <c r="J68" i="2" s="1"/>
  <c r="G66" i="2"/>
  <c r="G64" i="2"/>
  <c r="J64" i="2" s="1"/>
  <c r="G63" i="2"/>
  <c r="J63" i="2" s="1"/>
  <c r="G61" i="2"/>
  <c r="J61" i="2" s="1"/>
  <c r="G60" i="2"/>
  <c r="G58" i="2"/>
  <c r="J58" i="2" s="1"/>
  <c r="G56" i="2"/>
  <c r="J56" i="2" s="1"/>
  <c r="G54" i="2"/>
  <c r="G52" i="2"/>
  <c r="J52" i="2" s="1"/>
  <c r="G51" i="2"/>
  <c r="J51" i="2" s="1"/>
  <c r="G49" i="2"/>
  <c r="J49" i="2" s="1"/>
  <c r="G48" i="2"/>
  <c r="G46" i="2"/>
  <c r="J46" i="2" s="1"/>
  <c r="G44" i="2"/>
  <c r="J44" i="2" s="1"/>
  <c r="G42" i="2"/>
  <c r="G40" i="2"/>
  <c r="J40" i="2" s="1"/>
  <c r="G39" i="2"/>
  <c r="J39" i="2" s="1"/>
  <c r="G37" i="2"/>
  <c r="J37" i="2" s="1"/>
  <c r="G36" i="2"/>
  <c r="G34" i="2"/>
  <c r="J34" i="2" s="1"/>
  <c r="G32" i="2"/>
  <c r="J32" i="2" s="1"/>
  <c r="G30" i="2"/>
  <c r="G28" i="2"/>
  <c r="J28" i="2" s="1"/>
  <c r="G27" i="2"/>
  <c r="J27" i="2" s="1"/>
  <c r="G25" i="2"/>
  <c r="J25" i="2" s="1"/>
  <c r="G24" i="2"/>
  <c r="G22" i="2"/>
  <c r="J22" i="2" s="1"/>
  <c r="G20" i="2"/>
  <c r="J20" i="2" s="1"/>
  <c r="G18" i="2"/>
  <c r="G16" i="2"/>
  <c r="J16" i="2" s="1"/>
  <c r="G15" i="2"/>
  <c r="J15" i="2" s="1"/>
  <c r="G13" i="2"/>
  <c r="J13" i="2" s="1"/>
  <c r="G12" i="2"/>
  <c r="G10" i="2"/>
  <c r="J10" i="2" s="1"/>
  <c r="G8" i="2"/>
  <c r="J8" i="2" s="1"/>
  <c r="G6" i="2"/>
  <c r="G7" i="2" l="1"/>
  <c r="J7" i="2" s="1"/>
  <c r="G19" i="2"/>
  <c r="J19" i="2" s="1"/>
  <c r="G31" i="2"/>
  <c r="J31" i="2" s="1"/>
  <c r="G43" i="2"/>
  <c r="J43" i="2" s="1"/>
  <c r="G55" i="2"/>
  <c r="J55" i="2" s="1"/>
  <c r="G67" i="2"/>
  <c r="J67" i="2" s="1"/>
  <c r="G79" i="2"/>
  <c r="J79" i="2" s="1"/>
  <c r="G91" i="2"/>
  <c r="J91" i="2" s="1"/>
  <c r="G9" i="2"/>
  <c r="J9" i="2" s="1"/>
  <c r="G21" i="2"/>
  <c r="J21" i="2" s="1"/>
  <c r="G33" i="2"/>
  <c r="J33" i="2" s="1"/>
  <c r="G45" i="2"/>
  <c r="J45" i="2" s="1"/>
  <c r="G57" i="2"/>
  <c r="J57" i="2" s="1"/>
  <c r="G69" i="2"/>
  <c r="J69" i="2" s="1"/>
  <c r="G81" i="2"/>
  <c r="J81" i="2" s="1"/>
  <c r="G93" i="2"/>
  <c r="J93" i="2" s="1"/>
  <c r="I98" i="2"/>
  <c r="I86" i="2"/>
  <c r="I74" i="2"/>
  <c r="I62" i="2"/>
  <c r="I50" i="2"/>
  <c r="I38" i="2"/>
  <c r="I26" i="2"/>
  <c r="I14" i="2"/>
  <c r="J5" i="2"/>
  <c r="G17" i="2"/>
  <c r="J17" i="2" s="1"/>
  <c r="G29" i="2"/>
  <c r="J29" i="2" s="1"/>
  <c r="G41" i="2"/>
  <c r="J41" i="2" s="1"/>
  <c r="G53" i="2"/>
  <c r="J53" i="2" s="1"/>
  <c r="G65" i="2"/>
  <c r="J65" i="2" s="1"/>
  <c r="G77" i="2"/>
  <c r="J77" i="2" s="1"/>
  <c r="G89" i="2"/>
  <c r="J89" i="2" s="1"/>
  <c r="G101" i="2"/>
  <c r="J101" i="2" s="1"/>
  <c r="J104" i="2" l="1"/>
  <c r="G103" i="2"/>
  <c r="J106" i="2" l="1"/>
  <c r="J107" i="2" s="1"/>
</calcChain>
</file>

<file path=xl/sharedStrings.xml><?xml version="1.0" encoding="utf-8"?>
<sst xmlns="http://schemas.openxmlformats.org/spreadsheetml/2006/main" count="221" uniqueCount="76">
  <si>
    <t>Häufigkeit</t>
  </si>
  <si>
    <t>Preisblatt zur Ermittlung der Kosten für die Glasreinigung</t>
  </si>
  <si>
    <t>Pos.</t>
  </si>
  <si>
    <t>Reinigungsart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</si>
  <si>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</si>
  <si>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</si>
  <si>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</si>
  <si>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</si>
  <si>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</si>
  <si>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</si>
  <si>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</si>
  <si>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</si>
  <si>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</si>
  <si>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</si>
  <si>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 mit Rahmen</t>
  </si>
  <si>
    <t>Summe</t>
  </si>
  <si>
    <t>Fläche        (einseitig)</t>
  </si>
  <si>
    <t>Fläche (zweiseitig)</t>
  </si>
  <si>
    <t>Treppe T2</t>
  </si>
  <si>
    <t>Treppe T3</t>
  </si>
  <si>
    <t>Treppe T4</t>
  </si>
  <si>
    <t>HA-Raum</t>
  </si>
  <si>
    <t>Lager</t>
  </si>
  <si>
    <t>Hausmeister</t>
  </si>
  <si>
    <t>Elektro</t>
  </si>
  <si>
    <t>Heizung</t>
  </si>
  <si>
    <t>Umkleide Fremdfirma</t>
  </si>
  <si>
    <t>Archiv</t>
  </si>
  <si>
    <t>Ausgabeküche</t>
  </si>
  <si>
    <t>Speiseraum</t>
  </si>
  <si>
    <t>Aktionsraum</t>
  </si>
  <si>
    <t>Musikraum</t>
  </si>
  <si>
    <t>Flur</t>
  </si>
  <si>
    <t>Technik</t>
  </si>
  <si>
    <t>Schulleitung</t>
  </si>
  <si>
    <t>Sekretariat</t>
  </si>
  <si>
    <t>WC-Mädchen</t>
  </si>
  <si>
    <t>Stellv. Schulleiter</t>
  </si>
  <si>
    <t>Lehrerzimmer</t>
  </si>
  <si>
    <t>WC-Jungen</t>
  </si>
  <si>
    <t>Kopierer</t>
  </si>
  <si>
    <t>Eingangshalle</t>
  </si>
  <si>
    <t>Entspannung</t>
  </si>
  <si>
    <t>WC Lehrer</t>
  </si>
  <si>
    <t>Mediathek</t>
  </si>
  <si>
    <t>Leseraum</t>
  </si>
  <si>
    <t>WC Lehrerin</t>
  </si>
  <si>
    <t>Kreativraum</t>
  </si>
  <si>
    <t>Waschraum</t>
  </si>
  <si>
    <t>RS-WC</t>
  </si>
  <si>
    <t>WC</t>
  </si>
  <si>
    <t>Umkleide</t>
  </si>
  <si>
    <t>Klassenraum 1</t>
  </si>
  <si>
    <t>Garderobe</t>
  </si>
  <si>
    <t>Klassenraum 2</t>
  </si>
  <si>
    <t>Klassenraum 3</t>
  </si>
  <si>
    <t>Klassenraum 4</t>
  </si>
  <si>
    <t>Gruppenarbeit</t>
  </si>
  <si>
    <t>WC Jungen</t>
  </si>
  <si>
    <t>Informatik</t>
  </si>
  <si>
    <t>WC Mädchen</t>
  </si>
  <si>
    <t>Erste Hilfe</t>
  </si>
  <si>
    <t>Sozialarbeiter</t>
  </si>
  <si>
    <t>Klassenraum 5</t>
  </si>
  <si>
    <t>Klassenraum 6</t>
  </si>
  <si>
    <t>Klassenraum 7</t>
  </si>
  <si>
    <t>Klassenraum 8</t>
  </si>
  <si>
    <t>Gestalten</t>
  </si>
  <si>
    <t>Horterzieher</t>
  </si>
  <si>
    <t>Hortleiter</t>
  </si>
  <si>
    <t>Hort</t>
  </si>
  <si>
    <t>mit Rahmen</t>
  </si>
  <si>
    <t>Rahmenmaterial Kunststoff, Alum.</t>
  </si>
  <si>
    <t>Für die Zwischentüren und den Eingangsbereich können darüber hinaus zusätzliche Beauftragungen erfolgen.</t>
  </si>
  <si>
    <t>Eingangsbereich</t>
  </si>
  <si>
    <t>Hebebühne erforderlich 2 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</si>
</sst>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3" xfId="0" applyNumberFormat="1" applyFont="1" applyBorder="1" applyAlignment="1" applyProtection="1">
      <alignment horizontal="center" vertical="center"/>
      <protection locked="0"/>
    </xf>
    <xf numFmtId="2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2" borderId="20" xfId="0" applyFont="1" applyFill="1" applyBorder="1" applyAlignment="1" applyProtection="1">
      <alignment horizontal="left"/>
      <protection locked="0"/>
    </xf>
    <xf numFmtId="0" fontId="3" fillId="2" borderId="21" xfId="0" applyFont="1" applyFill="1" applyBorder="1" applyAlignment="1" applyProtection="1">
      <alignment horizontal="left"/>
      <protection locked="0"/>
    </xf>
    <xf numFmtId="0" fontId="0" fillId="2" borderId="21" xfId="0" applyFill="1" applyBorder="1" applyProtection="1">
      <protection locked="0"/>
    </xf>
    <xf numFmtId="0" fontId="0" fillId="2" borderId="22" xfId="0" applyFill="1" applyBorder="1" applyProtection="1">
      <protection locked="0"/>
    </xf>
    <xf numFmtId="2" fontId="0" fillId="0" borderId="0" xfId="0" applyNumberFormat="1" applyProtection="1">
      <protection locked="0"/>
    </xf>
    <xf numFmtId="0" fontId="3" fillId="2" borderId="23" xfId="0" applyFont="1" applyFill="1" applyBorder="1" applyAlignment="1" applyProtection="1">
      <alignment wrapText="1"/>
      <protection locked="0"/>
    </xf>
    <xf numFmtId="0" fontId="3" fillId="2" borderId="24" xfId="0" applyFont="1" applyFill="1" applyBorder="1" applyAlignment="1" applyProtection="1">
      <alignment wrapText="1"/>
      <protection locked="0"/>
    </xf>
    <xf numFmtId="0" fontId="0" fillId="2" borderId="15" xfId="0" applyFill="1" applyBorder="1" applyProtection="1">
      <protection locked="0"/>
    </xf>
    <xf numFmtId="0" fontId="3" fillId="2" borderId="23" xfId="0" applyFont="1" applyFill="1" applyBorder="1" applyProtection="1">
      <protection locked="0"/>
    </xf>
    <xf numFmtId="0" fontId="3" fillId="2" borderId="24" xfId="0" applyFont="1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" borderId="26" xfId="0" applyFont="1" applyFill="1" applyBorder="1" applyProtection="1">
      <protection locked="0"/>
    </xf>
    <xf numFmtId="0" fontId="3" fillId="2" borderId="27" xfId="0" applyFont="1" applyFill="1" applyBorder="1" applyProtection="1">
      <protection locked="0"/>
    </xf>
    <xf numFmtId="0" fontId="0" fillId="2" borderId="27" xfId="0" applyFill="1" applyBorder="1" applyProtection="1">
      <protection locked="0"/>
    </xf>
    <xf numFmtId="0" fontId="0" fillId="2" borderId="28" xfId="0" applyFill="1" applyBorder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2" borderId="18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wrapText="1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left" vertical="center"/>
      <protection hidden="1"/>
    </xf>
    <xf numFmtId="0" fontId="4" fillId="2" borderId="12" xfId="0" applyFont="1" applyFill="1" applyBorder="1" applyAlignment="1" applyProtection="1">
      <alignment horizontal="center" vertical="center" wrapText="1"/>
      <protection hidden="1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right" vertical="center" wrapText="1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49" fontId="3" fillId="2" borderId="3" xfId="0" applyNumberFormat="1" applyFont="1" applyFill="1" applyBorder="1" applyProtection="1">
      <protection hidden="1"/>
    </xf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2" fontId="3" fillId="2" borderId="3" xfId="0" applyNumberFormat="1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/>
      <protection hidden="1"/>
    </xf>
    <xf numFmtId="49" fontId="3" fillId="2" borderId="7" xfId="0" applyNumberFormat="1" applyFont="1" applyFill="1" applyBorder="1" applyProtection="1"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2" fontId="3" fillId="2" borderId="7" xfId="0" applyNumberFormat="1" applyFont="1" applyFill="1" applyBorder="1" applyAlignment="1" applyProtection="1">
      <alignment horizontal="right" vertical="center"/>
      <protection hidden="1"/>
    </xf>
    <xf numFmtId="0" fontId="5" fillId="0" borderId="4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center" vertical="center"/>
      <protection hidden="1"/>
    </xf>
    <xf numFmtId="2" fontId="3" fillId="2" borderId="9" xfId="0" applyNumberFormat="1" applyFont="1" applyFill="1" applyBorder="1" applyAlignment="1" applyProtection="1">
      <alignment horizontal="center" vertical="center"/>
      <protection hidden="1"/>
    </xf>
    <xf numFmtId="2" fontId="3" fillId="2" borderId="3" xfId="0" applyNumberFormat="1" applyFont="1" applyFill="1" applyBorder="1" applyAlignment="1" applyProtection="1">
      <alignment horizontal="center" vertical="center"/>
      <protection hidden="1"/>
    </xf>
    <xf numFmtId="2" fontId="3" fillId="2" borderId="16" xfId="0" applyNumberFormat="1" applyFont="1" applyFill="1" applyBorder="1" applyAlignment="1" applyProtection="1">
      <alignment horizontal="center" vertical="center"/>
      <protection hidden="1"/>
    </xf>
    <xf numFmtId="2" fontId="3" fillId="2" borderId="7" xfId="0" applyNumberFormat="1" applyFont="1" applyFill="1" applyBorder="1" applyAlignment="1" applyProtection="1">
      <alignment horizontal="center" vertical="center"/>
      <protection hidden="1"/>
    </xf>
    <xf numFmtId="2" fontId="3" fillId="2" borderId="17" xfId="0" applyNumberFormat="1" applyFont="1" applyFill="1" applyBorder="1" applyAlignment="1" applyProtection="1">
      <alignment horizontal="center" vertical="center"/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2" fontId="3" fillId="2" borderId="10" xfId="0" applyNumberFormat="1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98AB1-7BA4-46FF-99FB-2945E3748FF8}">
  <dimension ref="A1:M126"/>
  <sheetViews>
    <sheetView tabSelected="1" topLeftCell="A94" zoomScaleNormal="100" workbookViewId="0">
      <selection activeCell="H102" sqref="H5:H102"/>
    </sheetView>
  </sheetViews>
  <sheetFormatPr baseColWidth="10" defaultRowHeight="12.75" x14ac:dyDescent="0.2"/>
  <cols>
    <col min="1" max="1" width="9.140625" style="3" customWidth="1"/>
    <col min="2" max="2" width="23.85546875" style="3" customWidth="1"/>
    <col min="3" max="3" width="15.5703125" style="4" customWidth="1"/>
    <col min="4" max="4" width="13.28515625" style="3" customWidth="1"/>
    <col min="5" max="5" width="13.85546875" style="5" customWidth="1"/>
    <col min="6" max="6" width="11.42578125" style="3"/>
    <col min="7" max="7" width="12.85546875" style="5" customWidth="1"/>
    <col min="8" max="8" width="14.85546875" style="3" customWidth="1"/>
    <col min="9" max="9" width="15.5703125" style="3" customWidth="1"/>
    <col min="10" max="10" width="15" style="3" customWidth="1"/>
    <col min="11" max="16384" width="11.42578125" style="3"/>
  </cols>
  <sheetData>
    <row r="1" spans="1:10" ht="21.7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2" customHeight="1" thickBot="1" x14ac:dyDescent="0.25"/>
    <row r="3" spans="1:10" ht="30" customHeight="1" x14ac:dyDescent="0.2">
      <c r="A3" s="36" t="s">
        <v>2</v>
      </c>
      <c r="B3" s="37" t="s">
        <v>14</v>
      </c>
      <c r="C3" s="36" t="s">
        <v>3</v>
      </c>
      <c r="D3" s="38" t="s">
        <v>16</v>
      </c>
      <c r="E3" s="38" t="s">
        <v>17</v>
      </c>
      <c r="F3" s="37" t="s">
        <v>0</v>
      </c>
      <c r="G3" s="37" t="s">
        <v>6</v>
      </c>
      <c r="H3" s="6" t="s">
        <v>7</v>
      </c>
      <c r="I3" s="60" t="s">
        <v>9</v>
      </c>
      <c r="J3" s="61" t="s">
        <v>10</v>
      </c>
    </row>
    <row r="4" spans="1:10" ht="30" customHeight="1" thickBot="1" x14ac:dyDescent="0.25">
      <c r="A4" s="39"/>
      <c r="B4" s="40" t="s">
        <v>72</v>
      </c>
      <c r="C4" s="39"/>
      <c r="D4" s="41" t="s">
        <v>4</v>
      </c>
      <c r="E4" s="41" t="s">
        <v>4</v>
      </c>
      <c r="F4" s="42" t="s">
        <v>5</v>
      </c>
      <c r="G4" s="42" t="s">
        <v>4</v>
      </c>
      <c r="H4" s="7" t="s">
        <v>8</v>
      </c>
      <c r="I4" s="62" t="s">
        <v>8</v>
      </c>
      <c r="J4" s="63" t="s">
        <v>8</v>
      </c>
    </row>
    <row r="5" spans="1:10" ht="30" customHeight="1" x14ac:dyDescent="0.2">
      <c r="A5" s="43">
        <v>1</v>
      </c>
      <c r="B5" s="44" t="s">
        <v>74</v>
      </c>
      <c r="C5" s="45" t="s">
        <v>71</v>
      </c>
      <c r="D5" s="46">
        <v>42.25</v>
      </c>
      <c r="E5" s="46">
        <f>D5*F5</f>
        <v>84.5</v>
      </c>
      <c r="F5" s="47">
        <v>2</v>
      </c>
      <c r="G5" s="48">
        <f>E5*F5</f>
        <v>169</v>
      </c>
      <c r="H5" s="8"/>
      <c r="I5" s="64" t="str">
        <f>IF(IF(E5=0,D5,E5)*H5=0,"",IF(E5=0,D5,E5)*H5)</f>
        <v/>
      </c>
      <c r="J5" s="65" t="str">
        <f>IFERROR(IF(H5*G5=0,"",H5*G5),"")</f>
        <v/>
      </c>
    </row>
    <row r="6" spans="1:10" ht="30" customHeight="1" x14ac:dyDescent="0.2">
      <c r="A6" s="49">
        <v>2</v>
      </c>
      <c r="B6" s="50" t="s">
        <v>18</v>
      </c>
      <c r="C6" s="51" t="s">
        <v>71</v>
      </c>
      <c r="D6" s="52">
        <v>10.14</v>
      </c>
      <c r="E6" s="52">
        <f>D6*F6</f>
        <v>20.28</v>
      </c>
      <c r="F6" s="52">
        <v>2</v>
      </c>
      <c r="G6" s="53">
        <f>E6*F6</f>
        <v>40.56</v>
      </c>
      <c r="H6" s="9"/>
      <c r="I6" s="66" t="str">
        <f t="shared" ref="I6:I69" si="0">IF(IF(E6=0,D6,E6)*H6=0,"",IF(E6=0,D6,E6)*H6)</f>
        <v/>
      </c>
      <c r="J6" s="67" t="str">
        <f t="shared" ref="J6:J69" si="1">IFERROR(IF(H6*G6=0,"",H6*G6),"")</f>
        <v/>
      </c>
    </row>
    <row r="7" spans="1:10" ht="30" customHeight="1" x14ac:dyDescent="0.2">
      <c r="A7" s="49">
        <v>3</v>
      </c>
      <c r="B7" s="50" t="s">
        <v>19</v>
      </c>
      <c r="C7" s="51" t="s">
        <v>71</v>
      </c>
      <c r="D7" s="52">
        <v>5.0599999999999996</v>
      </c>
      <c r="E7" s="52">
        <f t="shared" ref="E7:E70" si="2">D7*F7</f>
        <v>10.119999999999999</v>
      </c>
      <c r="F7" s="52">
        <v>2</v>
      </c>
      <c r="G7" s="53">
        <f t="shared" ref="G7:G70" si="3">E7*F7</f>
        <v>20.239999999999998</v>
      </c>
      <c r="H7" s="9"/>
      <c r="I7" s="66" t="str">
        <f t="shared" si="0"/>
        <v/>
      </c>
      <c r="J7" s="67" t="str">
        <f t="shared" si="1"/>
        <v/>
      </c>
    </row>
    <row r="8" spans="1:10" ht="30" customHeight="1" x14ac:dyDescent="0.2">
      <c r="A8" s="49">
        <v>4</v>
      </c>
      <c r="B8" s="50" t="s">
        <v>20</v>
      </c>
      <c r="C8" s="51" t="s">
        <v>71</v>
      </c>
      <c r="D8" s="52">
        <v>5.0599999999999996</v>
      </c>
      <c r="E8" s="52">
        <f t="shared" si="2"/>
        <v>10.119999999999999</v>
      </c>
      <c r="F8" s="52">
        <v>2</v>
      </c>
      <c r="G8" s="53">
        <f t="shared" si="3"/>
        <v>20.239999999999998</v>
      </c>
      <c r="H8" s="9"/>
      <c r="I8" s="66" t="str">
        <f t="shared" si="0"/>
        <v/>
      </c>
      <c r="J8" s="67" t="str">
        <f t="shared" si="1"/>
        <v/>
      </c>
    </row>
    <row r="9" spans="1:10" ht="30" customHeight="1" x14ac:dyDescent="0.2">
      <c r="A9" s="49">
        <v>5</v>
      </c>
      <c r="B9" s="50" t="s">
        <v>21</v>
      </c>
      <c r="C9" s="51" t="s">
        <v>71</v>
      </c>
      <c r="D9" s="53">
        <v>1.2</v>
      </c>
      <c r="E9" s="53">
        <f t="shared" si="2"/>
        <v>2.4</v>
      </c>
      <c r="F9" s="52">
        <v>2</v>
      </c>
      <c r="G9" s="53">
        <f t="shared" si="3"/>
        <v>4.8</v>
      </c>
      <c r="H9" s="9"/>
      <c r="I9" s="66" t="str">
        <f t="shared" si="0"/>
        <v/>
      </c>
      <c r="J9" s="67" t="str">
        <f t="shared" si="1"/>
        <v/>
      </c>
    </row>
    <row r="10" spans="1:10" ht="30" customHeight="1" x14ac:dyDescent="0.2">
      <c r="A10" s="49">
        <v>6</v>
      </c>
      <c r="B10" s="50" t="s">
        <v>22</v>
      </c>
      <c r="C10" s="51" t="s">
        <v>71</v>
      </c>
      <c r="D10" s="53">
        <v>1.2</v>
      </c>
      <c r="E10" s="53">
        <f t="shared" si="2"/>
        <v>2.4</v>
      </c>
      <c r="F10" s="52">
        <v>2</v>
      </c>
      <c r="G10" s="53">
        <f t="shared" si="3"/>
        <v>4.8</v>
      </c>
      <c r="H10" s="9"/>
      <c r="I10" s="66" t="str">
        <f t="shared" si="0"/>
        <v/>
      </c>
      <c r="J10" s="67" t="str">
        <f t="shared" si="1"/>
        <v/>
      </c>
    </row>
    <row r="11" spans="1:10" ht="30" customHeight="1" x14ac:dyDescent="0.2">
      <c r="A11" s="49">
        <v>7</v>
      </c>
      <c r="B11" s="50" t="s">
        <v>22</v>
      </c>
      <c r="C11" s="51" t="s">
        <v>71</v>
      </c>
      <c r="D11" s="53">
        <v>1.2</v>
      </c>
      <c r="E11" s="53">
        <f t="shared" si="2"/>
        <v>2.4</v>
      </c>
      <c r="F11" s="52">
        <v>2</v>
      </c>
      <c r="G11" s="53">
        <f t="shared" si="3"/>
        <v>4.8</v>
      </c>
      <c r="H11" s="9"/>
      <c r="I11" s="66" t="str">
        <f t="shared" si="0"/>
        <v/>
      </c>
      <c r="J11" s="67" t="str">
        <f t="shared" si="1"/>
        <v/>
      </c>
    </row>
    <row r="12" spans="1:10" ht="30" customHeight="1" x14ac:dyDescent="0.2">
      <c r="A12" s="49">
        <v>8</v>
      </c>
      <c r="B12" s="50" t="s">
        <v>22</v>
      </c>
      <c r="C12" s="51" t="s">
        <v>71</v>
      </c>
      <c r="D12" s="53">
        <v>1.2</v>
      </c>
      <c r="E12" s="53">
        <f t="shared" si="2"/>
        <v>2.4</v>
      </c>
      <c r="F12" s="52">
        <v>2</v>
      </c>
      <c r="G12" s="53">
        <f t="shared" si="3"/>
        <v>4.8</v>
      </c>
      <c r="H12" s="9"/>
      <c r="I12" s="66" t="str">
        <f t="shared" si="0"/>
        <v/>
      </c>
      <c r="J12" s="67" t="str">
        <f t="shared" si="1"/>
        <v/>
      </c>
    </row>
    <row r="13" spans="1:10" ht="30" customHeight="1" x14ac:dyDescent="0.2">
      <c r="A13" s="49">
        <v>9</v>
      </c>
      <c r="B13" s="50" t="s">
        <v>22</v>
      </c>
      <c r="C13" s="51" t="s">
        <v>71</v>
      </c>
      <c r="D13" s="53">
        <v>1.2</v>
      </c>
      <c r="E13" s="53">
        <f t="shared" si="2"/>
        <v>2.4</v>
      </c>
      <c r="F13" s="52">
        <v>2</v>
      </c>
      <c r="G13" s="53">
        <f t="shared" si="3"/>
        <v>4.8</v>
      </c>
      <c r="H13" s="9"/>
      <c r="I13" s="66" t="str">
        <f t="shared" si="0"/>
        <v/>
      </c>
      <c r="J13" s="67" t="str">
        <f t="shared" si="1"/>
        <v/>
      </c>
    </row>
    <row r="14" spans="1:10" ht="30" customHeight="1" x14ac:dyDescent="0.2">
      <c r="A14" s="49">
        <v>10</v>
      </c>
      <c r="B14" s="50" t="s">
        <v>22</v>
      </c>
      <c r="C14" s="51" t="s">
        <v>71</v>
      </c>
      <c r="D14" s="53">
        <v>1.2</v>
      </c>
      <c r="E14" s="53">
        <f t="shared" si="2"/>
        <v>2.4</v>
      </c>
      <c r="F14" s="52">
        <v>2</v>
      </c>
      <c r="G14" s="53">
        <f t="shared" si="3"/>
        <v>4.8</v>
      </c>
      <c r="H14" s="9"/>
      <c r="I14" s="66" t="str">
        <f t="shared" si="0"/>
        <v/>
      </c>
      <c r="J14" s="67" t="str">
        <f t="shared" si="1"/>
        <v/>
      </c>
    </row>
    <row r="15" spans="1:10" ht="30" customHeight="1" x14ac:dyDescent="0.2">
      <c r="A15" s="49">
        <v>11</v>
      </c>
      <c r="B15" s="50" t="s">
        <v>22</v>
      </c>
      <c r="C15" s="51" t="s">
        <v>71</v>
      </c>
      <c r="D15" s="53">
        <v>1.2</v>
      </c>
      <c r="E15" s="53">
        <f t="shared" si="2"/>
        <v>2.4</v>
      </c>
      <c r="F15" s="52">
        <v>2</v>
      </c>
      <c r="G15" s="53">
        <f t="shared" si="3"/>
        <v>4.8</v>
      </c>
      <c r="H15" s="9"/>
      <c r="I15" s="66" t="str">
        <f t="shared" si="0"/>
        <v/>
      </c>
      <c r="J15" s="67" t="str">
        <f t="shared" si="1"/>
        <v/>
      </c>
    </row>
    <row r="16" spans="1:10" ht="30" customHeight="1" x14ac:dyDescent="0.2">
      <c r="A16" s="49">
        <v>12</v>
      </c>
      <c r="B16" s="50" t="s">
        <v>22</v>
      </c>
      <c r="C16" s="51" t="s">
        <v>71</v>
      </c>
      <c r="D16" s="53">
        <v>2.4</v>
      </c>
      <c r="E16" s="53">
        <f t="shared" si="2"/>
        <v>4.8</v>
      </c>
      <c r="F16" s="52">
        <v>2</v>
      </c>
      <c r="G16" s="53">
        <f t="shared" si="3"/>
        <v>9.6</v>
      </c>
      <c r="H16" s="9"/>
      <c r="I16" s="66" t="str">
        <f t="shared" si="0"/>
        <v/>
      </c>
      <c r="J16" s="67" t="str">
        <f t="shared" si="1"/>
        <v/>
      </c>
    </row>
    <row r="17" spans="1:10" ht="30" customHeight="1" x14ac:dyDescent="0.2">
      <c r="A17" s="49">
        <v>13</v>
      </c>
      <c r="B17" s="50" t="s">
        <v>22</v>
      </c>
      <c r="C17" s="51" t="s">
        <v>71</v>
      </c>
      <c r="D17" s="53">
        <v>1.2</v>
      </c>
      <c r="E17" s="53">
        <f t="shared" si="2"/>
        <v>2.4</v>
      </c>
      <c r="F17" s="52">
        <v>2</v>
      </c>
      <c r="G17" s="53">
        <f t="shared" si="3"/>
        <v>4.8</v>
      </c>
      <c r="H17" s="9"/>
      <c r="I17" s="66" t="str">
        <f t="shared" si="0"/>
        <v/>
      </c>
      <c r="J17" s="67" t="str">
        <f t="shared" si="1"/>
        <v/>
      </c>
    </row>
    <row r="18" spans="1:10" ht="30" customHeight="1" x14ac:dyDescent="0.2">
      <c r="A18" s="49">
        <v>15</v>
      </c>
      <c r="B18" s="50" t="s">
        <v>23</v>
      </c>
      <c r="C18" s="51" t="s">
        <v>71</v>
      </c>
      <c r="D18" s="53">
        <v>1.2</v>
      </c>
      <c r="E18" s="53">
        <f t="shared" si="2"/>
        <v>2.4</v>
      </c>
      <c r="F18" s="52">
        <v>2</v>
      </c>
      <c r="G18" s="53">
        <f t="shared" si="3"/>
        <v>4.8</v>
      </c>
      <c r="H18" s="9"/>
      <c r="I18" s="66" t="str">
        <f t="shared" si="0"/>
        <v/>
      </c>
      <c r="J18" s="67" t="str">
        <f t="shared" si="1"/>
        <v/>
      </c>
    </row>
    <row r="19" spans="1:10" ht="30" customHeight="1" x14ac:dyDescent="0.2">
      <c r="A19" s="49">
        <v>16</v>
      </c>
      <c r="B19" s="50" t="s">
        <v>24</v>
      </c>
      <c r="C19" s="51" t="s">
        <v>71</v>
      </c>
      <c r="D19" s="53">
        <v>1.2</v>
      </c>
      <c r="E19" s="53">
        <f t="shared" si="2"/>
        <v>2.4</v>
      </c>
      <c r="F19" s="52">
        <v>2</v>
      </c>
      <c r="G19" s="53">
        <f t="shared" si="3"/>
        <v>4.8</v>
      </c>
      <c r="H19" s="9"/>
      <c r="I19" s="66" t="str">
        <f t="shared" si="0"/>
        <v/>
      </c>
      <c r="J19" s="67" t="str">
        <f t="shared" si="1"/>
        <v/>
      </c>
    </row>
    <row r="20" spans="1:10" ht="30" customHeight="1" x14ac:dyDescent="0.2">
      <c r="A20" s="49">
        <v>17</v>
      </c>
      <c r="B20" s="50" t="s">
        <v>25</v>
      </c>
      <c r="C20" s="51" t="s">
        <v>71</v>
      </c>
      <c r="D20" s="53">
        <v>1.2</v>
      </c>
      <c r="E20" s="53">
        <f t="shared" si="2"/>
        <v>2.4</v>
      </c>
      <c r="F20" s="52">
        <v>2</v>
      </c>
      <c r="G20" s="53">
        <f t="shared" si="3"/>
        <v>4.8</v>
      </c>
      <c r="H20" s="9"/>
      <c r="I20" s="66" t="str">
        <f t="shared" si="0"/>
        <v/>
      </c>
      <c r="J20" s="67" t="str">
        <f t="shared" si="1"/>
        <v/>
      </c>
    </row>
    <row r="21" spans="1:10" ht="30" customHeight="1" x14ac:dyDescent="0.2">
      <c r="A21" s="49">
        <v>18</v>
      </c>
      <c r="B21" s="50" t="s">
        <v>25</v>
      </c>
      <c r="C21" s="51" t="s">
        <v>71</v>
      </c>
      <c r="D21" s="53">
        <v>1.2</v>
      </c>
      <c r="E21" s="53">
        <f t="shared" si="2"/>
        <v>2.4</v>
      </c>
      <c r="F21" s="52">
        <v>2</v>
      </c>
      <c r="G21" s="53">
        <f t="shared" si="3"/>
        <v>4.8</v>
      </c>
      <c r="H21" s="9"/>
      <c r="I21" s="66" t="str">
        <f t="shared" si="0"/>
        <v/>
      </c>
      <c r="J21" s="67" t="str">
        <f t="shared" si="1"/>
        <v/>
      </c>
    </row>
    <row r="22" spans="1:10" ht="30" customHeight="1" x14ac:dyDescent="0.2">
      <c r="A22" s="49">
        <v>19</v>
      </c>
      <c r="B22" s="50" t="s">
        <v>26</v>
      </c>
      <c r="C22" s="51" t="s">
        <v>71</v>
      </c>
      <c r="D22" s="53">
        <v>1.2</v>
      </c>
      <c r="E22" s="53">
        <f t="shared" si="2"/>
        <v>2.4</v>
      </c>
      <c r="F22" s="52">
        <v>2</v>
      </c>
      <c r="G22" s="53">
        <f t="shared" si="3"/>
        <v>4.8</v>
      </c>
      <c r="H22" s="9"/>
      <c r="I22" s="66" t="str">
        <f t="shared" si="0"/>
        <v/>
      </c>
      <c r="J22" s="67" t="str">
        <f t="shared" si="1"/>
        <v/>
      </c>
    </row>
    <row r="23" spans="1:10" ht="30" customHeight="1" x14ac:dyDescent="0.2">
      <c r="A23" s="49">
        <v>20</v>
      </c>
      <c r="B23" s="50" t="s">
        <v>27</v>
      </c>
      <c r="C23" s="51" t="s">
        <v>71</v>
      </c>
      <c r="D23" s="53">
        <v>3.6</v>
      </c>
      <c r="E23" s="53">
        <f t="shared" si="2"/>
        <v>7.2</v>
      </c>
      <c r="F23" s="52">
        <v>2</v>
      </c>
      <c r="G23" s="53">
        <f t="shared" si="3"/>
        <v>14.4</v>
      </c>
      <c r="H23" s="9"/>
      <c r="I23" s="66" t="str">
        <f t="shared" si="0"/>
        <v/>
      </c>
      <c r="J23" s="67" t="str">
        <f t="shared" si="1"/>
        <v/>
      </c>
    </row>
    <row r="24" spans="1:10" ht="30" customHeight="1" x14ac:dyDescent="0.2">
      <c r="A24" s="49">
        <v>21</v>
      </c>
      <c r="B24" s="50" t="s">
        <v>22</v>
      </c>
      <c r="C24" s="51" t="s">
        <v>71</v>
      </c>
      <c r="D24" s="53">
        <v>1.2</v>
      </c>
      <c r="E24" s="53">
        <f t="shared" si="2"/>
        <v>2.4</v>
      </c>
      <c r="F24" s="52">
        <v>2</v>
      </c>
      <c r="G24" s="53">
        <f t="shared" si="3"/>
        <v>4.8</v>
      </c>
      <c r="H24" s="9"/>
      <c r="I24" s="66" t="str">
        <f t="shared" si="0"/>
        <v/>
      </c>
      <c r="J24" s="67" t="str">
        <f t="shared" si="1"/>
        <v/>
      </c>
    </row>
    <row r="25" spans="1:10" ht="30" customHeight="1" x14ac:dyDescent="0.2">
      <c r="A25" s="49">
        <v>22</v>
      </c>
      <c r="B25" s="50" t="s">
        <v>23</v>
      </c>
      <c r="C25" s="51" t="s">
        <v>71</v>
      </c>
      <c r="D25" s="53">
        <v>2.4</v>
      </c>
      <c r="E25" s="53">
        <f t="shared" si="2"/>
        <v>4.8</v>
      </c>
      <c r="F25" s="52">
        <v>2</v>
      </c>
      <c r="G25" s="53">
        <f t="shared" si="3"/>
        <v>9.6</v>
      </c>
      <c r="H25" s="9"/>
      <c r="I25" s="66" t="str">
        <f t="shared" si="0"/>
        <v/>
      </c>
      <c r="J25" s="67" t="str">
        <f t="shared" si="1"/>
        <v/>
      </c>
    </row>
    <row r="26" spans="1:10" ht="30" customHeight="1" x14ac:dyDescent="0.2">
      <c r="A26" s="49">
        <v>23</v>
      </c>
      <c r="B26" s="50" t="s">
        <v>19</v>
      </c>
      <c r="C26" s="51" t="s">
        <v>71</v>
      </c>
      <c r="D26" s="52">
        <v>1.81</v>
      </c>
      <c r="E26" s="52">
        <f t="shared" si="2"/>
        <v>3.62</v>
      </c>
      <c r="F26" s="52">
        <v>2</v>
      </c>
      <c r="G26" s="53">
        <f t="shared" si="3"/>
        <v>7.24</v>
      </c>
      <c r="H26" s="9"/>
      <c r="I26" s="66" t="str">
        <f t="shared" si="0"/>
        <v/>
      </c>
      <c r="J26" s="67" t="str">
        <f t="shared" si="1"/>
        <v/>
      </c>
    </row>
    <row r="27" spans="1:10" ht="30" customHeight="1" x14ac:dyDescent="0.2">
      <c r="A27" s="49">
        <v>24</v>
      </c>
      <c r="B27" s="50" t="s">
        <v>20</v>
      </c>
      <c r="C27" s="51" t="s">
        <v>71</v>
      </c>
      <c r="D27" s="52">
        <v>1.81</v>
      </c>
      <c r="E27" s="52">
        <f t="shared" si="2"/>
        <v>3.62</v>
      </c>
      <c r="F27" s="52">
        <v>2</v>
      </c>
      <c r="G27" s="53">
        <f t="shared" si="3"/>
        <v>7.24</v>
      </c>
      <c r="H27" s="9"/>
      <c r="I27" s="66" t="str">
        <f t="shared" si="0"/>
        <v/>
      </c>
      <c r="J27" s="67" t="str">
        <f t="shared" si="1"/>
        <v/>
      </c>
    </row>
    <row r="28" spans="1:10" ht="30" customHeight="1" x14ac:dyDescent="0.2">
      <c r="A28" s="49">
        <v>25</v>
      </c>
      <c r="B28" s="50" t="s">
        <v>28</v>
      </c>
      <c r="C28" s="51" t="s">
        <v>71</v>
      </c>
      <c r="D28" s="52">
        <v>4.8499999999999996</v>
      </c>
      <c r="E28" s="53">
        <f t="shared" si="2"/>
        <v>9.6999999999999993</v>
      </c>
      <c r="F28" s="52">
        <v>2</v>
      </c>
      <c r="G28" s="53">
        <f t="shared" si="3"/>
        <v>19.399999999999999</v>
      </c>
      <c r="H28" s="9"/>
      <c r="I28" s="66" t="str">
        <f t="shared" si="0"/>
        <v/>
      </c>
      <c r="J28" s="67" t="str">
        <f t="shared" si="1"/>
        <v/>
      </c>
    </row>
    <row r="29" spans="1:10" ht="30" customHeight="1" x14ac:dyDescent="0.2">
      <c r="A29" s="54">
        <v>26</v>
      </c>
      <c r="B29" s="50" t="s">
        <v>29</v>
      </c>
      <c r="C29" s="51" t="s">
        <v>71</v>
      </c>
      <c r="D29" s="52">
        <v>34.29</v>
      </c>
      <c r="E29" s="52">
        <f t="shared" si="2"/>
        <v>68.58</v>
      </c>
      <c r="F29" s="52">
        <v>2</v>
      </c>
      <c r="G29" s="53">
        <f t="shared" si="3"/>
        <v>137.16</v>
      </c>
      <c r="H29" s="9"/>
      <c r="I29" s="66" t="str">
        <f t="shared" si="0"/>
        <v/>
      </c>
      <c r="J29" s="67" t="str">
        <f t="shared" si="1"/>
        <v/>
      </c>
    </row>
    <row r="30" spans="1:10" ht="30" customHeight="1" x14ac:dyDescent="0.2">
      <c r="A30" s="54">
        <v>27</v>
      </c>
      <c r="B30" s="50" t="s">
        <v>22</v>
      </c>
      <c r="C30" s="51" t="s">
        <v>71</v>
      </c>
      <c r="D30" s="52">
        <v>4.8499999999999996</v>
      </c>
      <c r="E30" s="53">
        <f t="shared" si="2"/>
        <v>9.6999999999999993</v>
      </c>
      <c r="F30" s="52">
        <v>2</v>
      </c>
      <c r="G30" s="53">
        <f t="shared" si="3"/>
        <v>19.399999999999999</v>
      </c>
      <c r="H30" s="9"/>
      <c r="I30" s="66" t="str">
        <f t="shared" si="0"/>
        <v/>
      </c>
      <c r="J30" s="67" t="str">
        <f t="shared" si="1"/>
        <v/>
      </c>
    </row>
    <row r="31" spans="1:10" ht="30" customHeight="1" x14ac:dyDescent="0.2">
      <c r="A31" s="54">
        <v>28</v>
      </c>
      <c r="B31" s="50" t="s">
        <v>30</v>
      </c>
      <c r="C31" s="51" t="s">
        <v>71</v>
      </c>
      <c r="D31" s="52">
        <v>17.14</v>
      </c>
      <c r="E31" s="52">
        <f t="shared" si="2"/>
        <v>34.28</v>
      </c>
      <c r="F31" s="52">
        <v>2</v>
      </c>
      <c r="G31" s="53">
        <f t="shared" si="3"/>
        <v>68.56</v>
      </c>
      <c r="H31" s="9"/>
      <c r="I31" s="66" t="str">
        <f t="shared" si="0"/>
        <v/>
      </c>
      <c r="J31" s="67" t="str">
        <f t="shared" si="1"/>
        <v/>
      </c>
    </row>
    <row r="32" spans="1:10" ht="30" customHeight="1" x14ac:dyDescent="0.2">
      <c r="A32" s="54">
        <v>29</v>
      </c>
      <c r="B32" s="50" t="s">
        <v>31</v>
      </c>
      <c r="C32" s="51" t="s">
        <v>71</v>
      </c>
      <c r="D32" s="52">
        <v>40.880000000000003</v>
      </c>
      <c r="E32" s="52">
        <f t="shared" si="2"/>
        <v>81.760000000000005</v>
      </c>
      <c r="F32" s="52">
        <v>2</v>
      </c>
      <c r="G32" s="53">
        <f t="shared" si="3"/>
        <v>163.52000000000001</v>
      </c>
      <c r="H32" s="9"/>
      <c r="I32" s="66" t="str">
        <f t="shared" si="0"/>
        <v/>
      </c>
      <c r="J32" s="67" t="str">
        <f t="shared" si="1"/>
        <v/>
      </c>
    </row>
    <row r="33" spans="1:10" ht="30" customHeight="1" x14ac:dyDescent="0.2">
      <c r="A33" s="54">
        <v>30</v>
      </c>
      <c r="B33" s="50" t="s">
        <v>32</v>
      </c>
      <c r="C33" s="51" t="s">
        <v>71</v>
      </c>
      <c r="D33" s="52">
        <v>14.27</v>
      </c>
      <c r="E33" s="52">
        <f t="shared" si="2"/>
        <v>28.54</v>
      </c>
      <c r="F33" s="52">
        <v>2</v>
      </c>
      <c r="G33" s="53">
        <f t="shared" si="3"/>
        <v>57.08</v>
      </c>
      <c r="H33" s="9"/>
      <c r="I33" s="66" t="str">
        <f t="shared" si="0"/>
        <v/>
      </c>
      <c r="J33" s="67" t="str">
        <f t="shared" si="1"/>
        <v/>
      </c>
    </row>
    <row r="34" spans="1:10" ht="30" customHeight="1" x14ac:dyDescent="0.2">
      <c r="A34" s="54">
        <v>31</v>
      </c>
      <c r="B34" s="50" t="s">
        <v>33</v>
      </c>
      <c r="C34" s="51" t="s">
        <v>71</v>
      </c>
      <c r="D34" s="52">
        <v>1.71</v>
      </c>
      <c r="E34" s="52">
        <f t="shared" si="2"/>
        <v>3.42</v>
      </c>
      <c r="F34" s="52">
        <v>2</v>
      </c>
      <c r="G34" s="53">
        <f t="shared" si="3"/>
        <v>6.84</v>
      </c>
      <c r="H34" s="9"/>
      <c r="I34" s="66" t="str">
        <f t="shared" si="0"/>
        <v/>
      </c>
      <c r="J34" s="67" t="str">
        <f t="shared" si="1"/>
        <v/>
      </c>
    </row>
    <row r="35" spans="1:10" ht="30" customHeight="1" x14ac:dyDescent="0.2">
      <c r="A35" s="54">
        <v>32</v>
      </c>
      <c r="B35" s="50" t="s">
        <v>32</v>
      </c>
      <c r="C35" s="51" t="s">
        <v>71</v>
      </c>
      <c r="D35" s="52">
        <v>14.27</v>
      </c>
      <c r="E35" s="52">
        <f t="shared" si="2"/>
        <v>28.54</v>
      </c>
      <c r="F35" s="52">
        <v>2</v>
      </c>
      <c r="G35" s="53">
        <f t="shared" si="3"/>
        <v>57.08</v>
      </c>
      <c r="H35" s="9"/>
      <c r="I35" s="66" t="str">
        <f t="shared" si="0"/>
        <v/>
      </c>
      <c r="J35" s="67" t="str">
        <f t="shared" si="1"/>
        <v/>
      </c>
    </row>
    <row r="36" spans="1:10" ht="30" customHeight="1" x14ac:dyDescent="0.2">
      <c r="A36" s="54">
        <v>33</v>
      </c>
      <c r="B36" s="50" t="s">
        <v>34</v>
      </c>
      <c r="C36" s="51" t="s">
        <v>71</v>
      </c>
      <c r="D36" s="52">
        <v>12.06</v>
      </c>
      <c r="E36" s="52">
        <f t="shared" si="2"/>
        <v>24.12</v>
      </c>
      <c r="F36" s="52">
        <v>2</v>
      </c>
      <c r="G36" s="53">
        <f t="shared" si="3"/>
        <v>48.24</v>
      </c>
      <c r="H36" s="9"/>
      <c r="I36" s="66" t="str">
        <f t="shared" si="0"/>
        <v/>
      </c>
      <c r="J36" s="67" t="str">
        <f t="shared" si="1"/>
        <v/>
      </c>
    </row>
    <row r="37" spans="1:10" ht="30" customHeight="1" x14ac:dyDescent="0.2">
      <c r="A37" s="54">
        <v>34</v>
      </c>
      <c r="B37" s="50" t="s">
        <v>35</v>
      </c>
      <c r="C37" s="51" t="s">
        <v>71</v>
      </c>
      <c r="D37" s="52">
        <v>6.85</v>
      </c>
      <c r="E37" s="53">
        <f t="shared" si="2"/>
        <v>13.7</v>
      </c>
      <c r="F37" s="52">
        <v>2</v>
      </c>
      <c r="G37" s="53">
        <f t="shared" si="3"/>
        <v>27.4</v>
      </c>
      <c r="H37" s="9"/>
      <c r="I37" s="66" t="str">
        <f t="shared" si="0"/>
        <v/>
      </c>
      <c r="J37" s="67" t="str">
        <f t="shared" si="1"/>
        <v/>
      </c>
    </row>
    <row r="38" spans="1:10" ht="30" customHeight="1" x14ac:dyDescent="0.2">
      <c r="A38" s="54">
        <v>35</v>
      </c>
      <c r="B38" s="50" t="s">
        <v>36</v>
      </c>
      <c r="C38" s="51" t="s">
        <v>71</v>
      </c>
      <c r="D38" s="52">
        <v>6.85</v>
      </c>
      <c r="E38" s="53">
        <f t="shared" si="2"/>
        <v>13.7</v>
      </c>
      <c r="F38" s="52">
        <v>2</v>
      </c>
      <c r="G38" s="53">
        <f t="shared" si="3"/>
        <v>27.4</v>
      </c>
      <c r="H38" s="9"/>
      <c r="I38" s="66" t="str">
        <f t="shared" si="0"/>
        <v/>
      </c>
      <c r="J38" s="67" t="str">
        <f t="shared" si="1"/>
        <v/>
      </c>
    </row>
    <row r="39" spans="1:10" ht="30" customHeight="1" x14ac:dyDescent="0.2">
      <c r="A39" s="54">
        <v>36</v>
      </c>
      <c r="B39" s="50" t="s">
        <v>37</v>
      </c>
      <c r="C39" s="51" t="s">
        <v>71</v>
      </c>
      <c r="D39" s="52">
        <v>4.74</v>
      </c>
      <c r="E39" s="52">
        <f t="shared" si="2"/>
        <v>9.48</v>
      </c>
      <c r="F39" s="52">
        <v>2</v>
      </c>
      <c r="G39" s="53">
        <f t="shared" si="3"/>
        <v>18.96</v>
      </c>
      <c r="H39" s="9"/>
      <c r="I39" s="66" t="str">
        <f t="shared" si="0"/>
        <v/>
      </c>
      <c r="J39" s="67" t="str">
        <f t="shared" si="1"/>
        <v/>
      </c>
    </row>
    <row r="40" spans="1:10" ht="30" customHeight="1" x14ac:dyDescent="0.2">
      <c r="A40" s="54">
        <v>37</v>
      </c>
      <c r="B40" s="50" t="s">
        <v>38</v>
      </c>
      <c r="C40" s="51" t="s">
        <v>71</v>
      </c>
      <c r="D40" s="52">
        <v>12.06</v>
      </c>
      <c r="E40" s="52">
        <f t="shared" si="2"/>
        <v>24.12</v>
      </c>
      <c r="F40" s="52">
        <v>2</v>
      </c>
      <c r="G40" s="53">
        <f t="shared" si="3"/>
        <v>48.24</v>
      </c>
      <c r="H40" s="9"/>
      <c r="I40" s="66" t="str">
        <f t="shared" si="0"/>
        <v/>
      </c>
      <c r="J40" s="67" t="str">
        <f t="shared" si="1"/>
        <v/>
      </c>
    </row>
    <row r="41" spans="1:10" ht="30" customHeight="1" x14ac:dyDescent="0.2">
      <c r="A41" s="54">
        <v>38</v>
      </c>
      <c r="B41" s="50" t="s">
        <v>39</v>
      </c>
      <c r="C41" s="51" t="s">
        <v>71</v>
      </c>
      <c r="D41" s="52">
        <v>1.81</v>
      </c>
      <c r="E41" s="52">
        <f t="shared" si="2"/>
        <v>3.62</v>
      </c>
      <c r="F41" s="52">
        <v>2</v>
      </c>
      <c r="G41" s="53">
        <f t="shared" si="3"/>
        <v>7.24</v>
      </c>
      <c r="H41" s="9"/>
      <c r="I41" s="66" t="str">
        <f t="shared" si="0"/>
        <v/>
      </c>
      <c r="J41" s="67" t="str">
        <f t="shared" si="1"/>
        <v/>
      </c>
    </row>
    <row r="42" spans="1:10" ht="30" customHeight="1" x14ac:dyDescent="0.2">
      <c r="A42" s="54">
        <v>39</v>
      </c>
      <c r="B42" s="50" t="s">
        <v>40</v>
      </c>
      <c r="C42" s="51" t="s">
        <v>71</v>
      </c>
      <c r="D42" s="52">
        <v>6.85</v>
      </c>
      <c r="E42" s="53">
        <f t="shared" si="2"/>
        <v>13.7</v>
      </c>
      <c r="F42" s="52">
        <v>2</v>
      </c>
      <c r="G42" s="53">
        <f t="shared" si="3"/>
        <v>27.4</v>
      </c>
      <c r="H42" s="9"/>
      <c r="I42" s="66" t="str">
        <f t="shared" si="0"/>
        <v/>
      </c>
      <c r="J42" s="67" t="str">
        <f t="shared" si="1"/>
        <v/>
      </c>
    </row>
    <row r="43" spans="1:10" ht="30" customHeight="1" x14ac:dyDescent="0.2">
      <c r="A43" s="54">
        <v>40</v>
      </c>
      <c r="B43" s="50" t="s">
        <v>41</v>
      </c>
      <c r="C43" s="51" t="s">
        <v>71</v>
      </c>
      <c r="D43" s="52">
        <v>42.25</v>
      </c>
      <c r="E43" s="53">
        <f t="shared" si="2"/>
        <v>84.5</v>
      </c>
      <c r="F43" s="52">
        <v>2</v>
      </c>
      <c r="G43" s="53">
        <f t="shared" si="3"/>
        <v>169</v>
      </c>
      <c r="H43" s="9"/>
      <c r="I43" s="66" t="str">
        <f t="shared" si="0"/>
        <v/>
      </c>
      <c r="J43" s="67" t="str">
        <f t="shared" si="1"/>
        <v/>
      </c>
    </row>
    <row r="44" spans="1:10" ht="30" customHeight="1" x14ac:dyDescent="0.2">
      <c r="A44" s="54">
        <v>41</v>
      </c>
      <c r="B44" s="50" t="s">
        <v>19</v>
      </c>
      <c r="C44" s="51" t="s">
        <v>71</v>
      </c>
      <c r="D44" s="52">
        <v>1.81</v>
      </c>
      <c r="E44" s="52">
        <f t="shared" si="2"/>
        <v>3.62</v>
      </c>
      <c r="F44" s="52">
        <v>2</v>
      </c>
      <c r="G44" s="53">
        <f t="shared" si="3"/>
        <v>7.24</v>
      </c>
      <c r="H44" s="9"/>
      <c r="I44" s="66" t="str">
        <f t="shared" si="0"/>
        <v/>
      </c>
      <c r="J44" s="67" t="str">
        <f t="shared" si="1"/>
        <v/>
      </c>
    </row>
    <row r="45" spans="1:10" ht="30" customHeight="1" x14ac:dyDescent="0.2">
      <c r="A45" s="54">
        <v>42</v>
      </c>
      <c r="B45" s="50" t="s">
        <v>20</v>
      </c>
      <c r="C45" s="51" t="s">
        <v>71</v>
      </c>
      <c r="D45" s="52">
        <v>1.81</v>
      </c>
      <c r="E45" s="52">
        <f t="shared" si="2"/>
        <v>3.62</v>
      </c>
      <c r="F45" s="52">
        <v>2</v>
      </c>
      <c r="G45" s="53">
        <f t="shared" si="3"/>
        <v>7.24</v>
      </c>
      <c r="H45" s="9"/>
      <c r="I45" s="66" t="str">
        <f t="shared" si="0"/>
        <v/>
      </c>
      <c r="J45" s="67" t="str">
        <f t="shared" si="1"/>
        <v/>
      </c>
    </row>
    <row r="46" spans="1:10" ht="30" customHeight="1" x14ac:dyDescent="0.2">
      <c r="A46" s="54">
        <v>43</v>
      </c>
      <c r="B46" s="50" t="s">
        <v>42</v>
      </c>
      <c r="C46" s="51" t="s">
        <v>71</v>
      </c>
      <c r="D46" s="52">
        <v>14.27</v>
      </c>
      <c r="E46" s="52">
        <f t="shared" si="2"/>
        <v>28.54</v>
      </c>
      <c r="F46" s="52">
        <v>2</v>
      </c>
      <c r="G46" s="53">
        <f t="shared" si="3"/>
        <v>57.08</v>
      </c>
      <c r="H46" s="9"/>
      <c r="I46" s="66" t="str">
        <f t="shared" si="0"/>
        <v/>
      </c>
      <c r="J46" s="67" t="str">
        <f t="shared" si="1"/>
        <v/>
      </c>
    </row>
    <row r="47" spans="1:10" ht="30" customHeight="1" x14ac:dyDescent="0.2">
      <c r="A47" s="54">
        <v>44</v>
      </c>
      <c r="B47" s="50" t="s">
        <v>43</v>
      </c>
      <c r="C47" s="51" t="s">
        <v>71</v>
      </c>
      <c r="D47" s="52">
        <v>1.81</v>
      </c>
      <c r="E47" s="52">
        <f t="shared" si="2"/>
        <v>3.62</v>
      </c>
      <c r="F47" s="52">
        <v>2</v>
      </c>
      <c r="G47" s="53">
        <f t="shared" si="3"/>
        <v>7.24</v>
      </c>
      <c r="H47" s="9"/>
      <c r="I47" s="66" t="str">
        <f t="shared" si="0"/>
        <v/>
      </c>
      <c r="J47" s="67" t="str">
        <f t="shared" si="1"/>
        <v/>
      </c>
    </row>
    <row r="48" spans="1:10" ht="30" customHeight="1" x14ac:dyDescent="0.2">
      <c r="A48" s="54">
        <v>45</v>
      </c>
      <c r="B48" s="50" t="s">
        <v>44</v>
      </c>
      <c r="C48" s="51" t="s">
        <v>71</v>
      </c>
      <c r="D48" s="52">
        <v>12.09</v>
      </c>
      <c r="E48" s="52">
        <f t="shared" si="2"/>
        <v>24.18</v>
      </c>
      <c r="F48" s="52">
        <v>2</v>
      </c>
      <c r="G48" s="53">
        <f t="shared" si="3"/>
        <v>48.36</v>
      </c>
      <c r="H48" s="9"/>
      <c r="I48" s="66" t="str">
        <f t="shared" si="0"/>
        <v/>
      </c>
      <c r="J48" s="67" t="str">
        <f t="shared" si="1"/>
        <v/>
      </c>
    </row>
    <row r="49" spans="1:10" ht="30" customHeight="1" x14ac:dyDescent="0.2">
      <c r="A49" s="54">
        <v>45</v>
      </c>
      <c r="B49" s="50" t="s">
        <v>45</v>
      </c>
      <c r="C49" s="51" t="s">
        <v>71</v>
      </c>
      <c r="D49" s="52">
        <v>6.93</v>
      </c>
      <c r="E49" s="52">
        <f t="shared" si="2"/>
        <v>13.86</v>
      </c>
      <c r="F49" s="52">
        <v>2</v>
      </c>
      <c r="G49" s="53">
        <f t="shared" si="3"/>
        <v>27.72</v>
      </c>
      <c r="H49" s="9"/>
      <c r="I49" s="66" t="str">
        <f t="shared" si="0"/>
        <v/>
      </c>
      <c r="J49" s="67" t="str">
        <f t="shared" si="1"/>
        <v/>
      </c>
    </row>
    <row r="50" spans="1:10" ht="30" customHeight="1" x14ac:dyDescent="0.2">
      <c r="A50" s="54">
        <v>47</v>
      </c>
      <c r="B50" s="50" t="s">
        <v>46</v>
      </c>
      <c r="C50" s="51" t="s">
        <v>71</v>
      </c>
      <c r="D50" s="52">
        <v>1.81</v>
      </c>
      <c r="E50" s="52">
        <f t="shared" si="2"/>
        <v>3.62</v>
      </c>
      <c r="F50" s="52">
        <v>2</v>
      </c>
      <c r="G50" s="53">
        <f t="shared" si="3"/>
        <v>7.24</v>
      </c>
      <c r="H50" s="9"/>
      <c r="I50" s="66" t="str">
        <f t="shared" si="0"/>
        <v/>
      </c>
      <c r="J50" s="67" t="str">
        <f t="shared" si="1"/>
        <v/>
      </c>
    </row>
    <row r="51" spans="1:10" ht="30" customHeight="1" x14ac:dyDescent="0.2">
      <c r="A51" s="54">
        <v>48</v>
      </c>
      <c r="B51" s="50" t="s">
        <v>47</v>
      </c>
      <c r="C51" s="51" t="s">
        <v>71</v>
      </c>
      <c r="D51" s="52">
        <v>14.27</v>
      </c>
      <c r="E51" s="52">
        <f t="shared" si="2"/>
        <v>28.54</v>
      </c>
      <c r="F51" s="52">
        <v>2</v>
      </c>
      <c r="G51" s="53">
        <f t="shared" si="3"/>
        <v>57.08</v>
      </c>
      <c r="H51" s="9"/>
      <c r="I51" s="66" t="str">
        <f t="shared" si="0"/>
        <v/>
      </c>
      <c r="J51" s="67" t="str">
        <f t="shared" si="1"/>
        <v/>
      </c>
    </row>
    <row r="52" spans="1:10" ht="30" customHeight="1" x14ac:dyDescent="0.2">
      <c r="A52" s="54">
        <v>49</v>
      </c>
      <c r="B52" s="50" t="s">
        <v>48</v>
      </c>
      <c r="C52" s="51" t="s">
        <v>71</v>
      </c>
      <c r="D52" s="52">
        <v>4.6399999999999997</v>
      </c>
      <c r="E52" s="52">
        <f t="shared" si="2"/>
        <v>9.2799999999999994</v>
      </c>
      <c r="F52" s="52">
        <v>2</v>
      </c>
      <c r="G52" s="53">
        <f t="shared" si="3"/>
        <v>18.559999999999999</v>
      </c>
      <c r="H52" s="9"/>
      <c r="I52" s="66" t="str">
        <f t="shared" si="0"/>
        <v/>
      </c>
      <c r="J52" s="67" t="str">
        <f t="shared" si="1"/>
        <v/>
      </c>
    </row>
    <row r="53" spans="1:10" ht="30" customHeight="1" x14ac:dyDescent="0.2">
      <c r="A53" s="54">
        <v>50</v>
      </c>
      <c r="B53" s="50" t="s">
        <v>32</v>
      </c>
      <c r="C53" s="51" t="s">
        <v>71</v>
      </c>
      <c r="D53" s="52">
        <v>14.27</v>
      </c>
      <c r="E53" s="52">
        <f t="shared" si="2"/>
        <v>28.54</v>
      </c>
      <c r="F53" s="52">
        <v>2</v>
      </c>
      <c r="G53" s="53">
        <f t="shared" si="3"/>
        <v>57.08</v>
      </c>
      <c r="H53" s="9"/>
      <c r="I53" s="66" t="str">
        <f t="shared" si="0"/>
        <v/>
      </c>
      <c r="J53" s="67" t="str">
        <f t="shared" si="1"/>
        <v/>
      </c>
    </row>
    <row r="54" spans="1:10" ht="30" customHeight="1" x14ac:dyDescent="0.2">
      <c r="A54" s="54">
        <v>51</v>
      </c>
      <c r="B54" s="50" t="s">
        <v>32</v>
      </c>
      <c r="C54" s="51" t="s">
        <v>71</v>
      </c>
      <c r="D54" s="52">
        <v>14.27</v>
      </c>
      <c r="E54" s="52">
        <f t="shared" si="2"/>
        <v>28.54</v>
      </c>
      <c r="F54" s="52">
        <v>2</v>
      </c>
      <c r="G54" s="53">
        <f t="shared" si="3"/>
        <v>57.08</v>
      </c>
      <c r="H54" s="9"/>
      <c r="I54" s="66" t="str">
        <f t="shared" si="0"/>
        <v/>
      </c>
      <c r="J54" s="67" t="str">
        <f t="shared" si="1"/>
        <v/>
      </c>
    </row>
    <row r="55" spans="1:10" ht="30" customHeight="1" x14ac:dyDescent="0.2">
      <c r="A55" s="54">
        <v>52</v>
      </c>
      <c r="B55" s="50" t="s">
        <v>49</v>
      </c>
      <c r="C55" s="51" t="s">
        <v>71</v>
      </c>
      <c r="D55" s="52">
        <v>2.84</v>
      </c>
      <c r="E55" s="52">
        <f t="shared" si="2"/>
        <v>5.68</v>
      </c>
      <c r="F55" s="52">
        <v>2</v>
      </c>
      <c r="G55" s="53">
        <f t="shared" si="3"/>
        <v>11.36</v>
      </c>
      <c r="H55" s="9"/>
      <c r="I55" s="66" t="str">
        <f t="shared" si="0"/>
        <v/>
      </c>
      <c r="J55" s="67" t="str">
        <f t="shared" si="1"/>
        <v/>
      </c>
    </row>
    <row r="56" spans="1:10" ht="30" customHeight="1" x14ac:dyDescent="0.2">
      <c r="A56" s="54">
        <v>53</v>
      </c>
      <c r="B56" s="50" t="s">
        <v>32</v>
      </c>
      <c r="C56" s="51" t="s">
        <v>71</v>
      </c>
      <c r="D56" s="52">
        <v>11.97</v>
      </c>
      <c r="E56" s="52">
        <f t="shared" si="2"/>
        <v>23.94</v>
      </c>
      <c r="F56" s="52">
        <v>2</v>
      </c>
      <c r="G56" s="53">
        <f t="shared" si="3"/>
        <v>47.88</v>
      </c>
      <c r="H56" s="9"/>
      <c r="I56" s="66" t="str">
        <f t="shared" si="0"/>
        <v/>
      </c>
      <c r="J56" s="67" t="str">
        <f t="shared" si="1"/>
        <v/>
      </c>
    </row>
    <row r="57" spans="1:10" ht="30" customHeight="1" x14ac:dyDescent="0.2">
      <c r="A57" s="54">
        <v>54</v>
      </c>
      <c r="B57" s="50" t="s">
        <v>50</v>
      </c>
      <c r="C57" s="51" t="s">
        <v>71</v>
      </c>
      <c r="D57" s="52">
        <v>1.02</v>
      </c>
      <c r="E57" s="52">
        <f t="shared" si="2"/>
        <v>2.04</v>
      </c>
      <c r="F57" s="52">
        <v>2</v>
      </c>
      <c r="G57" s="53">
        <f t="shared" si="3"/>
        <v>4.08</v>
      </c>
      <c r="H57" s="9"/>
      <c r="I57" s="66" t="str">
        <f t="shared" si="0"/>
        <v/>
      </c>
      <c r="J57" s="67" t="str">
        <f t="shared" si="1"/>
        <v/>
      </c>
    </row>
    <row r="58" spans="1:10" ht="30" customHeight="1" x14ac:dyDescent="0.2">
      <c r="A58" s="54">
        <v>55</v>
      </c>
      <c r="B58" s="50" t="s">
        <v>51</v>
      </c>
      <c r="C58" s="51" t="s">
        <v>71</v>
      </c>
      <c r="D58" s="52">
        <v>1.71</v>
      </c>
      <c r="E58" s="52">
        <f t="shared" si="2"/>
        <v>3.42</v>
      </c>
      <c r="F58" s="52">
        <v>2</v>
      </c>
      <c r="G58" s="53">
        <f t="shared" si="3"/>
        <v>6.84</v>
      </c>
      <c r="H58" s="9"/>
      <c r="I58" s="66" t="str">
        <f t="shared" si="0"/>
        <v/>
      </c>
      <c r="J58" s="67" t="str">
        <f t="shared" si="1"/>
        <v/>
      </c>
    </row>
    <row r="59" spans="1:10" ht="30" customHeight="1" x14ac:dyDescent="0.2">
      <c r="A59" s="54">
        <v>56</v>
      </c>
      <c r="B59" s="50" t="s">
        <v>19</v>
      </c>
      <c r="C59" s="51" t="s">
        <v>71</v>
      </c>
      <c r="D59" s="52">
        <v>1.81</v>
      </c>
      <c r="E59" s="52">
        <f t="shared" si="2"/>
        <v>3.62</v>
      </c>
      <c r="F59" s="52">
        <v>2</v>
      </c>
      <c r="G59" s="53">
        <f t="shared" si="3"/>
        <v>7.24</v>
      </c>
      <c r="H59" s="9"/>
      <c r="I59" s="66" t="str">
        <f t="shared" si="0"/>
        <v/>
      </c>
      <c r="J59" s="67" t="str">
        <f t="shared" si="1"/>
        <v/>
      </c>
    </row>
    <row r="60" spans="1:10" ht="30" customHeight="1" x14ac:dyDescent="0.2">
      <c r="A60" s="54">
        <v>57</v>
      </c>
      <c r="B60" s="50" t="s">
        <v>20</v>
      </c>
      <c r="C60" s="51" t="s">
        <v>71</v>
      </c>
      <c r="D60" s="52">
        <v>1.81</v>
      </c>
      <c r="E60" s="52">
        <f t="shared" si="2"/>
        <v>3.62</v>
      </c>
      <c r="F60" s="52">
        <v>2</v>
      </c>
      <c r="G60" s="53">
        <f t="shared" si="3"/>
        <v>7.24</v>
      </c>
      <c r="H60" s="9"/>
      <c r="I60" s="66" t="str">
        <f t="shared" si="0"/>
        <v/>
      </c>
      <c r="J60" s="67" t="str">
        <f t="shared" si="1"/>
        <v/>
      </c>
    </row>
    <row r="61" spans="1:10" ht="30" customHeight="1" x14ac:dyDescent="0.2">
      <c r="A61" s="54">
        <v>58</v>
      </c>
      <c r="B61" s="50" t="s">
        <v>52</v>
      </c>
      <c r="C61" s="51" t="s">
        <v>71</v>
      </c>
      <c r="D61" s="52">
        <v>19.36</v>
      </c>
      <c r="E61" s="52">
        <f t="shared" si="2"/>
        <v>38.72</v>
      </c>
      <c r="F61" s="52">
        <v>2</v>
      </c>
      <c r="G61" s="53">
        <f t="shared" si="3"/>
        <v>77.44</v>
      </c>
      <c r="H61" s="9"/>
      <c r="I61" s="66" t="str">
        <f t="shared" si="0"/>
        <v/>
      </c>
      <c r="J61" s="67" t="str">
        <f t="shared" si="1"/>
        <v/>
      </c>
    </row>
    <row r="62" spans="1:10" ht="30" customHeight="1" x14ac:dyDescent="0.2">
      <c r="A62" s="54">
        <v>59</v>
      </c>
      <c r="B62" s="50" t="s">
        <v>53</v>
      </c>
      <c r="C62" s="51" t="s">
        <v>71</v>
      </c>
      <c r="D62" s="52">
        <v>9.7100000000000009</v>
      </c>
      <c r="E62" s="52">
        <f t="shared" si="2"/>
        <v>19.420000000000002</v>
      </c>
      <c r="F62" s="52">
        <v>2</v>
      </c>
      <c r="G62" s="53">
        <f t="shared" si="3"/>
        <v>38.840000000000003</v>
      </c>
      <c r="H62" s="9"/>
      <c r="I62" s="66" t="str">
        <f t="shared" si="0"/>
        <v/>
      </c>
      <c r="J62" s="67" t="str">
        <f t="shared" si="1"/>
        <v/>
      </c>
    </row>
    <row r="63" spans="1:10" ht="30" customHeight="1" x14ac:dyDescent="0.2">
      <c r="A63" s="54">
        <v>60</v>
      </c>
      <c r="B63" s="50" t="s">
        <v>48</v>
      </c>
      <c r="C63" s="51" t="s">
        <v>71</v>
      </c>
      <c r="D63" s="52">
        <v>4.74</v>
      </c>
      <c r="E63" s="52">
        <f t="shared" si="2"/>
        <v>9.48</v>
      </c>
      <c r="F63" s="52">
        <v>2</v>
      </c>
      <c r="G63" s="53">
        <f t="shared" si="3"/>
        <v>18.96</v>
      </c>
      <c r="H63" s="9"/>
      <c r="I63" s="66" t="str">
        <f t="shared" si="0"/>
        <v/>
      </c>
      <c r="J63" s="67" t="str">
        <f t="shared" si="1"/>
        <v/>
      </c>
    </row>
    <row r="64" spans="1:10" ht="30" customHeight="1" x14ac:dyDescent="0.2">
      <c r="A64" s="54">
        <v>61</v>
      </c>
      <c r="B64" s="50" t="s">
        <v>54</v>
      </c>
      <c r="C64" s="51" t="s">
        <v>71</v>
      </c>
      <c r="D64" s="52">
        <v>12.08</v>
      </c>
      <c r="E64" s="52">
        <f t="shared" si="2"/>
        <v>24.16</v>
      </c>
      <c r="F64" s="52">
        <v>2</v>
      </c>
      <c r="G64" s="53">
        <f t="shared" si="3"/>
        <v>48.32</v>
      </c>
      <c r="H64" s="9"/>
      <c r="I64" s="66" t="str">
        <f t="shared" si="0"/>
        <v/>
      </c>
      <c r="J64" s="67" t="str">
        <f t="shared" si="1"/>
        <v/>
      </c>
    </row>
    <row r="65" spans="1:10" ht="30" customHeight="1" x14ac:dyDescent="0.2">
      <c r="A65" s="54">
        <v>62</v>
      </c>
      <c r="B65" s="50" t="s">
        <v>55</v>
      </c>
      <c r="C65" s="51" t="s">
        <v>71</v>
      </c>
      <c r="D65" s="52">
        <v>12.08</v>
      </c>
      <c r="E65" s="52">
        <f t="shared" si="2"/>
        <v>24.16</v>
      </c>
      <c r="F65" s="52">
        <v>2</v>
      </c>
      <c r="G65" s="53">
        <f t="shared" si="3"/>
        <v>48.32</v>
      </c>
      <c r="H65" s="9"/>
      <c r="I65" s="66" t="str">
        <f t="shared" si="0"/>
        <v/>
      </c>
      <c r="J65" s="67" t="str">
        <f t="shared" si="1"/>
        <v/>
      </c>
    </row>
    <row r="66" spans="1:10" ht="30" customHeight="1" x14ac:dyDescent="0.2">
      <c r="A66" s="54">
        <v>63</v>
      </c>
      <c r="B66" s="50" t="s">
        <v>53</v>
      </c>
      <c r="C66" s="51" t="s">
        <v>71</v>
      </c>
      <c r="D66" s="52">
        <v>9.7100000000000009</v>
      </c>
      <c r="E66" s="52">
        <f t="shared" si="2"/>
        <v>19.420000000000002</v>
      </c>
      <c r="F66" s="52">
        <v>2</v>
      </c>
      <c r="G66" s="53">
        <f t="shared" si="3"/>
        <v>38.840000000000003</v>
      </c>
      <c r="H66" s="9"/>
      <c r="I66" s="66" t="str">
        <f t="shared" si="0"/>
        <v/>
      </c>
      <c r="J66" s="67" t="str">
        <f t="shared" si="1"/>
        <v/>
      </c>
    </row>
    <row r="67" spans="1:10" ht="30" customHeight="1" x14ac:dyDescent="0.2">
      <c r="A67" s="54">
        <v>64</v>
      </c>
      <c r="B67" s="50" t="s">
        <v>56</v>
      </c>
      <c r="C67" s="51" t="s">
        <v>71</v>
      </c>
      <c r="D67" s="52">
        <v>19.36</v>
      </c>
      <c r="E67" s="52">
        <f t="shared" si="2"/>
        <v>38.72</v>
      </c>
      <c r="F67" s="52">
        <v>2</v>
      </c>
      <c r="G67" s="53">
        <f t="shared" si="3"/>
        <v>77.44</v>
      </c>
      <c r="H67" s="9"/>
      <c r="I67" s="66" t="str">
        <f t="shared" si="0"/>
        <v/>
      </c>
      <c r="J67" s="67" t="str">
        <f t="shared" si="1"/>
        <v/>
      </c>
    </row>
    <row r="68" spans="1:10" ht="30" customHeight="1" x14ac:dyDescent="0.2">
      <c r="A68" s="54">
        <v>65</v>
      </c>
      <c r="B68" s="50" t="s">
        <v>57</v>
      </c>
      <c r="C68" s="51" t="s">
        <v>71</v>
      </c>
      <c r="D68" s="52">
        <v>14.27</v>
      </c>
      <c r="E68" s="52">
        <f t="shared" si="2"/>
        <v>28.54</v>
      </c>
      <c r="F68" s="52">
        <v>2</v>
      </c>
      <c r="G68" s="53">
        <f t="shared" si="3"/>
        <v>57.08</v>
      </c>
      <c r="H68" s="9"/>
      <c r="I68" s="66" t="str">
        <f t="shared" si="0"/>
        <v/>
      </c>
      <c r="J68" s="67" t="str">
        <f t="shared" si="1"/>
        <v/>
      </c>
    </row>
    <row r="69" spans="1:10" ht="30" customHeight="1" x14ac:dyDescent="0.2">
      <c r="A69" s="54">
        <v>66</v>
      </c>
      <c r="B69" s="50" t="s">
        <v>58</v>
      </c>
      <c r="C69" s="51" t="s">
        <v>71</v>
      </c>
      <c r="D69" s="52">
        <v>1.81</v>
      </c>
      <c r="E69" s="52">
        <f t="shared" si="2"/>
        <v>3.62</v>
      </c>
      <c r="F69" s="52">
        <v>2</v>
      </c>
      <c r="G69" s="53">
        <f t="shared" si="3"/>
        <v>7.24</v>
      </c>
      <c r="H69" s="9"/>
      <c r="I69" s="66" t="str">
        <f t="shared" si="0"/>
        <v/>
      </c>
      <c r="J69" s="67" t="str">
        <f t="shared" si="1"/>
        <v/>
      </c>
    </row>
    <row r="70" spans="1:10" ht="30" customHeight="1" x14ac:dyDescent="0.2">
      <c r="A70" s="54">
        <v>67</v>
      </c>
      <c r="B70" s="50" t="s">
        <v>59</v>
      </c>
      <c r="C70" s="51" t="s">
        <v>71</v>
      </c>
      <c r="D70" s="52">
        <v>19.36</v>
      </c>
      <c r="E70" s="52">
        <f t="shared" si="2"/>
        <v>38.72</v>
      </c>
      <c r="F70" s="52">
        <v>2</v>
      </c>
      <c r="G70" s="53">
        <f t="shared" si="3"/>
        <v>77.44</v>
      </c>
      <c r="H70" s="9"/>
      <c r="I70" s="66" t="str">
        <f t="shared" ref="I70:I102" si="4">IF(IF(E70=0,D70,E70)*H70=0,"",IF(E70=0,D70,E70)*H70)</f>
        <v/>
      </c>
      <c r="J70" s="67" t="str">
        <f t="shared" ref="J70:J102" si="5">IFERROR(IF(H70*G70=0,"",H70*G70),"")</f>
        <v/>
      </c>
    </row>
    <row r="71" spans="1:10" ht="30" customHeight="1" x14ac:dyDescent="0.2">
      <c r="A71" s="54">
        <v>68</v>
      </c>
      <c r="B71" s="50" t="s">
        <v>60</v>
      </c>
      <c r="C71" s="51" t="s">
        <v>71</v>
      </c>
      <c r="D71" s="52">
        <v>1.81</v>
      </c>
      <c r="E71" s="52">
        <f t="shared" ref="E71:E102" si="6">D71*F71</f>
        <v>3.62</v>
      </c>
      <c r="F71" s="52">
        <v>2</v>
      </c>
      <c r="G71" s="53">
        <f t="shared" ref="G71:G102" si="7">E71*F71</f>
        <v>7.24</v>
      </c>
      <c r="H71" s="9"/>
      <c r="I71" s="66" t="str">
        <f t="shared" si="4"/>
        <v/>
      </c>
      <c r="J71" s="67" t="str">
        <f t="shared" si="5"/>
        <v/>
      </c>
    </row>
    <row r="72" spans="1:10" ht="30" customHeight="1" x14ac:dyDescent="0.2">
      <c r="A72" s="54">
        <v>69</v>
      </c>
      <c r="B72" s="50" t="s">
        <v>57</v>
      </c>
      <c r="C72" s="51" t="s">
        <v>71</v>
      </c>
      <c r="D72" s="52">
        <v>14.27</v>
      </c>
      <c r="E72" s="52">
        <f t="shared" si="6"/>
        <v>28.54</v>
      </c>
      <c r="F72" s="52">
        <v>2</v>
      </c>
      <c r="G72" s="53">
        <f t="shared" si="7"/>
        <v>57.08</v>
      </c>
      <c r="H72" s="9"/>
      <c r="I72" s="66" t="str">
        <f t="shared" si="4"/>
        <v/>
      </c>
      <c r="J72" s="67" t="str">
        <f t="shared" si="5"/>
        <v/>
      </c>
    </row>
    <row r="73" spans="1:10" ht="30" customHeight="1" x14ac:dyDescent="0.2">
      <c r="A73" s="54">
        <v>70</v>
      </c>
      <c r="B73" s="50" t="s">
        <v>32</v>
      </c>
      <c r="C73" s="51" t="s">
        <v>71</v>
      </c>
      <c r="D73" s="52">
        <v>14.27</v>
      </c>
      <c r="E73" s="52">
        <f t="shared" si="6"/>
        <v>28.54</v>
      </c>
      <c r="F73" s="52">
        <v>2</v>
      </c>
      <c r="G73" s="53">
        <f t="shared" si="7"/>
        <v>57.08</v>
      </c>
      <c r="H73" s="9"/>
      <c r="I73" s="66" t="str">
        <f t="shared" si="4"/>
        <v/>
      </c>
      <c r="J73" s="67" t="str">
        <f t="shared" si="5"/>
        <v/>
      </c>
    </row>
    <row r="74" spans="1:10" ht="30" customHeight="1" x14ac:dyDescent="0.2">
      <c r="A74" s="54">
        <v>61</v>
      </c>
      <c r="B74" s="50" t="s">
        <v>32</v>
      </c>
      <c r="C74" s="51" t="s">
        <v>71</v>
      </c>
      <c r="D74" s="52">
        <v>14.27</v>
      </c>
      <c r="E74" s="52">
        <f t="shared" si="6"/>
        <v>28.54</v>
      </c>
      <c r="F74" s="52">
        <v>2</v>
      </c>
      <c r="G74" s="53">
        <f t="shared" si="7"/>
        <v>57.08</v>
      </c>
      <c r="H74" s="9"/>
      <c r="I74" s="66" t="str">
        <f t="shared" si="4"/>
        <v/>
      </c>
      <c r="J74" s="67" t="str">
        <f t="shared" si="5"/>
        <v/>
      </c>
    </row>
    <row r="75" spans="1:10" ht="30" customHeight="1" x14ac:dyDescent="0.2">
      <c r="A75" s="54">
        <v>72</v>
      </c>
      <c r="B75" s="50" t="s">
        <v>61</v>
      </c>
      <c r="C75" s="51" t="s">
        <v>71</v>
      </c>
      <c r="D75" s="53">
        <v>5.9</v>
      </c>
      <c r="E75" s="53">
        <f t="shared" si="6"/>
        <v>11.8</v>
      </c>
      <c r="F75" s="52">
        <v>2</v>
      </c>
      <c r="G75" s="53">
        <f t="shared" si="7"/>
        <v>23.6</v>
      </c>
      <c r="H75" s="9"/>
      <c r="I75" s="66" t="str">
        <f t="shared" si="4"/>
        <v/>
      </c>
      <c r="J75" s="67" t="str">
        <f t="shared" si="5"/>
        <v/>
      </c>
    </row>
    <row r="76" spans="1:10" ht="30" customHeight="1" x14ac:dyDescent="0.2">
      <c r="A76" s="54">
        <v>73</v>
      </c>
      <c r="B76" s="50" t="s">
        <v>62</v>
      </c>
      <c r="C76" s="51" t="s">
        <v>71</v>
      </c>
      <c r="D76" s="53">
        <v>5.9</v>
      </c>
      <c r="E76" s="53">
        <f t="shared" si="6"/>
        <v>11.8</v>
      </c>
      <c r="F76" s="52">
        <v>2</v>
      </c>
      <c r="G76" s="53">
        <f t="shared" si="7"/>
        <v>23.6</v>
      </c>
      <c r="H76" s="9"/>
      <c r="I76" s="66" t="str">
        <f t="shared" si="4"/>
        <v/>
      </c>
      <c r="J76" s="67" t="str">
        <f t="shared" si="5"/>
        <v/>
      </c>
    </row>
    <row r="77" spans="1:10" ht="30" customHeight="1" x14ac:dyDescent="0.2">
      <c r="A77" s="54">
        <v>74</v>
      </c>
      <c r="B77" s="50" t="s">
        <v>32</v>
      </c>
      <c r="C77" s="51" t="s">
        <v>71</v>
      </c>
      <c r="D77" s="52">
        <v>11.97</v>
      </c>
      <c r="E77" s="52">
        <f t="shared" si="6"/>
        <v>23.94</v>
      </c>
      <c r="F77" s="52">
        <v>2</v>
      </c>
      <c r="G77" s="53">
        <f t="shared" si="7"/>
        <v>47.88</v>
      </c>
      <c r="H77" s="9"/>
      <c r="I77" s="66" t="str">
        <f t="shared" si="4"/>
        <v/>
      </c>
      <c r="J77" s="67" t="str">
        <f t="shared" si="5"/>
        <v/>
      </c>
    </row>
    <row r="78" spans="1:10" ht="30" customHeight="1" x14ac:dyDescent="0.2">
      <c r="A78" s="54">
        <v>75</v>
      </c>
      <c r="B78" s="50" t="s">
        <v>19</v>
      </c>
      <c r="C78" s="51" t="s">
        <v>71</v>
      </c>
      <c r="D78" s="52">
        <v>1.81</v>
      </c>
      <c r="E78" s="52">
        <f t="shared" si="6"/>
        <v>3.62</v>
      </c>
      <c r="F78" s="52">
        <v>2</v>
      </c>
      <c r="G78" s="53">
        <f t="shared" si="7"/>
        <v>7.24</v>
      </c>
      <c r="H78" s="9"/>
      <c r="I78" s="66" t="str">
        <f t="shared" si="4"/>
        <v/>
      </c>
      <c r="J78" s="67" t="str">
        <f t="shared" si="5"/>
        <v/>
      </c>
    </row>
    <row r="79" spans="1:10" ht="30" customHeight="1" x14ac:dyDescent="0.2">
      <c r="A79" s="54">
        <v>76</v>
      </c>
      <c r="B79" s="50" t="s">
        <v>20</v>
      </c>
      <c r="C79" s="51" t="s">
        <v>71</v>
      </c>
      <c r="D79" s="52">
        <v>1.81</v>
      </c>
      <c r="E79" s="52">
        <f t="shared" si="6"/>
        <v>3.62</v>
      </c>
      <c r="F79" s="52">
        <v>2</v>
      </c>
      <c r="G79" s="53">
        <f t="shared" si="7"/>
        <v>7.24</v>
      </c>
      <c r="H79" s="9"/>
      <c r="I79" s="66" t="str">
        <f t="shared" si="4"/>
        <v/>
      </c>
      <c r="J79" s="67" t="str">
        <f t="shared" si="5"/>
        <v/>
      </c>
    </row>
    <row r="80" spans="1:10" ht="30" customHeight="1" x14ac:dyDescent="0.2">
      <c r="A80" s="54">
        <v>77</v>
      </c>
      <c r="B80" s="50" t="s">
        <v>63</v>
      </c>
      <c r="C80" s="51" t="s">
        <v>71</v>
      </c>
      <c r="D80" s="52">
        <v>19.36</v>
      </c>
      <c r="E80" s="52">
        <f t="shared" si="6"/>
        <v>38.72</v>
      </c>
      <c r="F80" s="52">
        <v>2</v>
      </c>
      <c r="G80" s="53">
        <f t="shared" si="7"/>
        <v>77.44</v>
      </c>
      <c r="H80" s="9"/>
      <c r="I80" s="66" t="str">
        <f t="shared" si="4"/>
        <v/>
      </c>
      <c r="J80" s="67" t="str">
        <f t="shared" si="5"/>
        <v/>
      </c>
    </row>
    <row r="81" spans="1:10" ht="30" customHeight="1" x14ac:dyDescent="0.2">
      <c r="A81" s="54">
        <v>78</v>
      </c>
      <c r="B81" s="50" t="s">
        <v>53</v>
      </c>
      <c r="C81" s="51" t="s">
        <v>71</v>
      </c>
      <c r="D81" s="52">
        <v>4.8499999999999996</v>
      </c>
      <c r="E81" s="53">
        <f t="shared" si="6"/>
        <v>9.6999999999999993</v>
      </c>
      <c r="F81" s="52">
        <v>2</v>
      </c>
      <c r="G81" s="53">
        <f t="shared" si="7"/>
        <v>19.399999999999999</v>
      </c>
      <c r="H81" s="9"/>
      <c r="I81" s="66" t="str">
        <f t="shared" si="4"/>
        <v/>
      </c>
      <c r="J81" s="67" t="str">
        <f t="shared" si="5"/>
        <v/>
      </c>
    </row>
    <row r="82" spans="1:10" ht="30" customHeight="1" x14ac:dyDescent="0.2">
      <c r="A82" s="54">
        <v>79</v>
      </c>
      <c r="B82" s="50" t="s">
        <v>53</v>
      </c>
      <c r="C82" s="51" t="s">
        <v>71</v>
      </c>
      <c r="D82" s="52">
        <v>4.8499999999999996</v>
      </c>
      <c r="E82" s="53">
        <f t="shared" si="6"/>
        <v>9.6999999999999993</v>
      </c>
      <c r="F82" s="52">
        <v>2</v>
      </c>
      <c r="G82" s="53">
        <f t="shared" si="7"/>
        <v>19.399999999999999</v>
      </c>
      <c r="H82" s="9"/>
      <c r="I82" s="66" t="str">
        <f t="shared" si="4"/>
        <v/>
      </c>
      <c r="J82" s="67" t="str">
        <f t="shared" si="5"/>
        <v/>
      </c>
    </row>
    <row r="83" spans="1:10" ht="30" customHeight="1" x14ac:dyDescent="0.2">
      <c r="A83" s="54">
        <v>80</v>
      </c>
      <c r="B83" s="50" t="s">
        <v>64</v>
      </c>
      <c r="C83" s="51" t="s">
        <v>71</v>
      </c>
      <c r="D83" s="52">
        <v>12.08</v>
      </c>
      <c r="E83" s="52">
        <f t="shared" si="6"/>
        <v>24.16</v>
      </c>
      <c r="F83" s="52">
        <v>2</v>
      </c>
      <c r="G83" s="53">
        <f t="shared" si="7"/>
        <v>48.32</v>
      </c>
      <c r="H83" s="9"/>
      <c r="I83" s="66" t="str">
        <f t="shared" si="4"/>
        <v/>
      </c>
      <c r="J83" s="67" t="str">
        <f t="shared" si="5"/>
        <v/>
      </c>
    </row>
    <row r="84" spans="1:10" ht="30" customHeight="1" x14ac:dyDescent="0.2">
      <c r="A84" s="54">
        <v>81</v>
      </c>
      <c r="B84" s="50" t="s">
        <v>65</v>
      </c>
      <c r="C84" s="51" t="s">
        <v>71</v>
      </c>
      <c r="D84" s="52">
        <v>12.08</v>
      </c>
      <c r="E84" s="52">
        <f t="shared" si="6"/>
        <v>24.16</v>
      </c>
      <c r="F84" s="52">
        <v>2</v>
      </c>
      <c r="G84" s="53">
        <f t="shared" si="7"/>
        <v>48.32</v>
      </c>
      <c r="H84" s="9"/>
      <c r="I84" s="66" t="str">
        <f t="shared" si="4"/>
        <v/>
      </c>
      <c r="J84" s="67" t="str">
        <f t="shared" si="5"/>
        <v/>
      </c>
    </row>
    <row r="85" spans="1:10" ht="30" customHeight="1" x14ac:dyDescent="0.2">
      <c r="A85" s="54">
        <v>82</v>
      </c>
      <c r="B85" s="50" t="s">
        <v>53</v>
      </c>
      <c r="C85" s="51" t="s">
        <v>71</v>
      </c>
      <c r="D85" s="52">
        <v>9.7100000000000009</v>
      </c>
      <c r="E85" s="52">
        <f t="shared" si="6"/>
        <v>19.420000000000002</v>
      </c>
      <c r="F85" s="52">
        <v>2</v>
      </c>
      <c r="G85" s="53">
        <f t="shared" si="7"/>
        <v>38.840000000000003</v>
      </c>
      <c r="H85" s="9"/>
      <c r="I85" s="66" t="str">
        <f t="shared" si="4"/>
        <v/>
      </c>
      <c r="J85" s="67" t="str">
        <f t="shared" si="5"/>
        <v/>
      </c>
    </row>
    <row r="86" spans="1:10" ht="30" customHeight="1" x14ac:dyDescent="0.2">
      <c r="A86" s="54">
        <v>83</v>
      </c>
      <c r="B86" s="50" t="s">
        <v>66</v>
      </c>
      <c r="C86" s="51" t="s">
        <v>71</v>
      </c>
      <c r="D86" s="52">
        <v>19.36</v>
      </c>
      <c r="E86" s="52">
        <f t="shared" si="6"/>
        <v>38.72</v>
      </c>
      <c r="F86" s="52">
        <v>2</v>
      </c>
      <c r="G86" s="53">
        <f t="shared" si="7"/>
        <v>77.44</v>
      </c>
      <c r="H86" s="9"/>
      <c r="I86" s="66" t="str">
        <f t="shared" si="4"/>
        <v/>
      </c>
      <c r="J86" s="67" t="str">
        <f t="shared" si="5"/>
        <v/>
      </c>
    </row>
    <row r="87" spans="1:10" ht="30" customHeight="1" x14ac:dyDescent="0.2">
      <c r="A87" s="54">
        <v>84</v>
      </c>
      <c r="B87" s="50" t="s">
        <v>57</v>
      </c>
      <c r="C87" s="51" t="s">
        <v>71</v>
      </c>
      <c r="D87" s="52">
        <v>14.27</v>
      </c>
      <c r="E87" s="52">
        <f t="shared" si="6"/>
        <v>28.54</v>
      </c>
      <c r="F87" s="52">
        <v>2</v>
      </c>
      <c r="G87" s="53">
        <f t="shared" si="7"/>
        <v>57.08</v>
      </c>
      <c r="H87" s="9"/>
      <c r="I87" s="66" t="str">
        <f t="shared" si="4"/>
        <v/>
      </c>
      <c r="J87" s="67" t="str">
        <f t="shared" si="5"/>
        <v/>
      </c>
    </row>
    <row r="88" spans="1:10" ht="30" customHeight="1" x14ac:dyDescent="0.2">
      <c r="A88" s="54">
        <v>85</v>
      </c>
      <c r="B88" s="50" t="s">
        <v>53</v>
      </c>
      <c r="C88" s="51" t="s">
        <v>71</v>
      </c>
      <c r="D88" s="52">
        <v>1.81</v>
      </c>
      <c r="E88" s="52">
        <f t="shared" si="6"/>
        <v>3.62</v>
      </c>
      <c r="F88" s="52">
        <v>2</v>
      </c>
      <c r="G88" s="53">
        <f t="shared" si="7"/>
        <v>7.24</v>
      </c>
      <c r="H88" s="9"/>
      <c r="I88" s="66" t="str">
        <f t="shared" si="4"/>
        <v/>
      </c>
      <c r="J88" s="67" t="str">
        <f t="shared" si="5"/>
        <v/>
      </c>
    </row>
    <row r="89" spans="1:10" ht="30" customHeight="1" x14ac:dyDescent="0.2">
      <c r="A89" s="54">
        <v>86</v>
      </c>
      <c r="B89" s="50" t="s">
        <v>67</v>
      </c>
      <c r="C89" s="51" t="s">
        <v>71</v>
      </c>
      <c r="D89" s="52">
        <v>24.18</v>
      </c>
      <c r="E89" s="52">
        <f t="shared" si="6"/>
        <v>48.36</v>
      </c>
      <c r="F89" s="52">
        <v>2</v>
      </c>
      <c r="G89" s="53">
        <f t="shared" si="7"/>
        <v>96.72</v>
      </c>
      <c r="H89" s="9"/>
      <c r="I89" s="66" t="str">
        <f t="shared" si="4"/>
        <v/>
      </c>
      <c r="J89" s="67" t="str">
        <f t="shared" si="5"/>
        <v/>
      </c>
    </row>
    <row r="90" spans="1:10" ht="30" customHeight="1" x14ac:dyDescent="0.2">
      <c r="A90" s="54">
        <v>87</v>
      </c>
      <c r="B90" s="50" t="s">
        <v>22</v>
      </c>
      <c r="C90" s="51" t="s">
        <v>71</v>
      </c>
      <c r="D90" s="52">
        <v>1.81</v>
      </c>
      <c r="E90" s="52">
        <f t="shared" si="6"/>
        <v>3.62</v>
      </c>
      <c r="F90" s="52">
        <v>2</v>
      </c>
      <c r="G90" s="53">
        <f t="shared" si="7"/>
        <v>7.24</v>
      </c>
      <c r="H90" s="9"/>
      <c r="I90" s="66" t="str">
        <f t="shared" si="4"/>
        <v/>
      </c>
      <c r="J90" s="67" t="str">
        <f t="shared" si="5"/>
        <v/>
      </c>
    </row>
    <row r="91" spans="1:10" ht="30" customHeight="1" x14ac:dyDescent="0.2">
      <c r="A91" s="54">
        <v>88</v>
      </c>
      <c r="B91" s="50" t="s">
        <v>57</v>
      </c>
      <c r="C91" s="51" t="s">
        <v>71</v>
      </c>
      <c r="D91" s="52">
        <v>14.27</v>
      </c>
      <c r="E91" s="52">
        <f t="shared" si="6"/>
        <v>28.54</v>
      </c>
      <c r="F91" s="52">
        <v>2</v>
      </c>
      <c r="G91" s="53">
        <f t="shared" si="7"/>
        <v>57.08</v>
      </c>
      <c r="H91" s="9"/>
      <c r="I91" s="66" t="str">
        <f t="shared" si="4"/>
        <v/>
      </c>
      <c r="J91" s="67" t="str">
        <f t="shared" si="5"/>
        <v/>
      </c>
    </row>
    <row r="92" spans="1:10" ht="30" customHeight="1" x14ac:dyDescent="0.2">
      <c r="A92" s="54">
        <v>89</v>
      </c>
      <c r="B92" s="50" t="s">
        <v>32</v>
      </c>
      <c r="C92" s="51" t="s">
        <v>71</v>
      </c>
      <c r="D92" s="52">
        <v>14.27</v>
      </c>
      <c r="E92" s="52">
        <f t="shared" si="6"/>
        <v>28.54</v>
      </c>
      <c r="F92" s="52">
        <v>2</v>
      </c>
      <c r="G92" s="53">
        <f t="shared" si="7"/>
        <v>57.08</v>
      </c>
      <c r="H92" s="9"/>
      <c r="I92" s="66" t="str">
        <f t="shared" si="4"/>
        <v/>
      </c>
      <c r="J92" s="67" t="str">
        <f t="shared" si="5"/>
        <v/>
      </c>
    </row>
    <row r="93" spans="1:10" ht="30" customHeight="1" x14ac:dyDescent="0.2">
      <c r="A93" s="54">
        <v>90</v>
      </c>
      <c r="B93" s="50" t="s">
        <v>32</v>
      </c>
      <c r="C93" s="51" t="s">
        <v>71</v>
      </c>
      <c r="D93" s="52">
        <v>14.27</v>
      </c>
      <c r="E93" s="52">
        <f t="shared" si="6"/>
        <v>28.54</v>
      </c>
      <c r="F93" s="52">
        <v>2</v>
      </c>
      <c r="G93" s="53">
        <f t="shared" si="7"/>
        <v>57.08</v>
      </c>
      <c r="H93" s="9"/>
      <c r="I93" s="66" t="str">
        <f t="shared" si="4"/>
        <v/>
      </c>
      <c r="J93" s="67" t="str">
        <f t="shared" si="5"/>
        <v/>
      </c>
    </row>
    <row r="94" spans="1:10" ht="30" customHeight="1" x14ac:dyDescent="0.2">
      <c r="A94" s="54">
        <v>91</v>
      </c>
      <c r="B94" s="50" t="s">
        <v>32</v>
      </c>
      <c r="C94" s="51" t="s">
        <v>71</v>
      </c>
      <c r="D94" s="52">
        <v>23.52</v>
      </c>
      <c r="E94" s="52">
        <f t="shared" si="6"/>
        <v>47.04</v>
      </c>
      <c r="F94" s="52">
        <v>2</v>
      </c>
      <c r="G94" s="53">
        <f t="shared" si="7"/>
        <v>94.08</v>
      </c>
      <c r="H94" s="9"/>
      <c r="I94" s="66" t="str">
        <f t="shared" si="4"/>
        <v/>
      </c>
      <c r="J94" s="67" t="str">
        <f t="shared" si="5"/>
        <v/>
      </c>
    </row>
    <row r="95" spans="1:10" ht="30" customHeight="1" x14ac:dyDescent="0.2">
      <c r="A95" s="54">
        <v>92</v>
      </c>
      <c r="B95" s="50" t="s">
        <v>68</v>
      </c>
      <c r="C95" s="51" t="s">
        <v>71</v>
      </c>
      <c r="D95" s="52">
        <v>9.33</v>
      </c>
      <c r="E95" s="52">
        <f t="shared" si="6"/>
        <v>18.66</v>
      </c>
      <c r="F95" s="52">
        <v>2</v>
      </c>
      <c r="G95" s="53">
        <f t="shared" si="7"/>
        <v>37.32</v>
      </c>
      <c r="H95" s="9"/>
      <c r="I95" s="66" t="str">
        <f t="shared" si="4"/>
        <v/>
      </c>
      <c r="J95" s="67" t="str">
        <f t="shared" si="5"/>
        <v/>
      </c>
    </row>
    <row r="96" spans="1:10" ht="30" customHeight="1" x14ac:dyDescent="0.2">
      <c r="A96" s="54">
        <v>93</v>
      </c>
      <c r="B96" s="50" t="s">
        <v>69</v>
      </c>
      <c r="C96" s="51" t="s">
        <v>71</v>
      </c>
      <c r="D96" s="52">
        <v>4.74</v>
      </c>
      <c r="E96" s="52">
        <f t="shared" si="6"/>
        <v>9.48</v>
      </c>
      <c r="F96" s="52">
        <v>2</v>
      </c>
      <c r="G96" s="53">
        <f t="shared" si="7"/>
        <v>18.96</v>
      </c>
      <c r="H96" s="9"/>
      <c r="I96" s="66" t="str">
        <f t="shared" si="4"/>
        <v/>
      </c>
      <c r="J96" s="67" t="str">
        <f t="shared" si="5"/>
        <v/>
      </c>
    </row>
    <row r="97" spans="1:13" ht="30" customHeight="1" x14ac:dyDescent="0.2">
      <c r="A97" s="54">
        <v>94</v>
      </c>
      <c r="B97" s="50" t="s">
        <v>70</v>
      </c>
      <c r="C97" s="51" t="s">
        <v>71</v>
      </c>
      <c r="D97" s="52">
        <v>19.36</v>
      </c>
      <c r="E97" s="52">
        <f t="shared" si="6"/>
        <v>38.72</v>
      </c>
      <c r="F97" s="52">
        <v>2</v>
      </c>
      <c r="G97" s="53">
        <f t="shared" si="7"/>
        <v>77.44</v>
      </c>
      <c r="H97" s="9"/>
      <c r="I97" s="66" t="str">
        <f t="shared" si="4"/>
        <v/>
      </c>
      <c r="J97" s="67" t="str">
        <f t="shared" si="5"/>
        <v/>
      </c>
    </row>
    <row r="98" spans="1:13" ht="30" customHeight="1" x14ac:dyDescent="0.2">
      <c r="A98" s="54">
        <v>95</v>
      </c>
      <c r="B98" s="50" t="s">
        <v>53</v>
      </c>
      <c r="C98" s="51" t="s">
        <v>71</v>
      </c>
      <c r="D98" s="52">
        <v>9.7100000000000009</v>
      </c>
      <c r="E98" s="52">
        <f t="shared" si="6"/>
        <v>19.420000000000002</v>
      </c>
      <c r="F98" s="52">
        <v>2</v>
      </c>
      <c r="G98" s="53">
        <f t="shared" si="7"/>
        <v>38.840000000000003</v>
      </c>
      <c r="H98" s="9"/>
      <c r="I98" s="66" t="str">
        <f t="shared" si="4"/>
        <v/>
      </c>
      <c r="J98" s="67" t="str">
        <f t="shared" si="5"/>
        <v/>
      </c>
    </row>
    <row r="99" spans="1:13" ht="30" customHeight="1" x14ac:dyDescent="0.2">
      <c r="A99" s="54">
        <v>96</v>
      </c>
      <c r="B99" s="50" t="s">
        <v>70</v>
      </c>
      <c r="C99" s="51" t="s">
        <v>71</v>
      </c>
      <c r="D99" s="52">
        <v>12.09</v>
      </c>
      <c r="E99" s="52">
        <f t="shared" si="6"/>
        <v>24.18</v>
      </c>
      <c r="F99" s="52">
        <v>2</v>
      </c>
      <c r="G99" s="53">
        <f t="shared" si="7"/>
        <v>48.36</v>
      </c>
      <c r="H99" s="9"/>
      <c r="I99" s="66" t="str">
        <f t="shared" si="4"/>
        <v/>
      </c>
      <c r="J99" s="67" t="str">
        <f t="shared" si="5"/>
        <v/>
      </c>
    </row>
    <row r="100" spans="1:13" ht="30" customHeight="1" x14ac:dyDescent="0.2">
      <c r="A100" s="54">
        <v>97</v>
      </c>
      <c r="B100" s="50" t="s">
        <v>70</v>
      </c>
      <c r="C100" s="51" t="s">
        <v>71</v>
      </c>
      <c r="D100" s="52">
        <v>12.09</v>
      </c>
      <c r="E100" s="52">
        <f t="shared" si="6"/>
        <v>24.18</v>
      </c>
      <c r="F100" s="52">
        <v>2</v>
      </c>
      <c r="G100" s="53">
        <f t="shared" si="7"/>
        <v>48.36</v>
      </c>
      <c r="H100" s="9"/>
      <c r="I100" s="66" t="str">
        <f t="shared" si="4"/>
        <v/>
      </c>
      <c r="J100" s="67" t="str">
        <f t="shared" si="5"/>
        <v/>
      </c>
    </row>
    <row r="101" spans="1:13" ht="30" customHeight="1" x14ac:dyDescent="0.2">
      <c r="A101" s="54">
        <v>98</v>
      </c>
      <c r="B101" s="50" t="s">
        <v>53</v>
      </c>
      <c r="C101" s="51" t="s">
        <v>71</v>
      </c>
      <c r="D101" s="52">
        <v>9.7100000000000009</v>
      </c>
      <c r="E101" s="52">
        <f t="shared" si="6"/>
        <v>19.420000000000002</v>
      </c>
      <c r="F101" s="52">
        <v>2</v>
      </c>
      <c r="G101" s="53">
        <f t="shared" si="7"/>
        <v>38.840000000000003</v>
      </c>
      <c r="H101" s="9"/>
      <c r="I101" s="66" t="str">
        <f t="shared" si="4"/>
        <v/>
      </c>
      <c r="J101" s="67" t="str">
        <f t="shared" si="5"/>
        <v/>
      </c>
    </row>
    <row r="102" spans="1:13" ht="30" customHeight="1" thickBot="1" x14ac:dyDescent="0.25">
      <c r="A102" s="55">
        <v>99</v>
      </c>
      <c r="B102" s="56" t="s">
        <v>70</v>
      </c>
      <c r="C102" s="57" t="s">
        <v>71</v>
      </c>
      <c r="D102" s="58">
        <v>19.36</v>
      </c>
      <c r="E102" s="58">
        <f t="shared" si="6"/>
        <v>38.72</v>
      </c>
      <c r="F102" s="58">
        <v>2</v>
      </c>
      <c r="G102" s="59">
        <f t="shared" si="7"/>
        <v>77.44</v>
      </c>
      <c r="H102" s="10"/>
      <c r="I102" s="68" t="str">
        <f t="shared" si="4"/>
        <v/>
      </c>
      <c r="J102" s="69" t="str">
        <f t="shared" si="5"/>
        <v/>
      </c>
    </row>
    <row r="103" spans="1:13" ht="30" customHeight="1" thickBot="1" x14ac:dyDescent="0.25">
      <c r="A103" s="11"/>
      <c r="B103" s="12"/>
      <c r="C103" s="13" t="s">
        <v>15</v>
      </c>
      <c r="D103" s="14">
        <f>SUM(D5:D102)</f>
        <v>907.76999999999975</v>
      </c>
      <c r="E103" s="14">
        <f>SUM(E5:E102)</f>
        <v>1815.5399999999995</v>
      </c>
      <c r="F103" s="15"/>
      <c r="G103" s="14">
        <f>SUM(G5:G102)</f>
        <v>3631.079999999999</v>
      </c>
    </row>
    <row r="104" spans="1:13" ht="30" customHeight="1" thickBot="1" x14ac:dyDescent="0.25">
      <c r="A104" s="11"/>
      <c r="B104" s="14"/>
      <c r="C104" s="5"/>
      <c r="D104" s="5"/>
      <c r="F104" s="16" t="s">
        <v>11</v>
      </c>
      <c r="G104" s="17"/>
      <c r="H104" s="18"/>
      <c r="I104" s="19"/>
      <c r="J104" s="70" t="str">
        <f>IF(SUM(J5:J102)=0,"",SUM(J5:J102))</f>
        <v/>
      </c>
      <c r="M104" s="20"/>
    </row>
    <row r="105" spans="1:13" ht="30" customHeight="1" thickBot="1" x14ac:dyDescent="0.25">
      <c r="F105" s="21" t="s">
        <v>75</v>
      </c>
      <c r="G105" s="22"/>
      <c r="H105" s="23"/>
      <c r="I105" s="9"/>
      <c r="J105" s="70" t="str">
        <f>IF(I105="","",2*I105)</f>
        <v/>
      </c>
    </row>
    <row r="106" spans="1:13" ht="30" customHeight="1" thickBot="1" x14ac:dyDescent="0.25">
      <c r="A106" s="11"/>
      <c r="C106" s="3"/>
      <c r="E106" s="3"/>
      <c r="F106" s="24" t="s">
        <v>13</v>
      </c>
      <c r="G106" s="25"/>
      <c r="H106" s="26"/>
      <c r="I106" s="27"/>
      <c r="J106" s="71" t="str">
        <f>IFERROR(IF((J104+J105)*0.19=0,"",(J104+J105)*0.19),"")</f>
        <v/>
      </c>
    </row>
    <row r="107" spans="1:13" ht="30" customHeight="1" thickBot="1" x14ac:dyDescent="0.25">
      <c r="A107" s="11"/>
      <c r="B107" s="28"/>
      <c r="C107" s="29"/>
      <c r="F107" s="30" t="s">
        <v>12</v>
      </c>
      <c r="G107" s="31"/>
      <c r="H107" s="32"/>
      <c r="I107" s="33"/>
      <c r="J107" s="70" t="str">
        <f>IFERROR(J104+J105+J106,"")</f>
        <v/>
      </c>
    </row>
    <row r="108" spans="1:13" ht="33.75" customHeight="1" x14ac:dyDescent="0.2">
      <c r="A108" s="11"/>
      <c r="B108" s="28"/>
      <c r="C108" s="34"/>
    </row>
    <row r="109" spans="1:13" ht="18.75" customHeight="1" x14ac:dyDescent="0.2">
      <c r="A109" s="11"/>
    </row>
    <row r="110" spans="1:13" ht="18.75" customHeight="1" x14ac:dyDescent="0.2">
      <c r="A110" s="35" t="s">
        <v>73</v>
      </c>
      <c r="B110" s="35"/>
      <c r="C110" s="35"/>
      <c r="D110" s="35"/>
      <c r="E110" s="35"/>
      <c r="F110" s="35"/>
      <c r="G110" s="35"/>
    </row>
    <row r="111" spans="1:13" ht="18.75" customHeight="1" x14ac:dyDescent="0.2">
      <c r="A111" s="11"/>
    </row>
    <row r="112" spans="1:13" ht="18.75" customHeight="1" x14ac:dyDescent="0.2">
      <c r="A112" s="11"/>
    </row>
    <row r="113" spans="1:1" ht="14.25" x14ac:dyDescent="0.2">
      <c r="A113" s="11"/>
    </row>
    <row r="114" spans="1:1" ht="14.25" x14ac:dyDescent="0.2">
      <c r="A114" s="11"/>
    </row>
    <row r="115" spans="1:1" ht="14.25" x14ac:dyDescent="0.2">
      <c r="A115" s="11"/>
    </row>
    <row r="116" spans="1:1" ht="14.25" x14ac:dyDescent="0.2">
      <c r="A116" s="11"/>
    </row>
    <row r="117" spans="1:1" ht="14.25" x14ac:dyDescent="0.2">
      <c r="A117" s="11"/>
    </row>
    <row r="118" spans="1:1" ht="14.25" x14ac:dyDescent="0.2">
      <c r="A118" s="11"/>
    </row>
    <row r="119" spans="1:1" ht="14.25" x14ac:dyDescent="0.2">
      <c r="A119" s="11"/>
    </row>
    <row r="120" spans="1:1" ht="14.25" x14ac:dyDescent="0.2">
      <c r="A120" s="11"/>
    </row>
    <row r="121" spans="1:1" ht="14.25" x14ac:dyDescent="0.2">
      <c r="A121" s="11"/>
    </row>
    <row r="122" spans="1:1" ht="14.25" x14ac:dyDescent="0.2">
      <c r="A122" s="11"/>
    </row>
    <row r="123" spans="1:1" ht="14.25" x14ac:dyDescent="0.2">
      <c r="A123" s="11"/>
    </row>
    <row r="124" spans="1:1" ht="14.25" x14ac:dyDescent="0.2">
      <c r="A124" s="11"/>
    </row>
    <row r="125" spans="1:1" ht="14.25" x14ac:dyDescent="0.2">
      <c r="A125" s="11"/>
    </row>
    <row r="126" spans="1:1" ht="14.25" x14ac:dyDescent="0.2">
      <c r="A126" s="11"/>
    </row>
  </sheetData>
  <sheetProtection algorithmName="SHA-512" hashValue="/XVuJVURAfLG9302NsFLb4Byw7sQjPuB/ykHwYzvqKBsjJu4/ck/WqRs6EhAxJtvF0mgbySsmiVFxL/M17NR1w==" saltValue="FfWyRC706o4MgUqKNr2yYQ==" spinCount="100000" sheet="1" objects="1" scenarios="1"/>
  <mergeCells count="8">
    <mergeCell ref="A1:J1"/>
    <mergeCell ref="A110:G110"/>
    <mergeCell ref="A3:A4"/>
    <mergeCell ref="C3:C4"/>
    <mergeCell ref="F104:I104"/>
    <mergeCell ref="F105:H105"/>
    <mergeCell ref="F106:I106"/>
    <mergeCell ref="F107:I107"/>
  </mergeCells>
  <phoneticPr fontId="0" type="noConversion"/>
  <pageMargins left="0.25" right="0.25" top="0.75" bottom="0.75" header="0.3" footer="0.3"/>
  <pageSetup paperSize="9" orientation="landscape" r:id="rId1"/>
  <headerFooter alignWithMargins="0">
    <oddHeader>&amp;CObjekt: Grundschule "A. Diesterweg", Triftstraße 7, 39326 Wolmirstedt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186B21-DECB-466A-BE43-D60892EC8B51}"/>
</file>

<file path=customXml/itemProps2.xml><?xml version="1.0" encoding="utf-8"?>
<ds:datastoreItem xmlns:ds="http://schemas.openxmlformats.org/officeDocument/2006/customXml" ds:itemID="{0F21D046-80FE-4EFF-9416-6664D9D260B2}"/>
</file>

<file path=customXml/itemProps3.xml><?xml version="1.0" encoding="utf-8"?>
<ds:datastoreItem xmlns:ds="http://schemas.openxmlformats.org/officeDocument/2006/customXml" ds:itemID="{3CDBFF9A-7068-4137-BBD1-B7730756656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Glasreinigung</vt:lpstr>
      <vt:lpstr>Glasreinigung!Drucktitel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2025-07-14T07:56:09Z</cp:lastPrinted>
  <dcterms:created xsi:type="dcterms:W3CDTF">2002-07-18T07:32:38Z</dcterms:created>
  <dcterms:modified xsi:type="dcterms:W3CDTF">2025-07-14T11:46:58Z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