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O:\Baubereich\001. Hausverwaltung\007 Reinigung\20250625 Ausschreibung Reinigung Juli 2025 Los 1 bis 5\Los 2 Preisblätter\"/>
    </mc:Choice>
  </mc:AlternateContent>
  <xr:revisionPtr revIDLastSave="0" documentId="13_ncr:1_{1FED1DB9-E835-4185-8BEF-6C3B04299A47}" xr6:coauthVersionLast="47" xr6:coauthVersionMax="47" xr10:uidLastSave="{00000000-0000-0000-0000-000000000000}"/>
  <bookViews>
    <workbookView xWindow="-120" yWindow="-120" windowWidth="29040" windowHeight="15720" tabRatio="845" xr2:uid="{3F3E1C16-E1CB-4DCD-8BAE-B0E6692B2F4C}"/>
  </bookViews>
  <sheets>
    <sheet name="Preisblatt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3" l="1"/>
  <c r="H7" i="3" s="1"/>
  <c r="F8" i="3"/>
  <c r="H8" i="3" s="1"/>
  <c r="F9" i="3"/>
  <c r="H9" i="3" s="1"/>
  <c r="F10" i="3"/>
  <c r="H10" i="3" s="1"/>
  <c r="F6" i="3"/>
  <c r="H6" i="3"/>
  <c r="D11" i="3"/>
  <c r="F11" i="3" l="1"/>
  <c r="H11" i="3"/>
  <c r="H12" i="3" s="1"/>
  <c r="H13" i="3" s="1"/>
</calcChain>
</file>

<file path=xl/sharedStrings.xml><?xml version="1.0" encoding="utf-8"?>
<sst xmlns="http://schemas.openxmlformats.org/spreadsheetml/2006/main" count="28" uniqueCount="24">
  <si>
    <t>€</t>
  </si>
  <si>
    <t>Insgesamt</t>
  </si>
  <si>
    <t>Raum</t>
  </si>
  <si>
    <t>Pos.</t>
  </si>
  <si>
    <t>leistung</t>
  </si>
  <si>
    <t>m²/h</t>
  </si>
  <si>
    <t>zeit in Stunden</t>
  </si>
  <si>
    <t>h</t>
  </si>
  <si>
    <t>nach Bedarf</t>
  </si>
  <si>
    <t>Grundreinigung</t>
  </si>
  <si>
    <t>Preisblatt zur Ermittlung der Kosten für die Grundreinigung</t>
  </si>
  <si>
    <t>pro Grundreinigung</t>
  </si>
  <si>
    <t>Gesamtsumme:</t>
  </si>
  <si>
    <t>19 % Mwst:</t>
  </si>
  <si>
    <t>Versammlungsraum</t>
  </si>
  <si>
    <t>Toiletten</t>
  </si>
  <si>
    <t>Umkleideraum</t>
  </si>
  <si>
    <t>Flur</t>
  </si>
  <si>
    <t>Büro</t>
  </si>
  <si>
    <t>Flächen-
summe in
m²</t>
  </si>
  <si>
    <t>Richt-
leistung
m²/h</t>
  </si>
  <si>
    <t>Ausführungs-
zeit in Stunden
h</t>
  </si>
  <si>
    <t xml:space="preserve">Stundenver-
rechnungssatz
€
</t>
  </si>
  <si>
    <t>Preis pro Grundreinigung
 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</si>
</sst>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;[Red]0.00"/>
  </numFmts>
  <fonts count="7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34">
    <xf numFmtId="0" fontId="0" fillId="0" borderId="0" xfId="0"/>
    <xf numFmtId="2" fontId="0" fillId="0" borderId="5" xfId="0" applyNumberFormat="1" applyBorder="1" applyProtection="1">
      <protection locked="0"/>
    </xf>
    <xf numFmtId="2" fontId="0" fillId="3" borderId="10" xfId="0" applyNumberFormat="1" applyFill="1" applyBorder="1" applyProtection="1">
      <protection hidden="1"/>
    </xf>
    <xf numFmtId="2" fontId="0" fillId="0" borderId="11" xfId="0" applyNumberFormat="1" applyBorder="1" applyProtection="1">
      <protection locked="0"/>
    </xf>
    <xf numFmtId="2" fontId="0" fillId="3" borderId="11" xfId="0" applyNumberFormat="1" applyFill="1" applyBorder="1" applyProtection="1">
      <protection hidden="1"/>
    </xf>
    <xf numFmtId="0" fontId="3" fillId="2" borderId="7" xfId="0" applyFont="1" applyFill="1" applyBorder="1" applyAlignment="1" applyProtection="1">
      <alignment horizontal="center" vertical="center"/>
      <protection locked="0"/>
    </xf>
    <xf numFmtId="0" fontId="4" fillId="2" borderId="7" xfId="0" applyFont="1" applyFill="1" applyBorder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0" fontId="2" fillId="0" borderId="19" xfId="0" applyFont="1" applyBorder="1" applyAlignment="1" applyProtection="1">
      <alignment horizontal="center"/>
      <protection locked="0"/>
    </xf>
    <xf numFmtId="0" fontId="6" fillId="0" borderId="14" xfId="0" applyFont="1" applyBorder="1" applyAlignment="1" applyProtection="1">
      <alignment horizontal="center" vertical="center" wrapText="1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1" fillId="0" borderId="1" xfId="0" applyFont="1" applyBorder="1" applyProtection="1">
      <protection locked="0"/>
    </xf>
    <xf numFmtId="0" fontId="1" fillId="0" borderId="12" xfId="0" applyFont="1" applyBorder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0" fontId="1" fillId="0" borderId="0" xfId="0" applyFont="1" applyProtection="1">
      <protection locked="0"/>
    </xf>
    <xf numFmtId="0" fontId="6" fillId="3" borderId="14" xfId="0" applyFont="1" applyFill="1" applyBorder="1" applyAlignment="1" applyProtection="1">
      <alignment horizontal="center" vertical="center"/>
      <protection hidden="1"/>
    </xf>
    <xf numFmtId="0" fontId="6" fillId="3" borderId="14" xfId="0" applyFont="1" applyFill="1" applyBorder="1" applyAlignment="1" applyProtection="1">
      <alignment horizontal="center" vertical="center" wrapText="1"/>
      <protection hidden="1"/>
    </xf>
    <xf numFmtId="0" fontId="0" fillId="3" borderId="15" xfId="0" applyFill="1" applyBorder="1" applyAlignment="1" applyProtection="1">
      <alignment horizontal="center" vertical="center"/>
      <protection hidden="1"/>
    </xf>
    <xf numFmtId="0" fontId="0" fillId="3" borderId="16" xfId="0" applyFill="1" applyBorder="1" applyAlignment="1" applyProtection="1">
      <alignment horizontal="center" vertical="center"/>
      <protection hidden="1"/>
    </xf>
    <xf numFmtId="0" fontId="0" fillId="3" borderId="2" xfId="0" applyFill="1" applyBorder="1" applyAlignment="1" applyProtection="1">
      <alignment horizontal="center"/>
      <protection hidden="1"/>
    </xf>
    <xf numFmtId="0" fontId="2" fillId="3" borderId="6" xfId="1" applyFill="1" applyBorder="1" applyAlignment="1" applyProtection="1">
      <alignment vertical="center"/>
      <protection hidden="1"/>
    </xf>
    <xf numFmtId="1" fontId="2" fillId="3" borderId="5" xfId="0" applyNumberFormat="1" applyFont="1" applyFill="1" applyBorder="1" applyAlignment="1" applyProtection="1">
      <alignment horizontal="left"/>
      <protection hidden="1"/>
    </xf>
    <xf numFmtId="2" fontId="2" fillId="3" borderId="7" xfId="1" applyNumberFormat="1" applyFill="1" applyBorder="1" applyAlignment="1" applyProtection="1">
      <alignment horizontal="right" vertical="center"/>
      <protection hidden="1"/>
    </xf>
    <xf numFmtId="0" fontId="0" fillId="3" borderId="3" xfId="0" applyFill="1" applyBorder="1" applyAlignment="1" applyProtection="1">
      <alignment horizontal="center"/>
      <protection hidden="1"/>
    </xf>
    <xf numFmtId="0" fontId="2" fillId="3" borderId="8" xfId="1" applyFill="1" applyBorder="1" applyAlignment="1" applyProtection="1">
      <alignment vertical="center"/>
      <protection hidden="1"/>
    </xf>
    <xf numFmtId="0" fontId="2" fillId="3" borderId="9" xfId="1" applyFill="1" applyBorder="1" applyAlignment="1" applyProtection="1">
      <alignment vertical="center"/>
      <protection hidden="1"/>
    </xf>
    <xf numFmtId="0" fontId="5" fillId="3" borderId="17" xfId="0" applyFont="1" applyFill="1" applyBorder="1" applyAlignment="1" applyProtection="1">
      <alignment horizontal="left"/>
      <protection hidden="1"/>
    </xf>
    <xf numFmtId="0" fontId="5" fillId="3" borderId="18" xfId="0" applyFont="1" applyFill="1" applyBorder="1" applyAlignment="1" applyProtection="1">
      <alignment horizontal="left"/>
      <protection hidden="1"/>
    </xf>
    <xf numFmtId="164" fontId="1" fillId="3" borderId="4" xfId="0" applyNumberFormat="1" applyFont="1" applyFill="1" applyBorder="1" applyAlignment="1" applyProtection="1">
      <alignment horizontal="center"/>
      <protection hidden="1"/>
    </xf>
    <xf numFmtId="164" fontId="1" fillId="3" borderId="1" xfId="0" applyNumberFormat="1" applyFont="1" applyFill="1" applyBorder="1" applyProtection="1">
      <protection hidden="1"/>
    </xf>
    <xf numFmtId="2" fontId="1" fillId="3" borderId="1" xfId="0" applyNumberFormat="1" applyFont="1" applyFill="1" applyBorder="1" applyProtection="1">
      <protection hidden="1"/>
    </xf>
    <xf numFmtId="2" fontId="1" fillId="3" borderId="13" xfId="0" applyNumberFormat="1" applyFont="1" applyFill="1" applyBorder="1" applyProtection="1">
      <protection hidden="1"/>
    </xf>
  </cellXfs>
  <cellStyles count="2">
    <cellStyle name="Standard" xfId="0" builtinId="0"/>
    <cellStyle name="Standard 2" xfId="1" xr:uid="{D60BCE86-884E-491C-A595-CCC1B373A7D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B6E06C-ECE6-455E-BFE9-026A896A9FF4}">
  <sheetPr>
    <pageSetUpPr fitToPage="1"/>
  </sheetPr>
  <dimension ref="A1:H13"/>
  <sheetViews>
    <sheetView tabSelected="1" topLeftCell="A2" zoomScaleNormal="100" zoomScalePageLayoutView="140" workbookViewId="0">
      <selection activeCell="E6" sqref="E6:E10"/>
    </sheetView>
  </sheetViews>
  <sheetFormatPr baseColWidth="10" defaultColWidth="9.140625" defaultRowHeight="38.1" customHeight="1" x14ac:dyDescent="0.2"/>
  <cols>
    <col min="1" max="1" width="10.85546875" style="12" customWidth="1"/>
    <col min="2" max="2" width="28.28515625" style="15" customWidth="1"/>
    <col min="3" max="3" width="16.140625" style="12" customWidth="1"/>
    <col min="4" max="4" width="11.5703125" style="7" customWidth="1"/>
    <col min="5" max="6" width="17" style="7" customWidth="1"/>
    <col min="7" max="7" width="17.7109375" style="7" customWidth="1"/>
    <col min="8" max="8" width="19.7109375" style="7" customWidth="1"/>
    <col min="9" max="16384" width="9.140625" style="7"/>
  </cols>
  <sheetData>
    <row r="1" spans="1:8" ht="38.1" customHeight="1" x14ac:dyDescent="0.2">
      <c r="A1" s="5" t="s">
        <v>10</v>
      </c>
      <c r="B1" s="6"/>
      <c r="C1" s="6"/>
      <c r="D1" s="6"/>
      <c r="E1" s="6"/>
      <c r="F1" s="6"/>
      <c r="G1" s="6"/>
      <c r="H1" s="6"/>
    </row>
    <row r="2" spans="1:8" ht="8.25" customHeight="1" thickBot="1" x14ac:dyDescent="0.25">
      <c r="A2" s="8"/>
      <c r="B2" s="8"/>
      <c r="C2" s="8"/>
      <c r="D2" s="8"/>
      <c r="E2" s="8"/>
      <c r="F2" s="8"/>
      <c r="G2" s="8"/>
      <c r="H2" s="8"/>
    </row>
    <row r="3" spans="1:8" ht="18" customHeight="1" x14ac:dyDescent="0.2">
      <c r="A3" s="17" t="s">
        <v>3</v>
      </c>
      <c r="B3" s="17" t="s">
        <v>2</v>
      </c>
      <c r="C3" s="17" t="s">
        <v>9</v>
      </c>
      <c r="D3" s="18" t="s">
        <v>19</v>
      </c>
      <c r="E3" s="9" t="s">
        <v>20</v>
      </c>
      <c r="F3" s="18" t="s">
        <v>21</v>
      </c>
      <c r="G3" s="9" t="s">
        <v>22</v>
      </c>
      <c r="H3" s="18" t="s">
        <v>23</v>
      </c>
    </row>
    <row r="4" spans="1:8" ht="18" customHeight="1" x14ac:dyDescent="0.2">
      <c r="A4" s="19"/>
      <c r="B4" s="19"/>
      <c r="C4" s="19"/>
      <c r="D4" s="19"/>
      <c r="E4" s="10" t="s">
        <v>4</v>
      </c>
      <c r="F4" s="19" t="s">
        <v>6</v>
      </c>
      <c r="G4" s="10"/>
      <c r="H4" s="19" t="s">
        <v>11</v>
      </c>
    </row>
    <row r="5" spans="1:8" s="12" customFormat="1" ht="20.25" customHeight="1" thickBot="1" x14ac:dyDescent="0.25">
      <c r="A5" s="20"/>
      <c r="B5" s="20"/>
      <c r="C5" s="20"/>
      <c r="D5" s="20"/>
      <c r="E5" s="11" t="s">
        <v>5</v>
      </c>
      <c r="F5" s="20" t="s">
        <v>7</v>
      </c>
      <c r="G5" s="11"/>
      <c r="H5" s="20" t="s">
        <v>0</v>
      </c>
    </row>
    <row r="6" spans="1:8" ht="12.75" x14ac:dyDescent="0.2">
      <c r="A6" s="21">
        <v>1</v>
      </c>
      <c r="B6" s="22" t="s">
        <v>14</v>
      </c>
      <c r="C6" s="23" t="s">
        <v>8</v>
      </c>
      <c r="D6" s="24">
        <v>70</v>
      </c>
      <c r="E6" s="3"/>
      <c r="F6" s="4" t="str">
        <f>IFERROR(D6/E6,"")</f>
        <v/>
      </c>
      <c r="G6" s="1"/>
      <c r="H6" s="2" t="str">
        <f>IFERROR(IF(F6*G6=0,"",F6*G6),"")</f>
        <v/>
      </c>
    </row>
    <row r="7" spans="1:8" ht="12.75" x14ac:dyDescent="0.2">
      <c r="A7" s="25">
        <v>2</v>
      </c>
      <c r="B7" s="26" t="s">
        <v>16</v>
      </c>
      <c r="C7" s="23" t="s">
        <v>8</v>
      </c>
      <c r="D7" s="24">
        <v>28</v>
      </c>
      <c r="E7" s="3"/>
      <c r="F7" s="4" t="str">
        <f>IFERROR(D7/E7,"")</f>
        <v/>
      </c>
      <c r="G7" s="1"/>
      <c r="H7" s="2" t="str">
        <f>IFERROR(IF(F7*G7=0,"",F7*G7),"")</f>
        <v/>
      </c>
    </row>
    <row r="8" spans="1:8" ht="12.75" x14ac:dyDescent="0.2">
      <c r="A8" s="25">
        <v>3</v>
      </c>
      <c r="B8" s="27" t="s">
        <v>15</v>
      </c>
      <c r="C8" s="23" t="s">
        <v>8</v>
      </c>
      <c r="D8" s="24">
        <v>3</v>
      </c>
      <c r="E8" s="3"/>
      <c r="F8" s="4" t="str">
        <f>IFERROR(D8/E8,"")</f>
        <v/>
      </c>
      <c r="G8" s="1"/>
      <c r="H8" s="2" t="str">
        <f>IFERROR(IF(F8*G8=0,"",F8*G8),"")</f>
        <v/>
      </c>
    </row>
    <row r="9" spans="1:8" ht="12.75" x14ac:dyDescent="0.2">
      <c r="A9" s="25">
        <v>4</v>
      </c>
      <c r="B9" s="26" t="s">
        <v>17</v>
      </c>
      <c r="C9" s="23" t="s">
        <v>8</v>
      </c>
      <c r="D9" s="24">
        <v>25</v>
      </c>
      <c r="E9" s="3"/>
      <c r="F9" s="4" t="str">
        <f>IFERROR(D9/E9,"")</f>
        <v/>
      </c>
      <c r="G9" s="1"/>
      <c r="H9" s="2" t="str">
        <f>IFERROR(IF(F9*G9=0,"",F9*G9),"")</f>
        <v/>
      </c>
    </row>
    <row r="10" spans="1:8" ht="13.5" thickBot="1" x14ac:dyDescent="0.25">
      <c r="A10" s="25">
        <v>5</v>
      </c>
      <c r="B10" s="27" t="s">
        <v>18</v>
      </c>
      <c r="C10" s="23" t="s">
        <v>8</v>
      </c>
      <c r="D10" s="24">
        <v>30</v>
      </c>
      <c r="E10" s="3"/>
      <c r="F10" s="4" t="str">
        <f>IFERROR(D10/E10,"")</f>
        <v/>
      </c>
      <c r="G10" s="1"/>
      <c r="H10" s="2" t="str">
        <f>IFERROR(IF(F10*G10=0,"",F10*G10),"")</f>
        <v/>
      </c>
    </row>
    <row r="11" spans="1:8" ht="13.5" thickBot="1" x14ac:dyDescent="0.25">
      <c r="A11" s="28" t="s">
        <v>1</v>
      </c>
      <c r="B11" s="29"/>
      <c r="C11" s="30"/>
      <c r="D11" s="31">
        <f>SUM(D6:D10)</f>
        <v>156</v>
      </c>
      <c r="E11" s="13"/>
      <c r="F11" s="32" t="str">
        <f>IF(SUM(F6:F10)=0,"",SUM(F6:F10))</f>
        <v/>
      </c>
      <c r="G11" s="14"/>
      <c r="H11" s="33" t="str">
        <f>IF(SUM(H6:H10)=0,"",SUM(H6:H10))</f>
        <v/>
      </c>
    </row>
    <row r="12" spans="1:8" ht="16.5" customHeight="1" thickBot="1" x14ac:dyDescent="0.25">
      <c r="D12" s="16"/>
      <c r="E12" s="16"/>
      <c r="F12" s="16"/>
      <c r="G12" s="16" t="s">
        <v>13</v>
      </c>
      <c r="H12" s="33" t="str">
        <f>IFERROR(IF(H11*0.19=0,"",H11*0.19),"")</f>
        <v/>
      </c>
    </row>
    <row r="13" spans="1:8" ht="18.75" customHeight="1" thickBot="1" x14ac:dyDescent="0.25">
      <c r="D13" s="16"/>
      <c r="E13" s="16"/>
      <c r="F13" s="16"/>
      <c r="G13" s="16" t="s">
        <v>12</v>
      </c>
      <c r="H13" s="33" t="str">
        <f>IFERROR(H11+H12,"")</f>
        <v/>
      </c>
    </row>
  </sheetData>
  <sheetProtection algorithmName="SHA-512" hashValue="GHsu+1Z3vMyYAav6arKbLkEq0TUsz7DtvWbvAvOX5JBhKnfo9s6esBxQ8CDQA0zZr6AD0cxYV19RWRtbV0zGPg==" saltValue="QZPUDkl7S9/dHkGHZ5/alA==" spinCount="100000" sheet="1" objects="1" scenarios="1"/>
  <mergeCells count="11">
    <mergeCell ref="F3:F5"/>
    <mergeCell ref="G3:G5"/>
    <mergeCell ref="H3:H5"/>
    <mergeCell ref="A1:H1"/>
    <mergeCell ref="A11:B11"/>
    <mergeCell ref="A2:H2"/>
    <mergeCell ref="A3:A5"/>
    <mergeCell ref="B3:B5"/>
    <mergeCell ref="C3:C5"/>
    <mergeCell ref="D3:D5"/>
    <mergeCell ref="E3:E5"/>
  </mergeCells>
  <phoneticPr fontId="0" type="noConversion"/>
  <pageMargins left="0.7" right="0.7" top="0.75" bottom="0.75" header="0.3" footer="0.3"/>
  <pageSetup paperSize="9" scale="96" orientation="landscape" horizontalDpi="4294967293" verticalDpi="4294967293" r:id="rId1"/>
  <headerFooter alignWithMargins="0">
    <oddHeader>&amp;CObjekt: Feuerwehrgerätehaus, Im Winkel 2, 39326 Wolmirstedt - OT Farsleben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7CD0C8BE1D3CE4096EB774CDD13725D" ma:contentTypeVersion="4" ma:contentTypeDescription="Ein neues Dokument erstellen." ma:contentTypeScope="" ma:versionID="6791467d9c8edbe3f4a9774ea79c7dad">
  <xsd:schema xmlns:xsd="http://www.w3.org/2001/XMLSchema" xmlns:xs="http://www.w3.org/2001/XMLSchema" xmlns:p="http://schemas.microsoft.com/office/2006/metadata/properties" xmlns:ns2="336cbf33-5546-4278-9032-63ad82428e52" targetNamespace="http://schemas.microsoft.com/office/2006/metadata/properties" ma:root="true" ma:fieldsID="019fdf6cd1c57a30d8380597974fac6f" ns2:_="">
    <xsd:import namespace="336cbf33-5546-4278-9032-63ad82428e5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6cbf33-5546-4278-9032-63ad82428e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4B932BD-AFA8-47AB-A2CB-CEF5D8F71ACB}"/>
</file>

<file path=customXml/itemProps2.xml><?xml version="1.0" encoding="utf-8"?>
<ds:datastoreItem xmlns:ds="http://schemas.openxmlformats.org/officeDocument/2006/customXml" ds:itemID="{4175CFB6-C056-4571-AD63-F773125FE663}"/>
</file>

<file path=customXml/itemProps3.xml><?xml version="1.0" encoding="utf-8"?>
<ds:datastoreItem xmlns:ds="http://schemas.openxmlformats.org/officeDocument/2006/customXml" ds:itemID="{8DFF3B1C-0178-4919-985D-6C71F8DB8DF5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Preisblatt</vt:lpstr>
    </vt:vector>
  </TitlesOfParts>
  <Company>DB Netz - NPZ 21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Bettina Neumann</dc:creator>
  <cp:lastModifiedBy>Tkachenko, Nataliia</cp:lastModifiedBy>
  <cp:lastPrinted>2017-07-12T12:51:50Z</cp:lastPrinted>
  <dcterms:created xsi:type="dcterms:W3CDTF">2001-09-26T11:21:48Z</dcterms:created>
  <dcterms:modified xsi:type="dcterms:W3CDTF">2025-07-14T10:03:56Z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0x01010087CD0C8BE1D3CE4096EB774CDD13725D</vt:lpwstr>
  </property>
</Properties>
</file>