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2 Preisblätter\"/>
    </mc:Choice>
  </mc:AlternateContent>
  <xr:revisionPtr revIDLastSave="0" documentId="13_ncr:1_{C6C68354-6289-4382-813C-26FBA0FD16DC}" xr6:coauthVersionLast="47" xr6:coauthVersionMax="47" xr10:uidLastSave="{00000000-0000-0000-0000-000000000000}"/>
  <bookViews>
    <workbookView xWindow="-120" yWindow="-120" windowWidth="29040" windowHeight="15720" tabRatio="845" xr2:uid="{FF678AE7-48A7-42BB-8720-B06FCBEFB450}"/>
  </bookViews>
  <sheets>
    <sheet name=" Preisblatt GR Rathaus" sheetId="4" r:id="rId1"/>
    <sheet name="Preisblatt GR Ratssaal" sheetId="5" r:id="rId2"/>
    <sheet name="Preisblatt GR Standesamt" sheetId="6" r:id="rId3"/>
    <sheet name="Preisblatt GR öffentl. T." sheetId="7" r:id="rId4"/>
    <sheet name="Preisblatt GR Gemeindebüro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7" l="1"/>
  <c r="H6" i="7" s="1"/>
  <c r="F7" i="7"/>
  <c r="H7" i="7" s="1"/>
  <c r="F7" i="6"/>
  <c r="H7" i="6" s="1"/>
  <c r="F8" i="6"/>
  <c r="H8" i="6" s="1"/>
  <c r="F9" i="6"/>
  <c r="H9" i="6" s="1"/>
  <c r="F6" i="6"/>
  <c r="H6" i="6" s="1"/>
  <c r="F6" i="5"/>
  <c r="F7" i="5" s="1"/>
  <c r="F7" i="4"/>
  <c r="F8" i="4"/>
  <c r="H8" i="4" s="1"/>
  <c r="F9" i="4"/>
  <c r="H9" i="4" s="1"/>
  <c r="F10" i="4"/>
  <c r="H10" i="4" s="1"/>
  <c r="F11" i="4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H88" i="4" s="1"/>
  <c r="F89" i="4"/>
  <c r="H89" i="4" s="1"/>
  <c r="F90" i="4"/>
  <c r="H90" i="4" s="1"/>
  <c r="F91" i="4"/>
  <c r="H91" i="4" s="1"/>
  <c r="F92" i="4"/>
  <c r="H92" i="4" s="1"/>
  <c r="F93" i="4"/>
  <c r="H93" i="4" s="1"/>
  <c r="F94" i="4"/>
  <c r="H94" i="4" s="1"/>
  <c r="F95" i="4"/>
  <c r="H95" i="4" s="1"/>
  <c r="F96" i="4"/>
  <c r="H96" i="4" s="1"/>
  <c r="F97" i="4"/>
  <c r="H97" i="4" s="1"/>
  <c r="F98" i="4"/>
  <c r="H98" i="4" s="1"/>
  <c r="F99" i="4"/>
  <c r="H99" i="4" s="1"/>
  <c r="F100" i="4"/>
  <c r="H100" i="4" s="1"/>
  <c r="F101" i="4"/>
  <c r="H101" i="4" s="1"/>
  <c r="F6" i="4"/>
  <c r="H6" i="4" s="1"/>
  <c r="F7" i="8"/>
  <c r="H7" i="8" s="1"/>
  <c r="F8" i="8"/>
  <c r="H8" i="8" s="1"/>
  <c r="F9" i="8"/>
  <c r="H9" i="8" s="1"/>
  <c r="F10" i="8"/>
  <c r="H10" i="8" s="1"/>
  <c r="F6" i="8"/>
  <c r="H6" i="8" s="1"/>
  <c r="D11" i="8"/>
  <c r="D8" i="7"/>
  <c r="D10" i="6"/>
  <c r="D7" i="5"/>
  <c r="D102" i="4"/>
  <c r="F102" i="4" l="1"/>
  <c r="H7" i="4"/>
  <c r="H102" i="4" s="1"/>
  <c r="H103" i="4" s="1"/>
  <c r="H104" i="4" s="1"/>
  <c r="H8" i="7"/>
  <c r="H9" i="7" s="1"/>
  <c r="H10" i="7" s="1"/>
  <c r="H6" i="5"/>
  <c r="H7" i="5" s="1"/>
  <c r="H8" i="5" s="1"/>
  <c r="H9" i="5" s="1"/>
  <c r="H11" i="8"/>
  <c r="F11" i="8"/>
  <c r="F8" i="7"/>
  <c r="H10" i="6"/>
  <c r="F10" i="6"/>
  <c r="H12" i="8" l="1"/>
  <c r="H13" i="8" s="1"/>
  <c r="H11" i="6"/>
  <c r="H12" i="6" s="1"/>
</calcChain>
</file>

<file path=xl/sharedStrings.xml><?xml version="1.0" encoding="utf-8"?>
<sst xmlns="http://schemas.openxmlformats.org/spreadsheetml/2006/main" count="344" uniqueCount="89">
  <si>
    <t>€</t>
  </si>
  <si>
    <t>Raum</t>
  </si>
  <si>
    <t>Pos.</t>
  </si>
  <si>
    <t>leistung</t>
  </si>
  <si>
    <t>m²/h</t>
  </si>
  <si>
    <t>zeit in Stunden</t>
  </si>
  <si>
    <t>h</t>
  </si>
  <si>
    <t>nach Bedarf</t>
  </si>
  <si>
    <t>Grundreinigung</t>
  </si>
  <si>
    <t>pro Grundreinigung</t>
  </si>
  <si>
    <t>Flur</t>
  </si>
  <si>
    <t>gesamt</t>
  </si>
  <si>
    <t>Foyer</t>
  </si>
  <si>
    <t>Teeküche</t>
  </si>
  <si>
    <t>Kopierraum</t>
  </si>
  <si>
    <t>Tresorraum</t>
  </si>
  <si>
    <t>Büro</t>
  </si>
  <si>
    <t>Beratungsraum</t>
  </si>
  <si>
    <t>Archiv</t>
  </si>
  <si>
    <t>Sanitär</t>
  </si>
  <si>
    <t>1/2 Treppe im Foyer</t>
  </si>
  <si>
    <t>Flur Mitte</t>
  </si>
  <si>
    <t>Treppenhaus - Hof</t>
  </si>
  <si>
    <t>Treppenhaus - Nord</t>
  </si>
  <si>
    <t>Fahrstuhl</t>
  </si>
  <si>
    <t>001</t>
  </si>
  <si>
    <t>002</t>
  </si>
  <si>
    <t>004</t>
  </si>
  <si>
    <t>005</t>
  </si>
  <si>
    <t>007</t>
  </si>
  <si>
    <t>006</t>
  </si>
  <si>
    <t>008</t>
  </si>
  <si>
    <t>030</t>
  </si>
  <si>
    <t>034</t>
  </si>
  <si>
    <t>Treppenhaus - Altbau</t>
  </si>
  <si>
    <t>Büro (Vorzimmer BM)</t>
  </si>
  <si>
    <t>Büro (Bürgermeister)</t>
  </si>
  <si>
    <t>Sanitär - H</t>
  </si>
  <si>
    <t>Sanitär - D</t>
  </si>
  <si>
    <t>Abstellraum</t>
  </si>
  <si>
    <t>Flur (Mitte)</t>
  </si>
  <si>
    <t>Treppenhaus</t>
  </si>
  <si>
    <t>Flur (Hinten)</t>
  </si>
  <si>
    <t>Sanitär
Teeküche</t>
  </si>
  <si>
    <t>Leseraum</t>
  </si>
  <si>
    <t>Flur - Mitte</t>
  </si>
  <si>
    <t>010</t>
  </si>
  <si>
    <t>011</t>
  </si>
  <si>
    <t>012</t>
  </si>
  <si>
    <t>014</t>
  </si>
  <si>
    <t>015</t>
  </si>
  <si>
    <t>018</t>
  </si>
  <si>
    <t>019</t>
  </si>
  <si>
    <t>021</t>
  </si>
  <si>
    <t>022</t>
  </si>
  <si>
    <t>013</t>
  </si>
  <si>
    <t>016</t>
  </si>
  <si>
    <t>017</t>
  </si>
  <si>
    <t>020</t>
  </si>
  <si>
    <t>031</t>
  </si>
  <si>
    <t>032</t>
  </si>
  <si>
    <t>035</t>
  </si>
  <si>
    <t>036</t>
  </si>
  <si>
    <t>037</t>
  </si>
  <si>
    <t>19% MwSt</t>
  </si>
  <si>
    <t>insgesamt</t>
  </si>
  <si>
    <t>Preisblatt zur Ermittlung der Kosten für die Grundreinigung Rathaus</t>
  </si>
  <si>
    <t>Preisblatt zur Ermittlung der Kosten für die Grundreinigung</t>
  </si>
  <si>
    <t>1</t>
  </si>
  <si>
    <t>Ratssaal</t>
  </si>
  <si>
    <t>19 %  MwSt</t>
  </si>
  <si>
    <t xml:space="preserve"> </t>
  </si>
  <si>
    <t>Trauraum</t>
  </si>
  <si>
    <t>2</t>
  </si>
  <si>
    <t>3</t>
  </si>
  <si>
    <t>4</t>
  </si>
  <si>
    <t>5</t>
  </si>
  <si>
    <t>Damen WC</t>
  </si>
  <si>
    <t>Herren WC</t>
  </si>
  <si>
    <t>Preisblatt zur Ermittlung der Kosten für die Grundreinigung Gemeindebüro Farsleben</t>
  </si>
  <si>
    <t>Sitzungsraum</t>
  </si>
  <si>
    <t>Gesamtsumme:</t>
  </si>
  <si>
    <t>Flächen-
summe in
m²</t>
  </si>
  <si>
    <t>Richt-
leistung
m²/h</t>
  </si>
  <si>
    <t>Ausführungs-
zeit in Stunden
h</t>
  </si>
  <si>
    <t xml:space="preserve">Stundenver-
rechnungssatz
€
</t>
  </si>
  <si>
    <t>Preis pro Grundreinigung €</t>
  </si>
  <si>
    <t>Preis pro Grundreinigung
 €</t>
  </si>
  <si>
    <t>Ingesamt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</si>
</sst>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8">
    <xf numFmtId="0" fontId="0" fillId="0" borderId="0" xfId="0"/>
    <xf numFmtId="2" fontId="0" fillId="0" borderId="5" xfId="0" applyNumberFormat="1" applyBorder="1" applyProtection="1">
      <protection locked="0"/>
    </xf>
    <xf numFmtId="2" fontId="0" fillId="3" borderId="12" xfId="0" applyNumberFormat="1" applyFill="1" applyBorder="1" applyProtection="1">
      <protection hidden="1"/>
    </xf>
    <xf numFmtId="2" fontId="0" fillId="3" borderId="6" xfId="0" applyNumberFormat="1" applyFill="1" applyBorder="1" applyProtection="1">
      <protection hidden="1"/>
    </xf>
    <xf numFmtId="2" fontId="0" fillId="0" borderId="13" xfId="0" applyNumberFormat="1" applyBorder="1" applyProtection="1">
      <protection locked="0"/>
    </xf>
    <xf numFmtId="2" fontId="1" fillId="3" borderId="13" xfId="0" applyNumberFormat="1" applyFont="1" applyFill="1" applyBorder="1" applyProtection="1">
      <protection hidden="1"/>
    </xf>
    <xf numFmtId="2" fontId="0" fillId="0" borderId="6" xfId="0" applyNumberFormat="1" applyBorder="1" applyProtection="1">
      <protection locked="0"/>
    </xf>
    <xf numFmtId="2" fontId="1" fillId="3" borderId="24" xfId="0" applyNumberFormat="1" applyFont="1" applyFill="1" applyBorder="1" applyProtection="1">
      <protection hidden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3" xfId="0" applyFont="1" applyBorder="1" applyProtection="1">
      <protection locked="0"/>
    </xf>
    <xf numFmtId="2" fontId="2" fillId="0" borderId="13" xfId="0" applyNumberFormat="1" applyFon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9" fontId="5" fillId="3" borderId="4" xfId="1" applyNumberFormat="1" applyFont="1" applyFill="1" applyBorder="1" applyAlignment="1" applyProtection="1">
      <alignment horizontal="center" wrapText="1"/>
      <protection hidden="1"/>
    </xf>
    <xf numFmtId="0" fontId="5" fillId="3" borderId="5" xfId="0" applyFont="1" applyFill="1" applyBorder="1" applyProtection="1">
      <protection hidden="1"/>
    </xf>
    <xf numFmtId="0" fontId="0" fillId="3" borderId="5" xfId="0" applyFill="1" applyBorder="1" applyProtection="1">
      <protection hidden="1"/>
    </xf>
    <xf numFmtId="2" fontId="5" fillId="3" borderId="5" xfId="0" applyNumberFormat="1" applyFont="1" applyFill="1" applyBorder="1" applyAlignment="1" applyProtection="1">
      <alignment horizontal="right"/>
      <protection hidden="1"/>
    </xf>
    <xf numFmtId="49" fontId="5" fillId="3" borderId="7" xfId="1" applyNumberFormat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Protection="1">
      <protection hidden="1"/>
    </xf>
    <xf numFmtId="0" fontId="0" fillId="3" borderId="1" xfId="0" applyFill="1" applyBorder="1" applyProtection="1">
      <protection hidden="1"/>
    </xf>
    <xf numFmtId="2" fontId="5" fillId="3" borderId="1" xfId="0" applyNumberFormat="1" applyFont="1" applyFill="1" applyBorder="1" applyAlignment="1" applyProtection="1">
      <alignment horizontal="right"/>
      <protection hidden="1"/>
    </xf>
    <xf numFmtId="0" fontId="1" fillId="3" borderId="22" xfId="2" applyFont="1" applyFill="1" applyBorder="1" applyAlignment="1" applyProtection="1">
      <alignment horizontal="left"/>
      <protection hidden="1"/>
    </xf>
    <xf numFmtId="0" fontId="0" fillId="3" borderId="13" xfId="0" applyFill="1" applyBorder="1" applyAlignment="1" applyProtection="1">
      <alignment horizontal="center"/>
      <protection hidden="1"/>
    </xf>
    <xf numFmtId="2" fontId="1" fillId="3" borderId="14" xfId="0" applyNumberFormat="1" applyFont="1" applyFill="1" applyBorder="1" applyAlignment="1" applyProtection="1">
      <alignment horizontal="right"/>
      <protection hidden="1"/>
    </xf>
    <xf numFmtId="2" fontId="2" fillId="3" borderId="14" xfId="0" applyNumberFormat="1" applyFont="1" applyFill="1" applyBorder="1" applyProtection="1">
      <protection hidden="1"/>
    </xf>
    <xf numFmtId="0" fontId="2" fillId="0" borderId="14" xfId="0" applyFont="1" applyBorder="1" applyProtection="1">
      <protection locked="0"/>
    </xf>
    <xf numFmtId="2" fontId="2" fillId="0" borderId="14" xfId="0" applyNumberFormat="1" applyFont="1" applyBorder="1" applyProtection="1">
      <protection locked="0"/>
    </xf>
    <xf numFmtId="2" fontId="2" fillId="0" borderId="0" xfId="0" applyNumberFormat="1" applyFont="1" applyProtection="1">
      <protection locked="0"/>
    </xf>
    <xf numFmtId="2" fontId="2" fillId="3" borderId="20" xfId="0" applyNumberFormat="1" applyFont="1" applyFill="1" applyBorder="1" applyProtection="1">
      <protection locked="0"/>
    </xf>
    <xf numFmtId="2" fontId="2" fillId="3" borderId="17" xfId="0" applyNumberFormat="1" applyFont="1" applyFill="1" applyBorder="1" applyProtection="1">
      <protection locked="0"/>
    </xf>
    <xf numFmtId="0" fontId="5" fillId="3" borderId="1" xfId="0" applyFont="1" applyFill="1" applyBorder="1" applyAlignment="1" applyProtection="1">
      <alignment horizontal="left"/>
      <protection hidden="1"/>
    </xf>
    <xf numFmtId="2" fontId="1" fillId="3" borderId="13" xfId="0" applyNumberFormat="1" applyFont="1" applyFill="1" applyBorder="1" applyAlignment="1" applyProtection="1">
      <alignment horizontal="right"/>
      <protection hidden="1"/>
    </xf>
    <xf numFmtId="49" fontId="5" fillId="3" borderId="9" xfId="1" applyNumberFormat="1" applyFont="1" applyFill="1" applyBorder="1" applyAlignment="1" applyProtection="1">
      <alignment horizontal="center" wrapText="1"/>
      <protection hidden="1"/>
    </xf>
    <xf numFmtId="0" fontId="0" fillId="3" borderId="6" xfId="0" applyFill="1" applyBorder="1" applyProtection="1">
      <protection hidden="1"/>
    </xf>
    <xf numFmtId="2" fontId="5" fillId="3" borderId="6" xfId="0" applyNumberFormat="1" applyFont="1" applyFill="1" applyBorder="1" applyAlignment="1" applyProtection="1">
      <alignment horizontal="right"/>
      <protection hidden="1"/>
    </xf>
    <xf numFmtId="49" fontId="5" fillId="3" borderId="11" xfId="1" applyNumberFormat="1" applyFont="1" applyFill="1" applyBorder="1" applyAlignment="1" applyProtection="1">
      <alignment horizontal="center" wrapText="1"/>
      <protection hidden="1"/>
    </xf>
    <xf numFmtId="0" fontId="0" fillId="3" borderId="8" xfId="0" applyFill="1" applyBorder="1" applyProtection="1">
      <protection hidden="1"/>
    </xf>
    <xf numFmtId="2" fontId="5" fillId="3" borderId="8" xfId="0" applyNumberFormat="1" applyFont="1" applyFill="1" applyBorder="1" applyAlignment="1" applyProtection="1">
      <alignment horizontal="right"/>
      <protection hidden="1"/>
    </xf>
    <xf numFmtId="0" fontId="0" fillId="3" borderId="14" xfId="0" applyFill="1" applyBorder="1" applyAlignment="1" applyProtection="1">
      <alignment horizontal="center"/>
      <protection hidden="1"/>
    </xf>
    <xf numFmtId="2" fontId="1" fillId="3" borderId="3" xfId="0" applyNumberFormat="1" applyFont="1" applyFill="1" applyBorder="1" applyAlignment="1" applyProtection="1">
      <alignment horizontal="right"/>
      <protection locked="0"/>
    </xf>
    <xf numFmtId="0" fontId="2" fillId="0" borderId="15" xfId="0" applyFont="1" applyBorder="1" applyProtection="1">
      <protection locked="0"/>
    </xf>
    <xf numFmtId="2" fontId="2" fillId="0" borderId="18" xfId="0" applyNumberFormat="1" applyFont="1" applyBorder="1" applyProtection="1">
      <protection locked="0"/>
    </xf>
    <xf numFmtId="2" fontId="2" fillId="3" borderId="13" xfId="0" applyNumberFormat="1" applyFont="1" applyFill="1" applyBorder="1" applyProtection="1">
      <protection locked="0"/>
    </xf>
    <xf numFmtId="2" fontId="2" fillId="3" borderId="19" xfId="0" applyNumberFormat="1" applyFont="1" applyFill="1" applyBorder="1" applyProtection="1">
      <protection locked="0"/>
    </xf>
    <xf numFmtId="0" fontId="1" fillId="3" borderId="13" xfId="2" applyFont="1" applyFill="1" applyBorder="1" applyAlignment="1" applyProtection="1">
      <alignment horizontal="left"/>
      <protection hidden="1"/>
    </xf>
    <xf numFmtId="0" fontId="0" fillId="3" borderId="23" xfId="0" applyFill="1" applyBorder="1" applyAlignment="1" applyProtection="1">
      <alignment horizontal="center"/>
      <protection hidden="1"/>
    </xf>
    <xf numFmtId="2" fontId="1" fillId="3" borderId="3" xfId="0" applyNumberFormat="1" applyFont="1" applyFill="1" applyBorder="1" applyAlignment="1" applyProtection="1">
      <alignment horizontal="right"/>
      <protection hidden="1"/>
    </xf>
    <xf numFmtId="49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2" fontId="2" fillId="3" borderId="1" xfId="1" applyNumberFormat="1" applyFill="1" applyBorder="1" applyAlignment="1" applyProtection="1">
      <alignment horizontal="right" vertical="center"/>
      <protection locked="0"/>
    </xf>
    <xf numFmtId="0" fontId="2" fillId="3" borderId="1" xfId="1" applyFill="1" applyBorder="1" applyAlignment="1" applyProtection="1">
      <alignment horizontal="left" vertical="center"/>
      <protection locked="0"/>
    </xf>
    <xf numFmtId="49" fontId="2" fillId="3" borderId="1" xfId="1" applyNumberForma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2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0" fontId="2" fillId="3" borderId="1" xfId="1" applyFill="1" applyBorder="1" applyAlignment="1" applyProtection="1">
      <alignment vertical="center" wrapText="1"/>
      <protection locked="0"/>
    </xf>
    <xf numFmtId="2" fontId="0" fillId="3" borderId="1" xfId="0" applyNumberFormat="1" applyFill="1" applyBorder="1" applyAlignment="1" applyProtection="1">
      <alignment horizontal="right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vertic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2" fontId="0" fillId="3" borderId="2" xfId="0" applyNumberFormat="1" applyFill="1" applyBorder="1" applyAlignment="1" applyProtection="1">
      <alignment horizontal="right" vertic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2" fontId="2" fillId="0" borderId="16" xfId="0" applyNumberFormat="1" applyFont="1" applyBorder="1" applyProtection="1">
      <protection locked="0"/>
    </xf>
    <xf numFmtId="2" fontId="1" fillId="3" borderId="20" xfId="0" applyNumberFormat="1" applyFont="1" applyFill="1" applyBorder="1" applyProtection="1">
      <protection locked="0"/>
    </xf>
    <xf numFmtId="2" fontId="1" fillId="3" borderId="17" xfId="0" applyNumberFormat="1" applyFont="1" applyFill="1" applyBorder="1" applyProtection="1"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5" fillId="3" borderId="25" xfId="0" applyFont="1" applyFill="1" applyBorder="1" applyAlignment="1" applyProtection="1">
      <alignment horizontal="center" vertical="center" wrapText="1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1" fillId="3" borderId="22" xfId="2" applyFont="1" applyFill="1" applyBorder="1" applyAlignment="1" applyProtection="1">
      <alignment horizontal="left"/>
      <protection locked="0"/>
    </xf>
    <xf numFmtId="0" fontId="1" fillId="3" borderId="23" xfId="2" applyFont="1" applyFill="1" applyBorder="1" applyAlignment="1" applyProtection="1">
      <alignment horizontal="left"/>
      <protection locked="0"/>
    </xf>
    <xf numFmtId="0" fontId="5" fillId="3" borderId="25" xfId="0" applyFont="1" applyFill="1" applyBorder="1" applyAlignment="1" applyProtection="1">
      <alignment horizontal="center" vertical="center"/>
      <protection locked="0"/>
    </xf>
    <xf numFmtId="2" fontId="5" fillId="3" borderId="25" xfId="0" applyNumberFormat="1" applyFont="1" applyFill="1" applyBorder="1" applyAlignment="1" applyProtection="1">
      <alignment horizontal="center" vertical="center" wrapText="1"/>
      <protection locked="0"/>
    </xf>
    <xf numFmtId="2" fontId="0" fillId="3" borderId="26" xfId="0" applyNumberFormat="1" applyFill="1" applyBorder="1" applyAlignment="1" applyProtection="1">
      <alignment horizontal="center" vertical="center"/>
      <protection locked="0"/>
    </xf>
    <xf numFmtId="2" fontId="0" fillId="3" borderId="27" xfId="0" applyNumberFormat="1" applyFill="1" applyBorder="1" applyAlignment="1" applyProtection="1">
      <alignment horizontal="center" vertical="center"/>
      <protection locked="0"/>
    </xf>
    <xf numFmtId="0" fontId="5" fillId="3" borderId="25" xfId="0" applyFont="1" applyFill="1" applyBorder="1" applyAlignment="1" applyProtection="1">
      <alignment horizontal="center" vertical="center" wrapText="1"/>
      <protection hidden="1"/>
    </xf>
    <xf numFmtId="0" fontId="0" fillId="3" borderId="26" xfId="0" applyFill="1" applyBorder="1" applyAlignment="1" applyProtection="1">
      <alignment horizontal="center" vertical="center"/>
      <protection hidden="1"/>
    </xf>
    <xf numFmtId="0" fontId="0" fillId="3" borderId="27" xfId="0" applyFill="1" applyBorder="1" applyAlignment="1" applyProtection="1">
      <alignment horizontal="center" vertical="center"/>
      <protection hidden="1"/>
    </xf>
    <xf numFmtId="0" fontId="5" fillId="3" borderId="25" xfId="0" applyFont="1" applyFill="1" applyBorder="1" applyAlignment="1" applyProtection="1">
      <alignment horizontal="center" vertical="center"/>
      <protection hidden="1"/>
    </xf>
    <xf numFmtId="0" fontId="1" fillId="3" borderId="22" xfId="2" applyFont="1" applyFill="1" applyBorder="1" applyAlignment="1" applyProtection="1">
      <alignment horizontal="left"/>
      <protection hidden="1"/>
    </xf>
    <xf numFmtId="0" fontId="1" fillId="3" borderId="24" xfId="2" applyFont="1" applyFill="1" applyBorder="1" applyAlignment="1" applyProtection="1">
      <alignment horizontal="left"/>
      <protection hidden="1"/>
    </xf>
    <xf numFmtId="0" fontId="5" fillId="3" borderId="28" xfId="0" applyFont="1" applyFill="1" applyBorder="1" applyAlignment="1" applyProtection="1">
      <alignment vertical="top"/>
      <protection hidden="1"/>
    </xf>
    <xf numFmtId="0" fontId="0" fillId="0" borderId="10" xfId="0" applyBorder="1" applyAlignment="1" applyProtection="1">
      <alignment vertical="top"/>
      <protection hidden="1"/>
    </xf>
    <xf numFmtId="0" fontId="0" fillId="0" borderId="5" xfId="0" applyBorder="1" applyAlignment="1" applyProtection="1">
      <alignment vertical="top"/>
      <protection hidden="1"/>
    </xf>
    <xf numFmtId="0" fontId="1" fillId="3" borderId="14" xfId="2" applyFont="1" applyFill="1" applyBorder="1" applyAlignment="1" applyProtection="1">
      <alignment horizontal="left"/>
      <protection hidden="1"/>
    </xf>
  </cellXfs>
  <cellStyles count="3">
    <cellStyle name="Standard" xfId="0" builtinId="0"/>
    <cellStyle name="Standard 2" xfId="1" xr:uid="{CE45DFAF-7EC4-4C3A-B99F-A0CB059E510C}"/>
    <cellStyle name="Standard 3" xfId="2" xr:uid="{D989A48B-B234-4E5F-8D1A-7B51103CB7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25493-D442-44C8-A96C-668EFD1B4490}">
  <sheetPr>
    <pageSetUpPr fitToPage="1"/>
  </sheetPr>
  <dimension ref="A1:H105"/>
  <sheetViews>
    <sheetView tabSelected="1" view="pageLayout" zoomScaleNormal="100" workbookViewId="0">
      <selection activeCell="H8" sqref="H8"/>
    </sheetView>
  </sheetViews>
  <sheetFormatPr baseColWidth="10" defaultColWidth="9.140625" defaultRowHeight="12.75" x14ac:dyDescent="0.2"/>
  <cols>
    <col min="1" max="1" width="10.85546875" style="9" customWidth="1"/>
    <col min="2" max="2" width="17.85546875" style="12" customWidth="1"/>
    <col min="3" max="3" width="16.140625" style="9" customWidth="1"/>
    <col min="4" max="4" width="11.5703125" style="8" customWidth="1"/>
    <col min="5" max="5" width="17" style="8" customWidth="1"/>
    <col min="6" max="6" width="17" style="27" customWidth="1"/>
    <col min="7" max="7" width="17.7109375" style="8" customWidth="1"/>
    <col min="8" max="8" width="19.7109375" style="8" customWidth="1"/>
    <col min="9" max="16384" width="9.140625" style="8"/>
  </cols>
  <sheetData>
    <row r="1" spans="1:8" ht="38.1" customHeight="1" x14ac:dyDescent="0.2">
      <c r="A1" s="79" t="s">
        <v>66</v>
      </c>
      <c r="B1" s="80"/>
      <c r="C1" s="80"/>
      <c r="D1" s="80"/>
      <c r="E1" s="80"/>
      <c r="F1" s="80"/>
      <c r="G1" s="80"/>
      <c r="H1" s="80"/>
    </row>
    <row r="2" spans="1:8" ht="8.25" customHeight="1" thickBot="1" x14ac:dyDescent="0.25">
      <c r="A2" s="81"/>
      <c r="B2" s="81"/>
      <c r="C2" s="81"/>
      <c r="D2" s="81"/>
      <c r="E2" s="81"/>
      <c r="F2" s="81"/>
      <c r="G2" s="81"/>
      <c r="H2" s="81"/>
    </row>
    <row r="3" spans="1:8" ht="19.7" customHeight="1" x14ac:dyDescent="0.2">
      <c r="A3" s="84" t="s">
        <v>2</v>
      </c>
      <c r="B3" s="84" t="s">
        <v>1</v>
      </c>
      <c r="C3" s="84" t="s">
        <v>8</v>
      </c>
      <c r="D3" s="76" t="s">
        <v>82</v>
      </c>
      <c r="E3" s="73" t="s">
        <v>83</v>
      </c>
      <c r="F3" s="85" t="s">
        <v>84</v>
      </c>
      <c r="G3" s="73" t="s">
        <v>85</v>
      </c>
      <c r="H3" s="76" t="s">
        <v>87</v>
      </c>
    </row>
    <row r="4" spans="1:8" ht="19.7" customHeight="1" x14ac:dyDescent="0.2">
      <c r="A4" s="77"/>
      <c r="B4" s="77"/>
      <c r="C4" s="77"/>
      <c r="D4" s="77"/>
      <c r="E4" s="74" t="s">
        <v>3</v>
      </c>
      <c r="F4" s="86" t="s">
        <v>5</v>
      </c>
      <c r="G4" s="74"/>
      <c r="H4" s="77" t="s">
        <v>9</v>
      </c>
    </row>
    <row r="5" spans="1:8" s="9" customFormat="1" ht="19.7" customHeight="1" thickBot="1" x14ac:dyDescent="0.25">
      <c r="A5" s="78"/>
      <c r="B5" s="78"/>
      <c r="C5" s="78"/>
      <c r="D5" s="78"/>
      <c r="E5" s="75" t="s">
        <v>4</v>
      </c>
      <c r="F5" s="87" t="s">
        <v>6</v>
      </c>
      <c r="G5" s="75"/>
      <c r="H5" s="78" t="s">
        <v>0</v>
      </c>
    </row>
    <row r="6" spans="1:8" ht="19.7" customHeight="1" x14ac:dyDescent="0.2">
      <c r="A6" s="47" t="s">
        <v>46</v>
      </c>
      <c r="B6" s="48" t="s">
        <v>15</v>
      </c>
      <c r="C6" s="49" t="s">
        <v>7</v>
      </c>
      <c r="D6" s="50">
        <v>8</v>
      </c>
      <c r="E6" s="6"/>
      <c r="F6" s="3" t="str">
        <f>IFERROR(D6/E6,"")</f>
        <v/>
      </c>
      <c r="G6" s="1"/>
      <c r="H6" s="2" t="str">
        <f>IFERROR(IF(F6*G6=0,"",F6*G6),"")</f>
        <v/>
      </c>
    </row>
    <row r="7" spans="1:8" ht="19.7" customHeight="1" x14ac:dyDescent="0.2">
      <c r="A7" s="47" t="s">
        <v>47</v>
      </c>
      <c r="B7" s="48" t="s">
        <v>16</v>
      </c>
      <c r="C7" s="49" t="s">
        <v>7</v>
      </c>
      <c r="D7" s="50">
        <v>24</v>
      </c>
      <c r="E7" s="6"/>
      <c r="F7" s="3" t="str">
        <f t="shared" ref="F7:F70" si="0">IFERROR(D7/E7,"")</f>
        <v/>
      </c>
      <c r="G7" s="1"/>
      <c r="H7" s="2" t="str">
        <f t="shared" ref="H7:H70" si="1">IFERROR(IF(F7*G7=0,"",F7*G7),"")</f>
        <v/>
      </c>
    </row>
    <row r="8" spans="1:8" ht="19.7" customHeight="1" x14ac:dyDescent="0.2">
      <c r="A8" s="47" t="s">
        <v>48</v>
      </c>
      <c r="B8" s="48" t="s">
        <v>16</v>
      </c>
      <c r="C8" s="49" t="s">
        <v>7</v>
      </c>
      <c r="D8" s="50">
        <v>18</v>
      </c>
      <c r="E8" s="6"/>
      <c r="F8" s="3" t="str">
        <f t="shared" si="0"/>
        <v/>
      </c>
      <c r="G8" s="1"/>
      <c r="H8" s="2" t="str">
        <f t="shared" si="1"/>
        <v/>
      </c>
    </row>
    <row r="9" spans="1:8" ht="19.7" customHeight="1" x14ac:dyDescent="0.2">
      <c r="A9" s="47" t="s">
        <v>49</v>
      </c>
      <c r="B9" s="48" t="s">
        <v>17</v>
      </c>
      <c r="C9" s="49" t="s">
        <v>7</v>
      </c>
      <c r="D9" s="50">
        <v>18</v>
      </c>
      <c r="E9" s="6"/>
      <c r="F9" s="3" t="str">
        <f t="shared" si="0"/>
        <v/>
      </c>
      <c r="G9" s="1"/>
      <c r="H9" s="2" t="str">
        <f t="shared" si="1"/>
        <v/>
      </c>
    </row>
    <row r="10" spans="1:8" ht="19.7" customHeight="1" x14ac:dyDescent="0.2">
      <c r="A10" s="47" t="s">
        <v>50</v>
      </c>
      <c r="B10" s="48" t="s">
        <v>16</v>
      </c>
      <c r="C10" s="49" t="s">
        <v>7</v>
      </c>
      <c r="D10" s="50">
        <v>26</v>
      </c>
      <c r="E10" s="6"/>
      <c r="F10" s="3" t="str">
        <f t="shared" si="0"/>
        <v/>
      </c>
      <c r="G10" s="1"/>
      <c r="H10" s="2" t="str">
        <f t="shared" si="1"/>
        <v/>
      </c>
    </row>
    <row r="11" spans="1:8" ht="19.7" customHeight="1" x14ac:dyDescent="0.2">
      <c r="A11" s="47" t="s">
        <v>51</v>
      </c>
      <c r="B11" s="48" t="s">
        <v>16</v>
      </c>
      <c r="C11" s="49" t="s">
        <v>7</v>
      </c>
      <c r="D11" s="50">
        <v>12</v>
      </c>
      <c r="E11" s="6"/>
      <c r="F11" s="3" t="str">
        <f t="shared" si="0"/>
        <v/>
      </c>
      <c r="G11" s="1"/>
      <c r="H11" s="2" t="str">
        <f t="shared" si="1"/>
        <v/>
      </c>
    </row>
    <row r="12" spans="1:8" ht="19.7" customHeight="1" x14ac:dyDescent="0.2">
      <c r="A12" s="47" t="s">
        <v>52</v>
      </c>
      <c r="B12" s="51" t="s">
        <v>16</v>
      </c>
      <c r="C12" s="49" t="s">
        <v>7</v>
      </c>
      <c r="D12" s="50">
        <v>12</v>
      </c>
      <c r="E12" s="6"/>
      <c r="F12" s="3" t="str">
        <f t="shared" si="0"/>
        <v/>
      </c>
      <c r="G12" s="1"/>
      <c r="H12" s="2" t="str">
        <f t="shared" si="1"/>
        <v/>
      </c>
    </row>
    <row r="13" spans="1:8" ht="19.7" customHeight="1" x14ac:dyDescent="0.2">
      <c r="A13" s="47" t="s">
        <v>53</v>
      </c>
      <c r="B13" s="48" t="s">
        <v>16</v>
      </c>
      <c r="C13" s="49" t="s">
        <v>7</v>
      </c>
      <c r="D13" s="50">
        <v>14</v>
      </c>
      <c r="E13" s="6"/>
      <c r="F13" s="3" t="str">
        <f t="shared" si="0"/>
        <v/>
      </c>
      <c r="G13" s="1"/>
      <c r="H13" s="2" t="str">
        <f t="shared" si="1"/>
        <v/>
      </c>
    </row>
    <row r="14" spans="1:8" ht="19.7" customHeight="1" x14ac:dyDescent="0.2">
      <c r="A14" s="47" t="s">
        <v>54</v>
      </c>
      <c r="B14" s="48" t="s">
        <v>18</v>
      </c>
      <c r="C14" s="49" t="s">
        <v>7</v>
      </c>
      <c r="D14" s="50">
        <v>10</v>
      </c>
      <c r="E14" s="6"/>
      <c r="F14" s="3" t="str">
        <f t="shared" si="0"/>
        <v/>
      </c>
      <c r="G14" s="1"/>
      <c r="H14" s="2" t="str">
        <f t="shared" si="1"/>
        <v/>
      </c>
    </row>
    <row r="15" spans="1:8" ht="19.7" customHeight="1" x14ac:dyDescent="0.2">
      <c r="A15" s="47" t="s">
        <v>55</v>
      </c>
      <c r="B15" s="48" t="s">
        <v>19</v>
      </c>
      <c r="C15" s="49" t="s">
        <v>7</v>
      </c>
      <c r="D15" s="50">
        <v>6</v>
      </c>
      <c r="E15" s="6"/>
      <c r="F15" s="3" t="str">
        <f t="shared" si="0"/>
        <v/>
      </c>
      <c r="G15" s="1"/>
      <c r="H15" s="2" t="str">
        <f t="shared" si="1"/>
        <v/>
      </c>
    </row>
    <row r="16" spans="1:8" ht="19.7" customHeight="1" x14ac:dyDescent="0.2">
      <c r="A16" s="47" t="s">
        <v>56</v>
      </c>
      <c r="B16" s="48" t="s">
        <v>14</v>
      </c>
      <c r="C16" s="49" t="s">
        <v>7</v>
      </c>
      <c r="D16" s="50">
        <v>4</v>
      </c>
      <c r="E16" s="6"/>
      <c r="F16" s="3" t="str">
        <f t="shared" si="0"/>
        <v/>
      </c>
      <c r="G16" s="1"/>
      <c r="H16" s="2" t="str">
        <f t="shared" si="1"/>
        <v/>
      </c>
    </row>
    <row r="17" spans="1:8" ht="19.7" customHeight="1" x14ac:dyDescent="0.2">
      <c r="A17" s="47" t="s">
        <v>57</v>
      </c>
      <c r="B17" s="48" t="s">
        <v>13</v>
      </c>
      <c r="C17" s="49" t="s">
        <v>7</v>
      </c>
      <c r="D17" s="50">
        <v>2</v>
      </c>
      <c r="E17" s="6"/>
      <c r="F17" s="3" t="str">
        <f t="shared" si="0"/>
        <v/>
      </c>
      <c r="G17" s="1"/>
      <c r="H17" s="2" t="str">
        <f t="shared" si="1"/>
        <v/>
      </c>
    </row>
    <row r="18" spans="1:8" ht="19.7" customHeight="1" x14ac:dyDescent="0.2">
      <c r="A18" s="47" t="s">
        <v>58</v>
      </c>
      <c r="B18" s="48" t="s">
        <v>19</v>
      </c>
      <c r="C18" s="49" t="s">
        <v>7</v>
      </c>
      <c r="D18" s="50">
        <v>2</v>
      </c>
      <c r="E18" s="6"/>
      <c r="F18" s="3" t="str">
        <f t="shared" si="0"/>
        <v/>
      </c>
      <c r="G18" s="1"/>
      <c r="H18" s="2" t="str">
        <f t="shared" si="1"/>
        <v/>
      </c>
    </row>
    <row r="19" spans="1:8" ht="19.7" customHeight="1" x14ac:dyDescent="0.2">
      <c r="A19" s="47" t="s">
        <v>59</v>
      </c>
      <c r="B19" s="48" t="s">
        <v>12</v>
      </c>
      <c r="C19" s="49" t="s">
        <v>7</v>
      </c>
      <c r="D19" s="50">
        <v>82</v>
      </c>
      <c r="E19" s="6"/>
      <c r="F19" s="3" t="str">
        <f t="shared" si="0"/>
        <v/>
      </c>
      <c r="G19" s="1"/>
      <c r="H19" s="2" t="str">
        <f t="shared" si="1"/>
        <v/>
      </c>
    </row>
    <row r="20" spans="1:8" ht="19.7" customHeight="1" x14ac:dyDescent="0.2">
      <c r="A20" s="47"/>
      <c r="B20" s="48" t="s">
        <v>20</v>
      </c>
      <c r="C20" s="49" t="s">
        <v>7</v>
      </c>
      <c r="D20" s="50">
        <v>10</v>
      </c>
      <c r="E20" s="6"/>
      <c r="F20" s="3" t="str">
        <f t="shared" si="0"/>
        <v/>
      </c>
      <c r="G20" s="1"/>
      <c r="H20" s="2" t="str">
        <f t="shared" si="1"/>
        <v/>
      </c>
    </row>
    <row r="21" spans="1:8" ht="19.7" customHeight="1" x14ac:dyDescent="0.2">
      <c r="A21" s="52" t="s">
        <v>60</v>
      </c>
      <c r="B21" s="48" t="s">
        <v>21</v>
      </c>
      <c r="C21" s="49" t="s">
        <v>7</v>
      </c>
      <c r="D21" s="50">
        <v>41</v>
      </c>
      <c r="E21" s="6"/>
      <c r="F21" s="3" t="str">
        <f t="shared" si="0"/>
        <v/>
      </c>
      <c r="G21" s="1"/>
      <c r="H21" s="2" t="str">
        <f t="shared" si="1"/>
        <v/>
      </c>
    </row>
    <row r="22" spans="1:8" ht="19.7" customHeight="1" x14ac:dyDescent="0.2">
      <c r="A22" s="52" t="s">
        <v>61</v>
      </c>
      <c r="B22" s="48" t="s">
        <v>22</v>
      </c>
      <c r="C22" s="49" t="s">
        <v>7</v>
      </c>
      <c r="D22" s="50">
        <v>27</v>
      </c>
      <c r="E22" s="6"/>
      <c r="F22" s="3" t="str">
        <f t="shared" si="0"/>
        <v/>
      </c>
      <c r="G22" s="1"/>
      <c r="H22" s="2" t="str">
        <f t="shared" si="1"/>
        <v/>
      </c>
    </row>
    <row r="23" spans="1:8" ht="19.7" customHeight="1" x14ac:dyDescent="0.2">
      <c r="A23" s="52" t="s">
        <v>62</v>
      </c>
      <c r="B23" s="48" t="s">
        <v>23</v>
      </c>
      <c r="C23" s="49" t="s">
        <v>7</v>
      </c>
      <c r="D23" s="50">
        <v>56</v>
      </c>
      <c r="E23" s="6"/>
      <c r="F23" s="3" t="str">
        <f t="shared" si="0"/>
        <v/>
      </c>
      <c r="G23" s="1"/>
      <c r="H23" s="2" t="str">
        <f t="shared" si="1"/>
        <v/>
      </c>
    </row>
    <row r="24" spans="1:8" ht="19.7" customHeight="1" x14ac:dyDescent="0.2">
      <c r="A24" s="52" t="s">
        <v>63</v>
      </c>
      <c r="B24" s="48" t="s">
        <v>24</v>
      </c>
      <c r="C24" s="49" t="s">
        <v>7</v>
      </c>
      <c r="D24" s="50">
        <v>1</v>
      </c>
      <c r="E24" s="6"/>
      <c r="F24" s="3" t="str">
        <f t="shared" si="0"/>
        <v/>
      </c>
      <c r="G24" s="1"/>
      <c r="H24" s="2" t="str">
        <f t="shared" si="1"/>
        <v/>
      </c>
    </row>
    <row r="25" spans="1:8" ht="19.7" customHeight="1" x14ac:dyDescent="0.2">
      <c r="A25" s="53" t="s">
        <v>25</v>
      </c>
      <c r="B25" s="54" t="s">
        <v>16</v>
      </c>
      <c r="C25" s="49" t="s">
        <v>7</v>
      </c>
      <c r="D25" s="55">
        <v>13</v>
      </c>
      <c r="E25" s="6"/>
      <c r="F25" s="3" t="str">
        <f t="shared" si="0"/>
        <v/>
      </c>
      <c r="G25" s="1"/>
      <c r="H25" s="2" t="str">
        <f t="shared" si="1"/>
        <v/>
      </c>
    </row>
    <row r="26" spans="1:8" ht="19.7" customHeight="1" x14ac:dyDescent="0.2">
      <c r="A26" s="53" t="s">
        <v>26</v>
      </c>
      <c r="B26" s="56" t="s">
        <v>16</v>
      </c>
      <c r="C26" s="49" t="s">
        <v>7</v>
      </c>
      <c r="D26" s="55">
        <v>22</v>
      </c>
      <c r="E26" s="6"/>
      <c r="F26" s="3" t="str">
        <f t="shared" si="0"/>
        <v/>
      </c>
      <c r="G26" s="1"/>
      <c r="H26" s="2" t="str">
        <f t="shared" si="1"/>
        <v/>
      </c>
    </row>
    <row r="27" spans="1:8" ht="19.7" customHeight="1" x14ac:dyDescent="0.2">
      <c r="A27" s="53" t="s">
        <v>27</v>
      </c>
      <c r="B27" s="56" t="s">
        <v>16</v>
      </c>
      <c r="C27" s="49" t="s">
        <v>7</v>
      </c>
      <c r="D27" s="55">
        <v>16</v>
      </c>
      <c r="E27" s="6"/>
      <c r="F27" s="3" t="str">
        <f t="shared" si="0"/>
        <v/>
      </c>
      <c r="G27" s="1"/>
      <c r="H27" s="2" t="str">
        <f t="shared" si="1"/>
        <v/>
      </c>
    </row>
    <row r="28" spans="1:8" ht="19.7" customHeight="1" x14ac:dyDescent="0.2">
      <c r="A28" s="53" t="s">
        <v>28</v>
      </c>
      <c r="B28" s="56" t="s">
        <v>16</v>
      </c>
      <c r="C28" s="49" t="s">
        <v>7</v>
      </c>
      <c r="D28" s="55">
        <v>17</v>
      </c>
      <c r="E28" s="6"/>
      <c r="F28" s="3" t="str">
        <f t="shared" si="0"/>
        <v/>
      </c>
      <c r="G28" s="1"/>
      <c r="H28" s="2" t="str">
        <f t="shared" si="1"/>
        <v/>
      </c>
    </row>
    <row r="29" spans="1:8" ht="19.7" customHeight="1" x14ac:dyDescent="0.2">
      <c r="A29" s="53" t="s">
        <v>29</v>
      </c>
      <c r="B29" s="56" t="s">
        <v>16</v>
      </c>
      <c r="C29" s="49" t="s">
        <v>7</v>
      </c>
      <c r="D29" s="55">
        <v>23</v>
      </c>
      <c r="E29" s="6"/>
      <c r="F29" s="3" t="str">
        <f t="shared" si="0"/>
        <v/>
      </c>
      <c r="G29" s="1"/>
      <c r="H29" s="2" t="str">
        <f t="shared" si="1"/>
        <v/>
      </c>
    </row>
    <row r="30" spans="1:8" ht="19.7" customHeight="1" x14ac:dyDescent="0.2">
      <c r="A30" s="53" t="s">
        <v>30</v>
      </c>
      <c r="B30" s="56" t="s">
        <v>13</v>
      </c>
      <c r="C30" s="49" t="s">
        <v>7</v>
      </c>
      <c r="D30" s="55">
        <v>12</v>
      </c>
      <c r="E30" s="6"/>
      <c r="F30" s="3" t="str">
        <f t="shared" si="0"/>
        <v/>
      </c>
      <c r="G30" s="1"/>
      <c r="H30" s="2" t="str">
        <f t="shared" si="1"/>
        <v/>
      </c>
    </row>
    <row r="31" spans="1:8" ht="19.7" customHeight="1" x14ac:dyDescent="0.2">
      <c r="A31" s="53" t="s">
        <v>31</v>
      </c>
      <c r="B31" s="56" t="s">
        <v>19</v>
      </c>
      <c r="C31" s="49" t="s">
        <v>7</v>
      </c>
      <c r="D31" s="55">
        <v>7</v>
      </c>
      <c r="E31" s="6"/>
      <c r="F31" s="3" t="str">
        <f t="shared" si="0"/>
        <v/>
      </c>
      <c r="G31" s="1"/>
      <c r="H31" s="2" t="str">
        <f t="shared" si="1"/>
        <v/>
      </c>
    </row>
    <row r="32" spans="1:8" ht="19.7" customHeight="1" x14ac:dyDescent="0.2">
      <c r="A32" s="53" t="s">
        <v>32</v>
      </c>
      <c r="B32" s="56" t="s">
        <v>10</v>
      </c>
      <c r="C32" s="49" t="s">
        <v>7</v>
      </c>
      <c r="D32" s="55">
        <v>26</v>
      </c>
      <c r="E32" s="6"/>
      <c r="F32" s="3" t="str">
        <f t="shared" si="0"/>
        <v/>
      </c>
      <c r="G32" s="1"/>
      <c r="H32" s="2" t="str">
        <f t="shared" si="1"/>
        <v/>
      </c>
    </row>
    <row r="33" spans="1:8" ht="19.7" customHeight="1" x14ac:dyDescent="0.2">
      <c r="A33" s="53" t="s">
        <v>33</v>
      </c>
      <c r="B33" s="56" t="s">
        <v>34</v>
      </c>
      <c r="C33" s="49" t="s">
        <v>7</v>
      </c>
      <c r="D33" s="55">
        <v>30</v>
      </c>
      <c r="E33" s="6"/>
      <c r="F33" s="3" t="str">
        <f t="shared" si="0"/>
        <v/>
      </c>
      <c r="G33" s="1"/>
      <c r="H33" s="2" t="str">
        <f t="shared" si="1"/>
        <v/>
      </c>
    </row>
    <row r="34" spans="1:8" ht="19.7" customHeight="1" x14ac:dyDescent="0.2">
      <c r="A34" s="57">
        <v>110</v>
      </c>
      <c r="B34" s="56" t="s">
        <v>16</v>
      </c>
      <c r="C34" s="49" t="s">
        <v>7</v>
      </c>
      <c r="D34" s="50">
        <v>20</v>
      </c>
      <c r="E34" s="6"/>
      <c r="F34" s="3" t="str">
        <f t="shared" si="0"/>
        <v/>
      </c>
      <c r="G34" s="1"/>
      <c r="H34" s="2" t="str">
        <f t="shared" si="1"/>
        <v/>
      </c>
    </row>
    <row r="35" spans="1:8" ht="19.7" customHeight="1" x14ac:dyDescent="0.2">
      <c r="A35" s="57">
        <v>111</v>
      </c>
      <c r="B35" s="56" t="s">
        <v>16</v>
      </c>
      <c r="C35" s="49" t="s">
        <v>7</v>
      </c>
      <c r="D35" s="50">
        <v>17</v>
      </c>
      <c r="E35" s="6"/>
      <c r="F35" s="3" t="str">
        <f t="shared" si="0"/>
        <v/>
      </c>
      <c r="G35" s="1"/>
      <c r="H35" s="2" t="str">
        <f t="shared" si="1"/>
        <v/>
      </c>
    </row>
    <row r="36" spans="1:8" ht="19.7" customHeight="1" x14ac:dyDescent="0.2">
      <c r="A36" s="57">
        <v>112</v>
      </c>
      <c r="B36" s="56" t="s">
        <v>16</v>
      </c>
      <c r="C36" s="49" t="s">
        <v>7</v>
      </c>
      <c r="D36" s="50">
        <v>12</v>
      </c>
      <c r="E36" s="6"/>
      <c r="F36" s="3" t="str">
        <f t="shared" si="0"/>
        <v/>
      </c>
      <c r="G36" s="1"/>
      <c r="H36" s="2" t="str">
        <f t="shared" si="1"/>
        <v/>
      </c>
    </row>
    <row r="37" spans="1:8" ht="19.7" customHeight="1" x14ac:dyDescent="0.2">
      <c r="A37" s="57">
        <v>113</v>
      </c>
      <c r="B37" s="56" t="s">
        <v>17</v>
      </c>
      <c r="C37" s="49" t="s">
        <v>7</v>
      </c>
      <c r="D37" s="50">
        <v>27</v>
      </c>
      <c r="E37" s="6"/>
      <c r="F37" s="3" t="str">
        <f t="shared" si="0"/>
        <v/>
      </c>
      <c r="G37" s="1"/>
      <c r="H37" s="2" t="str">
        <f t="shared" si="1"/>
        <v/>
      </c>
    </row>
    <row r="38" spans="1:8" ht="19.7" customHeight="1" x14ac:dyDescent="0.2">
      <c r="A38" s="57">
        <v>118</v>
      </c>
      <c r="B38" s="56" t="s">
        <v>35</v>
      </c>
      <c r="C38" s="49" t="s">
        <v>7</v>
      </c>
      <c r="D38" s="50">
        <v>18</v>
      </c>
      <c r="E38" s="6"/>
      <c r="F38" s="3" t="str">
        <f t="shared" si="0"/>
        <v/>
      </c>
      <c r="G38" s="1"/>
      <c r="H38" s="2" t="str">
        <f t="shared" si="1"/>
        <v/>
      </c>
    </row>
    <row r="39" spans="1:8" ht="19.7" customHeight="1" x14ac:dyDescent="0.2">
      <c r="A39" s="57">
        <v>120</v>
      </c>
      <c r="B39" s="56" t="s">
        <v>36</v>
      </c>
      <c r="C39" s="49" t="s">
        <v>7</v>
      </c>
      <c r="D39" s="50">
        <v>30</v>
      </c>
      <c r="E39" s="6"/>
      <c r="F39" s="3" t="str">
        <f t="shared" si="0"/>
        <v/>
      </c>
      <c r="G39" s="1"/>
      <c r="H39" s="2" t="str">
        <f t="shared" si="1"/>
        <v/>
      </c>
    </row>
    <row r="40" spans="1:8" ht="19.7" customHeight="1" x14ac:dyDescent="0.2">
      <c r="A40" s="57">
        <v>115</v>
      </c>
      <c r="B40" s="56" t="s">
        <v>37</v>
      </c>
      <c r="C40" s="49" t="s">
        <v>7</v>
      </c>
      <c r="D40" s="50">
        <v>3</v>
      </c>
      <c r="E40" s="6"/>
      <c r="F40" s="3" t="str">
        <f t="shared" si="0"/>
        <v/>
      </c>
      <c r="G40" s="1"/>
      <c r="H40" s="2" t="str">
        <f t="shared" si="1"/>
        <v/>
      </c>
    </row>
    <row r="41" spans="1:8" ht="19.7" customHeight="1" x14ac:dyDescent="0.2">
      <c r="A41" s="57">
        <v>117</v>
      </c>
      <c r="B41" s="56" t="s">
        <v>38</v>
      </c>
      <c r="C41" s="49" t="s">
        <v>7</v>
      </c>
      <c r="D41" s="50">
        <v>3</v>
      </c>
      <c r="E41" s="6"/>
      <c r="F41" s="3" t="str">
        <f t="shared" si="0"/>
        <v/>
      </c>
      <c r="G41" s="1"/>
      <c r="H41" s="2" t="str">
        <f t="shared" si="1"/>
        <v/>
      </c>
    </row>
    <row r="42" spans="1:8" ht="19.7" customHeight="1" x14ac:dyDescent="0.2">
      <c r="A42" s="57">
        <v>121</v>
      </c>
      <c r="B42" s="56" t="s">
        <v>39</v>
      </c>
      <c r="C42" s="49" t="s">
        <v>7</v>
      </c>
      <c r="D42" s="50">
        <v>5</v>
      </c>
      <c r="E42" s="6"/>
      <c r="F42" s="3" t="str">
        <f t="shared" si="0"/>
        <v/>
      </c>
      <c r="G42" s="1"/>
      <c r="H42" s="2" t="str">
        <f t="shared" si="1"/>
        <v/>
      </c>
    </row>
    <row r="43" spans="1:8" ht="19.7" customHeight="1" x14ac:dyDescent="0.2">
      <c r="A43" s="57">
        <v>114</v>
      </c>
      <c r="B43" s="56" t="s">
        <v>14</v>
      </c>
      <c r="C43" s="49" t="s">
        <v>7</v>
      </c>
      <c r="D43" s="50">
        <v>10</v>
      </c>
      <c r="E43" s="6"/>
      <c r="F43" s="3" t="str">
        <f t="shared" si="0"/>
        <v/>
      </c>
      <c r="G43" s="1"/>
      <c r="H43" s="2" t="str">
        <f t="shared" si="1"/>
        <v/>
      </c>
    </row>
    <row r="44" spans="1:8" ht="19.7" customHeight="1" x14ac:dyDescent="0.2">
      <c r="A44" s="57">
        <v>116</v>
      </c>
      <c r="B44" s="56" t="s">
        <v>13</v>
      </c>
      <c r="C44" s="49" t="s">
        <v>7</v>
      </c>
      <c r="D44" s="50">
        <v>2.79</v>
      </c>
      <c r="E44" s="6"/>
      <c r="F44" s="3" t="str">
        <f t="shared" si="0"/>
        <v/>
      </c>
      <c r="G44" s="1"/>
      <c r="H44" s="2" t="str">
        <f t="shared" si="1"/>
        <v/>
      </c>
    </row>
    <row r="45" spans="1:8" ht="19.7" customHeight="1" x14ac:dyDescent="0.2">
      <c r="A45" s="57">
        <v>131</v>
      </c>
      <c r="B45" s="56" t="s">
        <v>12</v>
      </c>
      <c r="C45" s="49" t="s">
        <v>7</v>
      </c>
      <c r="D45" s="50">
        <v>35</v>
      </c>
      <c r="E45" s="6"/>
      <c r="F45" s="3" t="str">
        <f t="shared" si="0"/>
        <v/>
      </c>
      <c r="G45" s="1"/>
      <c r="H45" s="2" t="str">
        <f t="shared" si="1"/>
        <v/>
      </c>
    </row>
    <row r="46" spans="1:8" ht="19.7" customHeight="1" x14ac:dyDescent="0.2">
      <c r="A46" s="57">
        <v>132</v>
      </c>
      <c r="B46" s="56" t="s">
        <v>40</v>
      </c>
      <c r="C46" s="49" t="s">
        <v>7</v>
      </c>
      <c r="D46" s="50">
        <v>40</v>
      </c>
      <c r="E46" s="6"/>
      <c r="F46" s="3" t="str">
        <f t="shared" si="0"/>
        <v/>
      </c>
      <c r="G46" s="1"/>
      <c r="H46" s="2" t="str">
        <f t="shared" si="1"/>
        <v/>
      </c>
    </row>
    <row r="47" spans="1:8" ht="19.7" customHeight="1" x14ac:dyDescent="0.2">
      <c r="A47" s="57">
        <v>135</v>
      </c>
      <c r="B47" s="56" t="s">
        <v>22</v>
      </c>
      <c r="C47" s="49" t="s">
        <v>7</v>
      </c>
      <c r="D47" s="50">
        <v>16</v>
      </c>
      <c r="E47" s="6"/>
      <c r="F47" s="3" t="str">
        <f t="shared" si="0"/>
        <v/>
      </c>
      <c r="G47" s="1"/>
      <c r="H47" s="2" t="str">
        <f t="shared" si="1"/>
        <v/>
      </c>
    </row>
    <row r="48" spans="1:8" ht="19.7" customHeight="1" x14ac:dyDescent="0.2">
      <c r="A48" s="57">
        <v>136</v>
      </c>
      <c r="B48" s="56" t="s">
        <v>23</v>
      </c>
      <c r="C48" s="49" t="s">
        <v>7</v>
      </c>
      <c r="D48" s="50">
        <v>19</v>
      </c>
      <c r="E48" s="6"/>
      <c r="F48" s="3" t="str">
        <f t="shared" si="0"/>
        <v/>
      </c>
      <c r="G48" s="1"/>
      <c r="H48" s="2" t="str">
        <f t="shared" si="1"/>
        <v/>
      </c>
    </row>
    <row r="49" spans="1:8" ht="19.7" customHeight="1" x14ac:dyDescent="0.2">
      <c r="A49" s="57">
        <v>101</v>
      </c>
      <c r="B49" s="56" t="s">
        <v>16</v>
      </c>
      <c r="C49" s="49" t="s">
        <v>7</v>
      </c>
      <c r="D49" s="50">
        <v>20</v>
      </c>
      <c r="E49" s="6"/>
      <c r="F49" s="3" t="str">
        <f t="shared" si="0"/>
        <v/>
      </c>
      <c r="G49" s="1"/>
      <c r="H49" s="2" t="str">
        <f t="shared" si="1"/>
        <v/>
      </c>
    </row>
    <row r="50" spans="1:8" ht="19.7" customHeight="1" x14ac:dyDescent="0.2">
      <c r="A50" s="57">
        <v>102</v>
      </c>
      <c r="B50" s="48" t="s">
        <v>16</v>
      </c>
      <c r="C50" s="49" t="s">
        <v>7</v>
      </c>
      <c r="D50" s="50">
        <v>13</v>
      </c>
      <c r="E50" s="6"/>
      <c r="F50" s="3" t="str">
        <f t="shared" si="0"/>
        <v/>
      </c>
      <c r="G50" s="1"/>
      <c r="H50" s="2" t="str">
        <f t="shared" si="1"/>
        <v/>
      </c>
    </row>
    <row r="51" spans="1:8" ht="19.7" customHeight="1" x14ac:dyDescent="0.2">
      <c r="A51" s="57">
        <v>103</v>
      </c>
      <c r="B51" s="48" t="s">
        <v>16</v>
      </c>
      <c r="C51" s="49" t="s">
        <v>7</v>
      </c>
      <c r="D51" s="50">
        <v>16</v>
      </c>
      <c r="E51" s="6"/>
      <c r="F51" s="3" t="str">
        <f t="shared" si="0"/>
        <v/>
      </c>
      <c r="G51" s="1"/>
      <c r="H51" s="2" t="str">
        <f t="shared" si="1"/>
        <v/>
      </c>
    </row>
    <row r="52" spans="1:8" ht="19.7" customHeight="1" x14ac:dyDescent="0.2">
      <c r="A52" s="57">
        <v>105</v>
      </c>
      <c r="B52" s="48" t="s">
        <v>16</v>
      </c>
      <c r="C52" s="49" t="s">
        <v>7</v>
      </c>
      <c r="D52" s="50">
        <v>20</v>
      </c>
      <c r="E52" s="6"/>
      <c r="F52" s="3" t="str">
        <f t="shared" si="0"/>
        <v/>
      </c>
      <c r="G52" s="1"/>
      <c r="H52" s="2" t="str">
        <f t="shared" si="1"/>
        <v/>
      </c>
    </row>
    <row r="53" spans="1:8" ht="19.7" customHeight="1" x14ac:dyDescent="0.2">
      <c r="A53" s="57">
        <v>106</v>
      </c>
      <c r="B53" s="48" t="s">
        <v>16</v>
      </c>
      <c r="C53" s="49" t="s">
        <v>7</v>
      </c>
      <c r="D53" s="50">
        <v>17</v>
      </c>
      <c r="E53" s="6"/>
      <c r="F53" s="3" t="str">
        <f t="shared" si="0"/>
        <v/>
      </c>
      <c r="G53" s="1"/>
      <c r="H53" s="2" t="str">
        <f t="shared" si="1"/>
        <v/>
      </c>
    </row>
    <row r="54" spans="1:8" ht="19.7" customHeight="1" x14ac:dyDescent="0.2">
      <c r="A54" s="57">
        <v>107</v>
      </c>
      <c r="B54" s="48" t="s">
        <v>16</v>
      </c>
      <c r="C54" s="49" t="s">
        <v>7</v>
      </c>
      <c r="D54" s="50">
        <v>11</v>
      </c>
      <c r="E54" s="6"/>
      <c r="F54" s="3" t="str">
        <f t="shared" si="0"/>
        <v/>
      </c>
      <c r="G54" s="1"/>
      <c r="H54" s="2" t="str">
        <f t="shared" si="1"/>
        <v/>
      </c>
    </row>
    <row r="55" spans="1:8" ht="19.7" customHeight="1" x14ac:dyDescent="0.2">
      <c r="A55" s="57">
        <v>104</v>
      </c>
      <c r="B55" s="51" t="s">
        <v>13</v>
      </c>
      <c r="C55" s="49" t="s">
        <v>7</v>
      </c>
      <c r="D55" s="50">
        <v>7</v>
      </c>
      <c r="E55" s="6"/>
      <c r="F55" s="3" t="str">
        <f t="shared" si="0"/>
        <v/>
      </c>
      <c r="G55" s="1"/>
      <c r="H55" s="2" t="str">
        <f t="shared" si="1"/>
        <v/>
      </c>
    </row>
    <row r="56" spans="1:8" ht="19.7" customHeight="1" x14ac:dyDescent="0.2">
      <c r="A56" s="57">
        <v>108</v>
      </c>
      <c r="B56" s="48" t="s">
        <v>19</v>
      </c>
      <c r="C56" s="49" t="s">
        <v>7</v>
      </c>
      <c r="D56" s="50">
        <v>7</v>
      </c>
      <c r="E56" s="6"/>
      <c r="F56" s="3" t="str">
        <f t="shared" si="0"/>
        <v/>
      </c>
      <c r="G56" s="1"/>
      <c r="H56" s="2" t="str">
        <f t="shared" si="1"/>
        <v/>
      </c>
    </row>
    <row r="57" spans="1:8" ht="19.7" customHeight="1" x14ac:dyDescent="0.2">
      <c r="A57" s="57">
        <v>130</v>
      </c>
      <c r="B57" s="48" t="s">
        <v>10</v>
      </c>
      <c r="C57" s="49" t="s">
        <v>7</v>
      </c>
      <c r="D57" s="50">
        <v>26</v>
      </c>
      <c r="E57" s="6"/>
      <c r="F57" s="3" t="str">
        <f t="shared" si="0"/>
        <v/>
      </c>
      <c r="G57" s="1"/>
      <c r="H57" s="2" t="str">
        <f t="shared" si="1"/>
        <v/>
      </c>
    </row>
    <row r="58" spans="1:8" ht="19.7" customHeight="1" x14ac:dyDescent="0.2">
      <c r="A58" s="57">
        <v>134</v>
      </c>
      <c r="B58" s="56" t="s">
        <v>41</v>
      </c>
      <c r="C58" s="49" t="s">
        <v>7</v>
      </c>
      <c r="D58" s="55">
        <v>31</v>
      </c>
      <c r="E58" s="6"/>
      <c r="F58" s="3" t="str">
        <f t="shared" si="0"/>
        <v/>
      </c>
      <c r="G58" s="1"/>
      <c r="H58" s="2" t="str">
        <f t="shared" si="1"/>
        <v/>
      </c>
    </row>
    <row r="59" spans="1:8" ht="19.7" customHeight="1" x14ac:dyDescent="0.2">
      <c r="A59" s="58">
        <v>210</v>
      </c>
      <c r="B59" s="48" t="s">
        <v>16</v>
      </c>
      <c r="C59" s="49" t="s">
        <v>7</v>
      </c>
      <c r="D59" s="50">
        <v>20</v>
      </c>
      <c r="E59" s="6"/>
      <c r="F59" s="3" t="str">
        <f t="shared" si="0"/>
        <v/>
      </c>
      <c r="G59" s="1"/>
      <c r="H59" s="2" t="str">
        <f t="shared" si="1"/>
        <v/>
      </c>
    </row>
    <row r="60" spans="1:8" ht="19.7" customHeight="1" x14ac:dyDescent="0.2">
      <c r="A60" s="58">
        <v>211</v>
      </c>
      <c r="B60" s="48" t="s">
        <v>16</v>
      </c>
      <c r="C60" s="49" t="s">
        <v>7</v>
      </c>
      <c r="D60" s="50">
        <v>18</v>
      </c>
      <c r="E60" s="6"/>
      <c r="F60" s="3" t="str">
        <f t="shared" si="0"/>
        <v/>
      </c>
      <c r="G60" s="1"/>
      <c r="H60" s="2" t="str">
        <f t="shared" si="1"/>
        <v/>
      </c>
    </row>
    <row r="61" spans="1:8" ht="19.7" customHeight="1" x14ac:dyDescent="0.2">
      <c r="A61" s="58">
        <v>212</v>
      </c>
      <c r="B61" s="48" t="s">
        <v>16</v>
      </c>
      <c r="C61" s="49" t="s">
        <v>7</v>
      </c>
      <c r="D61" s="50">
        <v>28</v>
      </c>
      <c r="E61" s="6"/>
      <c r="F61" s="3" t="str">
        <f t="shared" si="0"/>
        <v/>
      </c>
      <c r="G61" s="1"/>
      <c r="H61" s="2" t="str">
        <f t="shared" si="1"/>
        <v/>
      </c>
    </row>
    <row r="62" spans="1:8" ht="19.7" customHeight="1" x14ac:dyDescent="0.2">
      <c r="A62" s="58">
        <v>213</v>
      </c>
      <c r="B62" s="48" t="s">
        <v>17</v>
      </c>
      <c r="C62" s="49" t="s">
        <v>7</v>
      </c>
      <c r="D62" s="50">
        <v>27</v>
      </c>
      <c r="E62" s="6"/>
      <c r="F62" s="3" t="str">
        <f t="shared" si="0"/>
        <v/>
      </c>
      <c r="G62" s="1"/>
      <c r="H62" s="2" t="str">
        <f t="shared" si="1"/>
        <v/>
      </c>
    </row>
    <row r="63" spans="1:8" ht="19.7" customHeight="1" x14ac:dyDescent="0.2">
      <c r="A63" s="58">
        <v>214</v>
      </c>
      <c r="B63" s="48" t="s">
        <v>16</v>
      </c>
      <c r="C63" s="49" t="s">
        <v>7</v>
      </c>
      <c r="D63" s="50">
        <v>21</v>
      </c>
      <c r="E63" s="6"/>
      <c r="F63" s="3" t="str">
        <f t="shared" si="0"/>
        <v/>
      </c>
      <c r="G63" s="1"/>
      <c r="H63" s="2" t="str">
        <f t="shared" si="1"/>
        <v/>
      </c>
    </row>
    <row r="64" spans="1:8" ht="19.7" customHeight="1" x14ac:dyDescent="0.2">
      <c r="A64" s="58">
        <v>216</v>
      </c>
      <c r="B64" s="48" t="s">
        <v>16</v>
      </c>
      <c r="C64" s="49" t="s">
        <v>7</v>
      </c>
      <c r="D64" s="50">
        <v>26</v>
      </c>
      <c r="E64" s="6"/>
      <c r="F64" s="3" t="str">
        <f t="shared" si="0"/>
        <v/>
      </c>
      <c r="G64" s="1"/>
      <c r="H64" s="2" t="str">
        <f t="shared" si="1"/>
        <v/>
      </c>
    </row>
    <row r="65" spans="1:8" ht="19.7" customHeight="1" x14ac:dyDescent="0.2">
      <c r="A65" s="58">
        <v>220</v>
      </c>
      <c r="B65" s="51" t="s">
        <v>16</v>
      </c>
      <c r="C65" s="49" t="s">
        <v>7</v>
      </c>
      <c r="D65" s="50">
        <v>25</v>
      </c>
      <c r="E65" s="6"/>
      <c r="F65" s="3" t="str">
        <f t="shared" si="0"/>
        <v/>
      </c>
      <c r="G65" s="1"/>
      <c r="H65" s="2" t="str">
        <f t="shared" si="1"/>
        <v/>
      </c>
    </row>
    <row r="66" spans="1:8" ht="19.7" customHeight="1" x14ac:dyDescent="0.2">
      <c r="A66" s="58">
        <v>221</v>
      </c>
      <c r="B66" s="48" t="s">
        <v>16</v>
      </c>
      <c r="C66" s="49" t="s">
        <v>7</v>
      </c>
      <c r="D66" s="50">
        <v>12</v>
      </c>
      <c r="E66" s="6"/>
      <c r="F66" s="3" t="str">
        <f t="shared" si="0"/>
        <v/>
      </c>
      <c r="G66" s="1"/>
      <c r="H66" s="2" t="str">
        <f t="shared" si="1"/>
        <v/>
      </c>
    </row>
    <row r="67" spans="1:8" ht="19.7" customHeight="1" x14ac:dyDescent="0.2">
      <c r="A67" s="58">
        <v>222</v>
      </c>
      <c r="B67" s="48" t="s">
        <v>16</v>
      </c>
      <c r="C67" s="49" t="s">
        <v>7</v>
      </c>
      <c r="D67" s="50">
        <v>25</v>
      </c>
      <c r="E67" s="6"/>
      <c r="F67" s="3" t="str">
        <f t="shared" si="0"/>
        <v/>
      </c>
      <c r="G67" s="1"/>
      <c r="H67" s="2" t="str">
        <f t="shared" si="1"/>
        <v/>
      </c>
    </row>
    <row r="68" spans="1:8" ht="19.7" customHeight="1" x14ac:dyDescent="0.2">
      <c r="A68" s="58">
        <v>223</v>
      </c>
      <c r="B68" s="48" t="s">
        <v>16</v>
      </c>
      <c r="C68" s="49" t="s">
        <v>7</v>
      </c>
      <c r="D68" s="50">
        <v>27</v>
      </c>
      <c r="E68" s="6"/>
      <c r="F68" s="3" t="str">
        <f t="shared" si="0"/>
        <v/>
      </c>
      <c r="G68" s="1"/>
      <c r="H68" s="2" t="str">
        <f t="shared" si="1"/>
        <v/>
      </c>
    </row>
    <row r="69" spans="1:8" ht="19.7" customHeight="1" x14ac:dyDescent="0.2">
      <c r="A69" s="58">
        <v>224</v>
      </c>
      <c r="B69" s="48" t="s">
        <v>18</v>
      </c>
      <c r="C69" s="49" t="s">
        <v>7</v>
      </c>
      <c r="D69" s="50">
        <v>11</v>
      </c>
      <c r="E69" s="6"/>
      <c r="F69" s="3" t="str">
        <f t="shared" si="0"/>
        <v/>
      </c>
      <c r="G69" s="1"/>
      <c r="H69" s="2" t="str">
        <f t="shared" si="1"/>
        <v/>
      </c>
    </row>
    <row r="70" spans="1:8" ht="19.7" customHeight="1" x14ac:dyDescent="0.2">
      <c r="A70" s="58">
        <v>225</v>
      </c>
      <c r="B70" s="48" t="s">
        <v>16</v>
      </c>
      <c r="C70" s="49" t="s">
        <v>7</v>
      </c>
      <c r="D70" s="50">
        <v>15</v>
      </c>
      <c r="E70" s="6"/>
      <c r="F70" s="3" t="str">
        <f t="shared" si="0"/>
        <v/>
      </c>
      <c r="G70" s="1"/>
      <c r="H70" s="2" t="str">
        <f t="shared" si="1"/>
        <v/>
      </c>
    </row>
    <row r="71" spans="1:8" ht="19.7" customHeight="1" x14ac:dyDescent="0.2">
      <c r="A71" s="58">
        <v>215</v>
      </c>
      <c r="B71" s="48" t="s">
        <v>19</v>
      </c>
      <c r="C71" s="49" t="s">
        <v>7</v>
      </c>
      <c r="D71" s="50">
        <v>3</v>
      </c>
      <c r="E71" s="6"/>
      <c r="F71" s="3" t="str">
        <f t="shared" ref="F71:F101" si="2">IFERROR(D71/E71,"")</f>
        <v/>
      </c>
      <c r="G71" s="1"/>
      <c r="H71" s="2" t="str">
        <f t="shared" ref="H71:H101" si="3">IFERROR(IF(F71*G71=0,"",F71*G71),"")</f>
        <v/>
      </c>
    </row>
    <row r="72" spans="1:8" ht="19.7" customHeight="1" x14ac:dyDescent="0.2">
      <c r="A72" s="58">
        <v>217</v>
      </c>
      <c r="B72" s="48" t="s">
        <v>19</v>
      </c>
      <c r="C72" s="49" t="s">
        <v>7</v>
      </c>
      <c r="D72" s="50">
        <v>3</v>
      </c>
      <c r="E72" s="6"/>
      <c r="F72" s="3" t="str">
        <f t="shared" si="2"/>
        <v/>
      </c>
      <c r="G72" s="1"/>
      <c r="H72" s="2" t="str">
        <f t="shared" si="3"/>
        <v/>
      </c>
    </row>
    <row r="73" spans="1:8" ht="19.7" customHeight="1" x14ac:dyDescent="0.2">
      <c r="A73" s="58">
        <v>218</v>
      </c>
      <c r="B73" s="48" t="s">
        <v>14</v>
      </c>
      <c r="C73" s="49" t="s">
        <v>7</v>
      </c>
      <c r="D73" s="50">
        <v>5</v>
      </c>
      <c r="E73" s="6"/>
      <c r="F73" s="3" t="str">
        <f t="shared" si="2"/>
        <v/>
      </c>
      <c r="G73" s="1"/>
      <c r="H73" s="2" t="str">
        <f t="shared" si="3"/>
        <v/>
      </c>
    </row>
    <row r="74" spans="1:8" ht="19.7" customHeight="1" x14ac:dyDescent="0.2">
      <c r="A74" s="59">
        <v>219</v>
      </c>
      <c r="B74" s="48" t="s">
        <v>13</v>
      </c>
      <c r="C74" s="49" t="s">
        <v>7</v>
      </c>
      <c r="D74" s="50">
        <v>2</v>
      </c>
      <c r="E74" s="6"/>
      <c r="F74" s="3" t="str">
        <f t="shared" si="2"/>
        <v/>
      </c>
      <c r="G74" s="1"/>
      <c r="H74" s="2" t="str">
        <f t="shared" si="3"/>
        <v/>
      </c>
    </row>
    <row r="75" spans="1:8" ht="19.7" customHeight="1" x14ac:dyDescent="0.2">
      <c r="A75" s="59">
        <v>231</v>
      </c>
      <c r="B75" s="48" t="s">
        <v>12</v>
      </c>
      <c r="C75" s="49" t="s">
        <v>7</v>
      </c>
      <c r="D75" s="50">
        <v>35</v>
      </c>
      <c r="E75" s="6"/>
      <c r="F75" s="3" t="str">
        <f t="shared" si="2"/>
        <v/>
      </c>
      <c r="G75" s="1"/>
      <c r="H75" s="2" t="str">
        <f t="shared" si="3"/>
        <v/>
      </c>
    </row>
    <row r="76" spans="1:8" ht="19.7" customHeight="1" x14ac:dyDescent="0.2">
      <c r="A76" s="59"/>
      <c r="B76" s="48" t="s">
        <v>20</v>
      </c>
      <c r="C76" s="49" t="s">
        <v>7</v>
      </c>
      <c r="D76" s="50">
        <v>9</v>
      </c>
      <c r="E76" s="6"/>
      <c r="F76" s="3" t="str">
        <f t="shared" si="2"/>
        <v/>
      </c>
      <c r="G76" s="1"/>
      <c r="H76" s="2" t="str">
        <f t="shared" si="3"/>
        <v/>
      </c>
    </row>
    <row r="77" spans="1:8" ht="19.7" customHeight="1" x14ac:dyDescent="0.2">
      <c r="A77" s="59">
        <v>232</v>
      </c>
      <c r="B77" s="48" t="s">
        <v>40</v>
      </c>
      <c r="C77" s="49" t="s">
        <v>7</v>
      </c>
      <c r="D77" s="50">
        <v>40</v>
      </c>
      <c r="E77" s="6"/>
      <c r="F77" s="3" t="str">
        <f t="shared" si="2"/>
        <v/>
      </c>
      <c r="G77" s="1"/>
      <c r="H77" s="2" t="str">
        <f t="shared" si="3"/>
        <v/>
      </c>
    </row>
    <row r="78" spans="1:8" ht="19.7" customHeight="1" x14ac:dyDescent="0.2">
      <c r="A78" s="59">
        <v>233</v>
      </c>
      <c r="B78" s="48" t="s">
        <v>42</v>
      </c>
      <c r="C78" s="49" t="s">
        <v>7</v>
      </c>
      <c r="D78" s="50">
        <v>23</v>
      </c>
      <c r="E78" s="6"/>
      <c r="F78" s="3" t="str">
        <f t="shared" si="2"/>
        <v/>
      </c>
      <c r="G78" s="1"/>
      <c r="H78" s="2" t="str">
        <f t="shared" si="3"/>
        <v/>
      </c>
    </row>
    <row r="79" spans="1:8" ht="19.7" customHeight="1" x14ac:dyDescent="0.2">
      <c r="A79" s="59">
        <v>235</v>
      </c>
      <c r="B79" s="48" t="s">
        <v>22</v>
      </c>
      <c r="C79" s="49" t="s">
        <v>7</v>
      </c>
      <c r="D79" s="50">
        <v>16</v>
      </c>
      <c r="E79" s="6"/>
      <c r="F79" s="3" t="str">
        <f t="shared" si="2"/>
        <v/>
      </c>
      <c r="G79" s="1"/>
      <c r="H79" s="2" t="str">
        <f t="shared" si="3"/>
        <v/>
      </c>
    </row>
    <row r="80" spans="1:8" ht="19.7" customHeight="1" x14ac:dyDescent="0.2">
      <c r="A80" s="59">
        <v>236</v>
      </c>
      <c r="B80" s="48" t="s">
        <v>23</v>
      </c>
      <c r="C80" s="49" t="s">
        <v>7</v>
      </c>
      <c r="D80" s="50">
        <v>19</v>
      </c>
      <c r="E80" s="6"/>
      <c r="F80" s="3" t="str">
        <f t="shared" si="2"/>
        <v/>
      </c>
      <c r="G80" s="1"/>
      <c r="H80" s="2" t="str">
        <f t="shared" si="3"/>
        <v/>
      </c>
    </row>
    <row r="81" spans="1:8" ht="19.7" customHeight="1" x14ac:dyDescent="0.2">
      <c r="A81" s="60">
        <v>201</v>
      </c>
      <c r="B81" s="61" t="s">
        <v>14</v>
      </c>
      <c r="C81" s="49" t="s">
        <v>7</v>
      </c>
      <c r="D81" s="50">
        <v>12</v>
      </c>
      <c r="E81" s="6"/>
      <c r="F81" s="3" t="str">
        <f t="shared" si="2"/>
        <v/>
      </c>
      <c r="G81" s="1"/>
      <c r="H81" s="2" t="str">
        <f t="shared" si="3"/>
        <v/>
      </c>
    </row>
    <row r="82" spans="1:8" ht="19.7" customHeight="1" x14ac:dyDescent="0.2">
      <c r="A82" s="60">
        <v>202</v>
      </c>
      <c r="B82" s="48" t="s">
        <v>16</v>
      </c>
      <c r="C82" s="49" t="s">
        <v>7</v>
      </c>
      <c r="D82" s="50">
        <v>14</v>
      </c>
      <c r="E82" s="6"/>
      <c r="F82" s="3" t="str">
        <f t="shared" si="2"/>
        <v/>
      </c>
      <c r="G82" s="1"/>
      <c r="H82" s="2" t="str">
        <f t="shared" si="3"/>
        <v/>
      </c>
    </row>
    <row r="83" spans="1:8" ht="19.7" customHeight="1" x14ac:dyDescent="0.2">
      <c r="A83" s="60">
        <v>203</v>
      </c>
      <c r="B83" s="48" t="s">
        <v>16</v>
      </c>
      <c r="C83" s="49" t="s">
        <v>7</v>
      </c>
      <c r="D83" s="50">
        <v>16</v>
      </c>
      <c r="E83" s="6"/>
      <c r="F83" s="3" t="str">
        <f t="shared" si="2"/>
        <v/>
      </c>
      <c r="G83" s="1"/>
      <c r="H83" s="2" t="str">
        <f t="shared" si="3"/>
        <v/>
      </c>
    </row>
    <row r="84" spans="1:8" ht="19.7" customHeight="1" x14ac:dyDescent="0.2">
      <c r="A84" s="60">
        <v>205</v>
      </c>
      <c r="B84" s="48" t="s">
        <v>16</v>
      </c>
      <c r="C84" s="49" t="s">
        <v>7</v>
      </c>
      <c r="D84" s="50">
        <v>16</v>
      </c>
      <c r="E84" s="6"/>
      <c r="F84" s="3" t="str">
        <f t="shared" si="2"/>
        <v/>
      </c>
      <c r="G84" s="1"/>
      <c r="H84" s="2" t="str">
        <f t="shared" si="3"/>
        <v/>
      </c>
    </row>
    <row r="85" spans="1:8" ht="19.7" customHeight="1" x14ac:dyDescent="0.2">
      <c r="A85" s="60">
        <v>206</v>
      </c>
      <c r="B85" s="48" t="s">
        <v>16</v>
      </c>
      <c r="C85" s="49" t="s">
        <v>7</v>
      </c>
      <c r="D85" s="50">
        <v>17</v>
      </c>
      <c r="E85" s="6"/>
      <c r="F85" s="3" t="str">
        <f t="shared" si="2"/>
        <v/>
      </c>
      <c r="G85" s="1"/>
      <c r="H85" s="2" t="str">
        <f t="shared" si="3"/>
        <v/>
      </c>
    </row>
    <row r="86" spans="1:8" ht="19.7" customHeight="1" x14ac:dyDescent="0.2">
      <c r="A86" s="60">
        <v>207</v>
      </c>
      <c r="B86" s="48" t="s">
        <v>16</v>
      </c>
      <c r="C86" s="49" t="s">
        <v>7</v>
      </c>
      <c r="D86" s="50">
        <v>19</v>
      </c>
      <c r="E86" s="6"/>
      <c r="F86" s="3" t="str">
        <f t="shared" si="2"/>
        <v/>
      </c>
      <c r="G86" s="1"/>
      <c r="H86" s="2" t="str">
        <f t="shared" si="3"/>
        <v/>
      </c>
    </row>
    <row r="87" spans="1:8" ht="19.7" customHeight="1" x14ac:dyDescent="0.2">
      <c r="A87" s="60">
        <v>208</v>
      </c>
      <c r="B87" s="51" t="s">
        <v>16</v>
      </c>
      <c r="C87" s="49" t="s">
        <v>7</v>
      </c>
      <c r="D87" s="50">
        <v>16</v>
      </c>
      <c r="E87" s="6"/>
      <c r="F87" s="3" t="str">
        <f t="shared" si="2"/>
        <v/>
      </c>
      <c r="G87" s="1"/>
      <c r="H87" s="2" t="str">
        <f t="shared" si="3"/>
        <v/>
      </c>
    </row>
    <row r="88" spans="1:8" ht="27.75" customHeight="1" x14ac:dyDescent="0.2">
      <c r="A88" s="60">
        <v>204</v>
      </c>
      <c r="B88" s="62" t="s">
        <v>43</v>
      </c>
      <c r="C88" s="49" t="s">
        <v>7</v>
      </c>
      <c r="D88" s="50">
        <v>8</v>
      </c>
      <c r="E88" s="6"/>
      <c r="F88" s="3" t="str">
        <f t="shared" si="2"/>
        <v/>
      </c>
      <c r="G88" s="1"/>
      <c r="H88" s="2" t="str">
        <f t="shared" si="3"/>
        <v/>
      </c>
    </row>
    <row r="89" spans="1:8" ht="19.7" customHeight="1" x14ac:dyDescent="0.2">
      <c r="A89" s="60">
        <v>230</v>
      </c>
      <c r="B89" s="48" t="s">
        <v>10</v>
      </c>
      <c r="C89" s="49" t="s">
        <v>7</v>
      </c>
      <c r="D89" s="50">
        <v>22</v>
      </c>
      <c r="E89" s="6"/>
      <c r="F89" s="3" t="str">
        <f t="shared" si="2"/>
        <v/>
      </c>
      <c r="G89" s="1"/>
      <c r="H89" s="2" t="str">
        <f t="shared" si="3"/>
        <v/>
      </c>
    </row>
    <row r="90" spans="1:8" ht="19.7" customHeight="1" x14ac:dyDescent="0.2">
      <c r="A90" s="60">
        <v>234</v>
      </c>
      <c r="B90" s="61" t="s">
        <v>41</v>
      </c>
      <c r="C90" s="49" t="s">
        <v>7</v>
      </c>
      <c r="D90" s="63">
        <v>16</v>
      </c>
      <c r="E90" s="6"/>
      <c r="F90" s="3" t="str">
        <f t="shared" si="2"/>
        <v/>
      </c>
      <c r="G90" s="1"/>
      <c r="H90" s="2" t="str">
        <f t="shared" si="3"/>
        <v/>
      </c>
    </row>
    <row r="91" spans="1:8" ht="19.7" customHeight="1" x14ac:dyDescent="0.2">
      <c r="A91" s="60">
        <v>310</v>
      </c>
      <c r="B91" s="64" t="s">
        <v>16</v>
      </c>
      <c r="C91" s="49" t="s">
        <v>7</v>
      </c>
      <c r="D91" s="50">
        <v>20</v>
      </c>
      <c r="E91" s="6"/>
      <c r="F91" s="3" t="str">
        <f t="shared" si="2"/>
        <v/>
      </c>
      <c r="G91" s="1"/>
      <c r="H91" s="2" t="str">
        <f t="shared" si="3"/>
        <v/>
      </c>
    </row>
    <row r="92" spans="1:8" ht="19.7" customHeight="1" x14ac:dyDescent="0.2">
      <c r="A92" s="60">
        <v>313</v>
      </c>
      <c r="B92" s="48" t="s">
        <v>16</v>
      </c>
      <c r="C92" s="49" t="s">
        <v>7</v>
      </c>
      <c r="D92" s="50">
        <v>20</v>
      </c>
      <c r="E92" s="6"/>
      <c r="F92" s="3" t="str">
        <f t="shared" si="2"/>
        <v/>
      </c>
      <c r="G92" s="1"/>
      <c r="H92" s="2" t="str">
        <f t="shared" si="3"/>
        <v/>
      </c>
    </row>
    <row r="93" spans="1:8" ht="19.7" customHeight="1" x14ac:dyDescent="0.2">
      <c r="A93" s="60">
        <v>314</v>
      </c>
      <c r="B93" s="48" t="s">
        <v>44</v>
      </c>
      <c r="C93" s="49" t="s">
        <v>7</v>
      </c>
      <c r="D93" s="50">
        <v>15</v>
      </c>
      <c r="E93" s="6"/>
      <c r="F93" s="3" t="str">
        <f t="shared" si="2"/>
        <v/>
      </c>
      <c r="G93" s="1"/>
      <c r="H93" s="2" t="str">
        <f t="shared" si="3"/>
        <v/>
      </c>
    </row>
    <row r="94" spans="1:8" ht="19.7" customHeight="1" x14ac:dyDescent="0.2">
      <c r="A94" s="60">
        <v>316</v>
      </c>
      <c r="B94" s="48" t="s">
        <v>16</v>
      </c>
      <c r="C94" s="49" t="s">
        <v>7</v>
      </c>
      <c r="D94" s="50">
        <v>15</v>
      </c>
      <c r="E94" s="6"/>
      <c r="F94" s="3" t="str">
        <f t="shared" si="2"/>
        <v/>
      </c>
      <c r="G94" s="1"/>
      <c r="H94" s="2" t="str">
        <f t="shared" si="3"/>
        <v/>
      </c>
    </row>
    <row r="95" spans="1:8" ht="19.7" customHeight="1" x14ac:dyDescent="0.2">
      <c r="A95" s="60">
        <v>317</v>
      </c>
      <c r="B95" s="48" t="s">
        <v>18</v>
      </c>
      <c r="C95" s="49" t="s">
        <v>7</v>
      </c>
      <c r="D95" s="50">
        <v>95</v>
      </c>
      <c r="E95" s="6"/>
      <c r="F95" s="3" t="str">
        <f t="shared" si="2"/>
        <v/>
      </c>
      <c r="G95" s="1"/>
      <c r="H95" s="2" t="str">
        <f t="shared" si="3"/>
        <v/>
      </c>
    </row>
    <row r="96" spans="1:8" ht="19.7" customHeight="1" x14ac:dyDescent="0.2">
      <c r="A96" s="60">
        <v>318</v>
      </c>
      <c r="B96" s="48" t="s">
        <v>16</v>
      </c>
      <c r="C96" s="49" t="s">
        <v>7</v>
      </c>
      <c r="D96" s="50">
        <v>16</v>
      </c>
      <c r="E96" s="6"/>
      <c r="F96" s="3" t="str">
        <f t="shared" si="2"/>
        <v/>
      </c>
      <c r="G96" s="1"/>
      <c r="H96" s="2" t="str">
        <f t="shared" si="3"/>
        <v/>
      </c>
    </row>
    <row r="97" spans="1:8" ht="19.7" customHeight="1" x14ac:dyDescent="0.2">
      <c r="A97" s="60">
        <v>315</v>
      </c>
      <c r="B97" s="51" t="s">
        <v>13</v>
      </c>
      <c r="C97" s="49" t="s">
        <v>7</v>
      </c>
      <c r="D97" s="50">
        <v>2</v>
      </c>
      <c r="E97" s="6"/>
      <c r="F97" s="3" t="str">
        <f t="shared" si="2"/>
        <v/>
      </c>
      <c r="G97" s="1"/>
      <c r="H97" s="2" t="str">
        <f t="shared" si="3"/>
        <v/>
      </c>
    </row>
    <row r="98" spans="1:8" ht="19.7" customHeight="1" x14ac:dyDescent="0.2">
      <c r="A98" s="60">
        <v>331</v>
      </c>
      <c r="B98" s="48" t="s">
        <v>12</v>
      </c>
      <c r="C98" s="49" t="s">
        <v>7</v>
      </c>
      <c r="D98" s="50">
        <v>28</v>
      </c>
      <c r="E98" s="6"/>
      <c r="F98" s="3" t="str">
        <f t="shared" si="2"/>
        <v/>
      </c>
      <c r="G98" s="1"/>
      <c r="H98" s="2" t="str">
        <f t="shared" si="3"/>
        <v/>
      </c>
    </row>
    <row r="99" spans="1:8" ht="19.7" customHeight="1" x14ac:dyDescent="0.2">
      <c r="A99" s="60">
        <v>332</v>
      </c>
      <c r="B99" s="48" t="s">
        <v>45</v>
      </c>
      <c r="C99" s="49" t="s">
        <v>7</v>
      </c>
      <c r="D99" s="50">
        <v>35</v>
      </c>
      <c r="E99" s="6"/>
      <c r="F99" s="3" t="str">
        <f t="shared" si="2"/>
        <v/>
      </c>
      <c r="G99" s="1"/>
      <c r="H99" s="2" t="str">
        <f t="shared" si="3"/>
        <v/>
      </c>
    </row>
    <row r="100" spans="1:8" ht="19.7" customHeight="1" x14ac:dyDescent="0.2">
      <c r="A100" s="60">
        <v>335</v>
      </c>
      <c r="B100" s="64" t="s">
        <v>22</v>
      </c>
      <c r="C100" s="49" t="s">
        <v>7</v>
      </c>
      <c r="D100" s="63">
        <v>8</v>
      </c>
      <c r="E100" s="6"/>
      <c r="F100" s="3" t="str">
        <f t="shared" si="2"/>
        <v/>
      </c>
      <c r="G100" s="1"/>
      <c r="H100" s="2" t="str">
        <f t="shared" si="3"/>
        <v/>
      </c>
    </row>
    <row r="101" spans="1:8" ht="19.7" customHeight="1" thickBot="1" x14ac:dyDescent="0.25">
      <c r="A101" s="65">
        <v>336</v>
      </c>
      <c r="B101" s="66" t="s">
        <v>23</v>
      </c>
      <c r="C101" s="67" t="s">
        <v>7</v>
      </c>
      <c r="D101" s="68">
        <v>10</v>
      </c>
      <c r="E101" s="6"/>
      <c r="F101" s="3" t="str">
        <f t="shared" si="2"/>
        <v/>
      </c>
      <c r="G101" s="1"/>
      <c r="H101" s="2" t="str">
        <f t="shared" si="3"/>
        <v/>
      </c>
    </row>
    <row r="102" spans="1:8" ht="19.7" customHeight="1" thickBot="1" x14ac:dyDescent="0.25">
      <c r="A102" s="82" t="s">
        <v>88</v>
      </c>
      <c r="B102" s="83"/>
      <c r="C102" s="69"/>
      <c r="D102" s="39">
        <f>SUM(D6:D101)</f>
        <v>1794.79</v>
      </c>
      <c r="E102" s="40"/>
      <c r="F102" s="5" t="str">
        <f>IF(SUM(F6:F101)=0,"",SUM(F6:F101))</f>
        <v/>
      </c>
      <c r="G102" s="70"/>
      <c r="H102" s="5" t="str">
        <f>IF(SUM(H6:H101)=0,"",SUM(H6:H101))</f>
        <v/>
      </c>
    </row>
    <row r="103" spans="1:8" ht="28.35" customHeight="1" thickBot="1" x14ac:dyDescent="0.25">
      <c r="G103" s="71" t="s">
        <v>64</v>
      </c>
      <c r="H103" s="5" t="str">
        <f>IFERROR(IF(H102*0.19=0,"",H102*0.19),"")</f>
        <v/>
      </c>
    </row>
    <row r="104" spans="1:8" ht="28.35" customHeight="1" thickBot="1" x14ac:dyDescent="0.25">
      <c r="G104" s="72" t="s">
        <v>81</v>
      </c>
      <c r="H104" s="5" t="str">
        <f>IFERROR(H102+H103,"")</f>
        <v/>
      </c>
    </row>
    <row r="105" spans="1:8" x14ac:dyDescent="0.2">
      <c r="G105" s="27"/>
      <c r="H105" s="27"/>
    </row>
  </sheetData>
  <sheetProtection algorithmName="SHA-512" hashValue="yI2t7enSkNjT+37qjia0IuWjl/oE4ZoU7rFEe+44wsX7m6VQkQAcVUH0MO/95yj6U5IFPUkv+dLS8hae0UWFTg==" saltValue="OPSmcyDEaMZlmbwGVdmulA==" spinCount="100000" sheet="1" objects="1" scenarios="1"/>
  <mergeCells count="11">
    <mergeCell ref="G3:G5"/>
    <mergeCell ref="H3:H5"/>
    <mergeCell ref="A1:H1"/>
    <mergeCell ref="A2:H2"/>
    <mergeCell ref="A102:B102"/>
    <mergeCell ref="A3:A5"/>
    <mergeCell ref="B3:B5"/>
    <mergeCell ref="C3:C5"/>
    <mergeCell ref="D3:D5"/>
    <mergeCell ref="E3:E5"/>
    <mergeCell ref="F3:F5"/>
  </mergeCells>
  <pageMargins left="0.7" right="0.7" top="0.78740157499999996" bottom="0.78740157499999996" header="0.3" footer="0.3"/>
  <pageSetup paperSize="9" fitToHeight="0" orientation="landscape" r:id="rId1"/>
  <headerFooter>
    <oddHeader>&amp;C Rathaus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F9B60-E989-47F4-86F2-6358FA23ED91}">
  <dimension ref="A1:H14"/>
  <sheetViews>
    <sheetView workbookViewId="0">
      <selection activeCell="M27" sqref="M27"/>
    </sheetView>
  </sheetViews>
  <sheetFormatPr baseColWidth="10" defaultColWidth="9.140625" defaultRowHeight="12.75" x14ac:dyDescent="0.2"/>
  <cols>
    <col min="1" max="1" width="10.85546875" style="9" customWidth="1"/>
    <col min="2" max="2" width="17.85546875" style="12" customWidth="1"/>
    <col min="3" max="3" width="16.140625" style="9" customWidth="1"/>
    <col min="4" max="4" width="11.5703125" style="8" customWidth="1"/>
    <col min="5" max="6" width="17" style="8" customWidth="1"/>
    <col min="7" max="7" width="17.7109375" style="8" customWidth="1"/>
    <col min="8" max="8" width="19.7109375" style="8" customWidth="1"/>
    <col min="9" max="16384" width="9.140625" style="8"/>
  </cols>
  <sheetData>
    <row r="1" spans="1:8" ht="38.1" customHeight="1" x14ac:dyDescent="0.2">
      <c r="A1" s="79" t="s">
        <v>67</v>
      </c>
      <c r="B1" s="80"/>
      <c r="C1" s="80"/>
      <c r="D1" s="80"/>
      <c r="E1" s="80"/>
      <c r="F1" s="80"/>
      <c r="G1" s="80"/>
      <c r="H1" s="80"/>
    </row>
    <row r="2" spans="1:8" ht="8.25" customHeight="1" thickBot="1" x14ac:dyDescent="0.25">
      <c r="A2" s="81"/>
      <c r="B2" s="81"/>
      <c r="C2" s="81"/>
      <c r="D2" s="81"/>
      <c r="E2" s="81"/>
      <c r="F2" s="81"/>
      <c r="G2" s="81"/>
      <c r="H2" s="81"/>
    </row>
    <row r="3" spans="1:8" ht="28.35" customHeight="1" x14ac:dyDescent="0.2">
      <c r="A3" s="91" t="s">
        <v>2</v>
      </c>
      <c r="B3" s="91" t="s">
        <v>1</v>
      </c>
      <c r="C3" s="91" t="s">
        <v>8</v>
      </c>
      <c r="D3" s="88" t="s">
        <v>82</v>
      </c>
      <c r="E3" s="73" t="s">
        <v>83</v>
      </c>
      <c r="F3" s="88" t="s">
        <v>84</v>
      </c>
      <c r="G3" s="73" t="s">
        <v>85</v>
      </c>
      <c r="H3" s="88" t="s">
        <v>86</v>
      </c>
    </row>
    <row r="4" spans="1:8" ht="28.35" customHeight="1" x14ac:dyDescent="0.2">
      <c r="A4" s="89"/>
      <c r="B4" s="89"/>
      <c r="C4" s="89"/>
      <c r="D4" s="89"/>
      <c r="E4" s="74" t="s">
        <v>3</v>
      </c>
      <c r="F4" s="89" t="s">
        <v>5</v>
      </c>
      <c r="G4" s="74"/>
      <c r="H4" s="89" t="s">
        <v>9</v>
      </c>
    </row>
    <row r="5" spans="1:8" s="9" customFormat="1" ht="28.35" customHeight="1" thickBot="1" x14ac:dyDescent="0.25">
      <c r="A5" s="90"/>
      <c r="B5" s="90"/>
      <c r="C5" s="90"/>
      <c r="D5" s="90"/>
      <c r="E5" s="75" t="s">
        <v>4</v>
      </c>
      <c r="F5" s="90" t="s">
        <v>6</v>
      </c>
      <c r="G5" s="75"/>
      <c r="H5" s="90" t="s">
        <v>0</v>
      </c>
    </row>
    <row r="6" spans="1:8" ht="28.35" customHeight="1" thickBot="1" x14ac:dyDescent="0.25">
      <c r="A6" s="13" t="s">
        <v>68</v>
      </c>
      <c r="B6" s="14" t="s">
        <v>69</v>
      </c>
      <c r="C6" s="15" t="s">
        <v>7</v>
      </c>
      <c r="D6" s="16">
        <v>166</v>
      </c>
      <c r="E6" s="6"/>
      <c r="F6" s="3" t="str">
        <f t="shared" ref="F6" si="0">IFERROR(D6/E6,"")</f>
        <v/>
      </c>
      <c r="G6" s="1"/>
      <c r="H6" s="2" t="str">
        <f t="shared" ref="H6" si="1">IFERROR(IF(F6*G6=0,"",F6*G6),"")</f>
        <v/>
      </c>
    </row>
    <row r="7" spans="1:8" ht="28.35" customHeight="1" thickBot="1" x14ac:dyDescent="0.25">
      <c r="A7" s="21" t="s">
        <v>88</v>
      </c>
      <c r="B7" s="44"/>
      <c r="C7" s="45"/>
      <c r="D7" s="46">
        <f>SUM(D6:D6)</f>
        <v>166</v>
      </c>
      <c r="E7" s="40"/>
      <c r="F7" s="5" t="str">
        <f>IF(SUM(F6:F6)=0,"",SUM(F6:F6))</f>
        <v/>
      </c>
      <c r="G7" s="41"/>
      <c r="H7" s="5" t="str">
        <f>IF(SUM(H6:H6)=0,"",SUM(H6:H6))</f>
        <v/>
      </c>
    </row>
    <row r="8" spans="1:8" ht="28.35" customHeight="1" thickBot="1" x14ac:dyDescent="0.25">
      <c r="F8" s="27"/>
      <c r="G8" s="42" t="s">
        <v>70</v>
      </c>
      <c r="H8" s="5" t="str">
        <f>IFERROR(IF(H7*0.19=0,"",H7*0.19),"")</f>
        <v/>
      </c>
    </row>
    <row r="9" spans="1:8" ht="28.35" customHeight="1" thickBot="1" x14ac:dyDescent="0.25">
      <c r="F9" s="27"/>
      <c r="G9" s="43" t="s">
        <v>65</v>
      </c>
      <c r="H9" s="5" t="str">
        <f>IFERROR(H8+H7,"")</f>
        <v/>
      </c>
    </row>
    <row r="14" spans="1:8" x14ac:dyDescent="0.2">
      <c r="F14" s="8" t="s">
        <v>71</v>
      </c>
    </row>
  </sheetData>
  <sheetProtection algorithmName="SHA-512" hashValue="Y8gCBweUkQguqfk7FSspT+6uWEKDt3BOgbSrqVi9qcYPJeqan1hhDMiExtsojcCJYfKXrSdCYZpTCI7obh8ofQ==" saltValue="fA483CMSMdoVGggPufjCTQ==" spinCount="100000" sheet="1" objects="1" scenarios="1"/>
  <mergeCells count="10">
    <mergeCell ref="G3:G5"/>
    <mergeCell ref="H3:H5"/>
    <mergeCell ref="A1:H1"/>
    <mergeCell ref="A2:H2"/>
    <mergeCell ref="A3:A5"/>
    <mergeCell ref="B3:B5"/>
    <mergeCell ref="C3:C5"/>
    <mergeCell ref="D3:D5"/>
    <mergeCell ref="E3:E5"/>
    <mergeCell ref="F3:F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74E13-5E0A-4515-A74C-8965A8DD2D7B}">
  <dimension ref="A1:H12"/>
  <sheetViews>
    <sheetView workbookViewId="0">
      <selection activeCell="H7" sqref="H7"/>
    </sheetView>
  </sheetViews>
  <sheetFormatPr baseColWidth="10" defaultColWidth="9.140625" defaultRowHeight="12.75" x14ac:dyDescent="0.2"/>
  <cols>
    <col min="1" max="1" width="10.85546875" style="9" customWidth="1"/>
    <col min="2" max="2" width="17.85546875" style="12" customWidth="1"/>
    <col min="3" max="3" width="16.140625" style="9" customWidth="1"/>
    <col min="4" max="4" width="11.5703125" style="8" customWidth="1"/>
    <col min="5" max="6" width="17" style="8" customWidth="1"/>
    <col min="7" max="7" width="17.7109375" style="8" customWidth="1"/>
    <col min="8" max="8" width="19.7109375" style="8" customWidth="1"/>
    <col min="9" max="16384" width="9.140625" style="8"/>
  </cols>
  <sheetData>
    <row r="1" spans="1:8" ht="38.1" customHeight="1" x14ac:dyDescent="0.2">
      <c r="A1" s="79" t="s">
        <v>67</v>
      </c>
      <c r="B1" s="80"/>
      <c r="C1" s="80"/>
      <c r="D1" s="80"/>
      <c r="E1" s="80"/>
      <c r="F1" s="80"/>
      <c r="G1" s="80"/>
      <c r="H1" s="80"/>
    </row>
    <row r="2" spans="1:8" ht="8.25" customHeight="1" thickBot="1" x14ac:dyDescent="0.25">
      <c r="A2" s="81"/>
      <c r="B2" s="81"/>
      <c r="C2" s="81"/>
      <c r="D2" s="81"/>
      <c r="E2" s="81"/>
      <c r="F2" s="81"/>
      <c r="G2" s="81"/>
      <c r="H2" s="81"/>
    </row>
    <row r="3" spans="1:8" ht="28.35" customHeight="1" x14ac:dyDescent="0.2">
      <c r="A3" s="91" t="s">
        <v>2</v>
      </c>
      <c r="B3" s="91" t="s">
        <v>1</v>
      </c>
      <c r="C3" s="91" t="s">
        <v>8</v>
      </c>
      <c r="D3" s="88" t="s">
        <v>82</v>
      </c>
      <c r="E3" s="73" t="s">
        <v>83</v>
      </c>
      <c r="F3" s="88" t="s">
        <v>84</v>
      </c>
      <c r="G3" s="73" t="s">
        <v>85</v>
      </c>
      <c r="H3" s="88" t="s">
        <v>86</v>
      </c>
    </row>
    <row r="4" spans="1:8" ht="28.35" customHeight="1" x14ac:dyDescent="0.2">
      <c r="A4" s="89"/>
      <c r="B4" s="89"/>
      <c r="C4" s="89"/>
      <c r="D4" s="89"/>
      <c r="E4" s="74" t="s">
        <v>3</v>
      </c>
      <c r="F4" s="89" t="s">
        <v>5</v>
      </c>
      <c r="G4" s="74"/>
      <c r="H4" s="89" t="s">
        <v>9</v>
      </c>
    </row>
    <row r="5" spans="1:8" s="9" customFormat="1" ht="28.35" customHeight="1" thickBot="1" x14ac:dyDescent="0.25">
      <c r="A5" s="90"/>
      <c r="B5" s="90"/>
      <c r="C5" s="90"/>
      <c r="D5" s="90"/>
      <c r="E5" s="75" t="s">
        <v>4</v>
      </c>
      <c r="F5" s="90" t="s">
        <v>6</v>
      </c>
      <c r="G5" s="75"/>
      <c r="H5" s="90" t="s">
        <v>0</v>
      </c>
    </row>
    <row r="6" spans="1:8" ht="28.35" customHeight="1" x14ac:dyDescent="0.2">
      <c r="A6" s="32" t="s">
        <v>68</v>
      </c>
      <c r="B6" s="94" t="s">
        <v>72</v>
      </c>
      <c r="C6" s="33" t="s">
        <v>7</v>
      </c>
      <c r="D6" s="34">
        <v>35</v>
      </c>
      <c r="E6" s="6"/>
      <c r="F6" s="3" t="str">
        <f>IFERROR(D6/E6,"")</f>
        <v/>
      </c>
      <c r="G6" s="1"/>
      <c r="H6" s="2" t="str">
        <f t="shared" ref="H6:H9" si="0">IFERROR(IF(F6*G6=0,"",F6*G6),"")</f>
        <v/>
      </c>
    </row>
    <row r="7" spans="1:8" ht="28.35" customHeight="1" x14ac:dyDescent="0.2">
      <c r="A7" s="35" t="s">
        <v>73</v>
      </c>
      <c r="B7" s="95"/>
      <c r="C7" s="36" t="s">
        <v>7</v>
      </c>
      <c r="D7" s="37">
        <v>7</v>
      </c>
      <c r="E7" s="6"/>
      <c r="F7" s="3" t="str">
        <f>IFERROR(D7/E7,"")</f>
        <v/>
      </c>
      <c r="G7" s="1"/>
      <c r="H7" s="2" t="str">
        <f t="shared" si="0"/>
        <v/>
      </c>
    </row>
    <row r="8" spans="1:8" ht="28.35" customHeight="1" x14ac:dyDescent="0.2">
      <c r="A8" s="35" t="s">
        <v>74</v>
      </c>
      <c r="B8" s="96"/>
      <c r="C8" s="36" t="s">
        <v>7</v>
      </c>
      <c r="D8" s="37">
        <v>6</v>
      </c>
      <c r="E8" s="6"/>
      <c r="F8" s="3" t="str">
        <f>IFERROR(D8/E8,"")</f>
        <v/>
      </c>
      <c r="G8" s="1"/>
      <c r="H8" s="2" t="str">
        <f t="shared" si="0"/>
        <v/>
      </c>
    </row>
    <row r="9" spans="1:8" ht="28.35" customHeight="1" thickBot="1" x14ac:dyDescent="0.25">
      <c r="A9" s="17" t="s">
        <v>75</v>
      </c>
      <c r="B9" s="14" t="s">
        <v>12</v>
      </c>
      <c r="C9" s="19" t="s">
        <v>7</v>
      </c>
      <c r="D9" s="20">
        <v>30.55</v>
      </c>
      <c r="E9" s="6"/>
      <c r="F9" s="3" t="str">
        <f>IFERROR(D9/E9,"")</f>
        <v/>
      </c>
      <c r="G9" s="1"/>
      <c r="H9" s="2" t="str">
        <f t="shared" si="0"/>
        <v/>
      </c>
    </row>
    <row r="10" spans="1:8" ht="28.35" customHeight="1" thickBot="1" x14ac:dyDescent="0.25">
      <c r="A10" s="92" t="s">
        <v>88</v>
      </c>
      <c r="B10" s="93"/>
      <c r="C10" s="38"/>
      <c r="D10" s="31">
        <f>SUM(D6:D9)</f>
        <v>78.55</v>
      </c>
      <c r="E10" s="25"/>
      <c r="F10" s="5" t="str">
        <f>IF(SUM(F6:F9)=0,"",SUM(F6:F9))</f>
        <v/>
      </c>
      <c r="G10" s="4"/>
      <c r="H10" s="5" t="str">
        <f>IF(SUM(H6:H9)=0,"",SUM(H6:H9))</f>
        <v/>
      </c>
    </row>
    <row r="11" spans="1:8" ht="28.35" customHeight="1" thickBot="1" x14ac:dyDescent="0.25">
      <c r="F11" s="27"/>
      <c r="G11" s="28" t="s">
        <v>70</v>
      </c>
      <c r="H11" s="5" t="str">
        <f>IFERROR(IF(H10*0.19=0,"",H10*0.19),"")</f>
        <v/>
      </c>
    </row>
    <row r="12" spans="1:8" ht="28.35" customHeight="1" thickBot="1" x14ac:dyDescent="0.25">
      <c r="F12" s="27"/>
      <c r="G12" s="29" t="s">
        <v>65</v>
      </c>
      <c r="H12" s="5" t="str">
        <f>IFERROR(H10+H11,"")</f>
        <v/>
      </c>
    </row>
  </sheetData>
  <sheetProtection algorithmName="SHA-512" hashValue="Ztfq/sjlV0SYmmvH7b5G1aHFjYHw8y/OYXTdfk8w6z5hA9YzmheVt+62FCSnj7kevpG5tuziW3CG446BwyBq9A==" saltValue="NLITmAvYnanu2HcrZq/N8g==" spinCount="100000" sheet="1" objects="1" scenarios="1"/>
  <mergeCells count="12">
    <mergeCell ref="G3:G5"/>
    <mergeCell ref="H3:H5"/>
    <mergeCell ref="A1:H1"/>
    <mergeCell ref="A2:H2"/>
    <mergeCell ref="A10:B10"/>
    <mergeCell ref="A3:A5"/>
    <mergeCell ref="B3:B5"/>
    <mergeCell ref="C3:C5"/>
    <mergeCell ref="D3:D5"/>
    <mergeCell ref="E3:E5"/>
    <mergeCell ref="F3:F5"/>
    <mergeCell ref="B6:B8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3DF47-837C-4B1C-A96C-F3B8CA206FF5}">
  <dimension ref="A1:H10"/>
  <sheetViews>
    <sheetView workbookViewId="0">
      <selection activeCell="F21" sqref="F21"/>
    </sheetView>
  </sheetViews>
  <sheetFormatPr baseColWidth="10" defaultColWidth="9.140625" defaultRowHeight="12.75" x14ac:dyDescent="0.2"/>
  <cols>
    <col min="1" max="1" width="10.85546875" style="9" customWidth="1"/>
    <col min="2" max="2" width="17.85546875" style="12" customWidth="1"/>
    <col min="3" max="3" width="16.140625" style="9" customWidth="1"/>
    <col min="4" max="4" width="11.5703125" style="8" customWidth="1"/>
    <col min="5" max="6" width="17" style="8" customWidth="1"/>
    <col min="7" max="7" width="17.7109375" style="8" customWidth="1"/>
    <col min="8" max="8" width="19.7109375" style="8" customWidth="1"/>
    <col min="9" max="16384" width="9.140625" style="8"/>
  </cols>
  <sheetData>
    <row r="1" spans="1:8" ht="38.1" customHeight="1" x14ac:dyDescent="0.2">
      <c r="A1" s="79" t="s">
        <v>67</v>
      </c>
      <c r="B1" s="80"/>
      <c r="C1" s="80"/>
      <c r="D1" s="80"/>
      <c r="E1" s="80"/>
      <c r="F1" s="80"/>
      <c r="G1" s="80"/>
      <c r="H1" s="80"/>
    </row>
    <row r="2" spans="1:8" ht="8.25" customHeight="1" thickBot="1" x14ac:dyDescent="0.25">
      <c r="A2" s="81"/>
      <c r="B2" s="81"/>
      <c r="C2" s="81"/>
      <c r="D2" s="81"/>
      <c r="E2" s="81"/>
      <c r="F2" s="81"/>
      <c r="G2" s="81"/>
      <c r="H2" s="81"/>
    </row>
    <row r="3" spans="1:8" ht="28.35" customHeight="1" x14ac:dyDescent="0.2">
      <c r="A3" s="91" t="s">
        <v>2</v>
      </c>
      <c r="B3" s="91" t="s">
        <v>1</v>
      </c>
      <c r="C3" s="91" t="s">
        <v>8</v>
      </c>
      <c r="D3" s="88" t="s">
        <v>82</v>
      </c>
      <c r="E3" s="73" t="s">
        <v>83</v>
      </c>
      <c r="F3" s="88" t="s">
        <v>84</v>
      </c>
      <c r="G3" s="73" t="s">
        <v>85</v>
      </c>
      <c r="H3" s="88" t="s">
        <v>86</v>
      </c>
    </row>
    <row r="4" spans="1:8" ht="28.35" customHeight="1" x14ac:dyDescent="0.2">
      <c r="A4" s="89"/>
      <c r="B4" s="89"/>
      <c r="C4" s="89"/>
      <c r="D4" s="89"/>
      <c r="E4" s="74" t="s">
        <v>3</v>
      </c>
      <c r="F4" s="89" t="s">
        <v>5</v>
      </c>
      <c r="G4" s="74"/>
      <c r="H4" s="89" t="s">
        <v>9</v>
      </c>
    </row>
    <row r="5" spans="1:8" s="9" customFormat="1" ht="28.35" customHeight="1" thickBot="1" x14ac:dyDescent="0.25">
      <c r="A5" s="90"/>
      <c r="B5" s="90"/>
      <c r="C5" s="90"/>
      <c r="D5" s="90"/>
      <c r="E5" s="75" t="s">
        <v>4</v>
      </c>
      <c r="F5" s="90" t="s">
        <v>6</v>
      </c>
      <c r="G5" s="75"/>
      <c r="H5" s="90" t="s">
        <v>0</v>
      </c>
    </row>
    <row r="6" spans="1:8" ht="28.35" customHeight="1" x14ac:dyDescent="0.2">
      <c r="A6" s="13" t="s">
        <v>68</v>
      </c>
      <c r="B6" s="30" t="s">
        <v>77</v>
      </c>
      <c r="C6" s="15" t="s">
        <v>7</v>
      </c>
      <c r="D6" s="20">
        <v>14</v>
      </c>
      <c r="E6" s="6"/>
      <c r="F6" s="3" t="str">
        <f t="shared" ref="F6:F7" si="0">IFERROR(IF(D6/E6=0,"",D6/E6),"")</f>
        <v/>
      </c>
      <c r="G6" s="1"/>
      <c r="H6" s="2" t="str">
        <f t="shared" ref="H6:H7" si="1">IFERROR(IF(F6*G6=0,"",F6*G6),"")</f>
        <v/>
      </c>
    </row>
    <row r="7" spans="1:8" ht="28.35" customHeight="1" thickBot="1" x14ac:dyDescent="0.25">
      <c r="A7" s="17" t="s">
        <v>73</v>
      </c>
      <c r="B7" s="30" t="s">
        <v>78</v>
      </c>
      <c r="C7" s="19" t="s">
        <v>7</v>
      </c>
      <c r="D7" s="20">
        <v>20</v>
      </c>
      <c r="E7" s="6"/>
      <c r="F7" s="3" t="str">
        <f t="shared" si="0"/>
        <v/>
      </c>
      <c r="G7" s="1"/>
      <c r="H7" s="2" t="str">
        <f t="shared" si="1"/>
        <v/>
      </c>
    </row>
    <row r="8" spans="1:8" ht="28.35" customHeight="1" thickBot="1" x14ac:dyDescent="0.25">
      <c r="A8" s="92" t="s">
        <v>88</v>
      </c>
      <c r="B8" s="97"/>
      <c r="C8" s="22"/>
      <c r="D8" s="31">
        <f>SUM(D6:D7)</f>
        <v>34</v>
      </c>
      <c r="E8" s="25"/>
      <c r="F8" s="5" t="str">
        <f>IF(SUM(F6:F7)=0,"",SUM(F6:F7))</f>
        <v/>
      </c>
      <c r="G8" s="26"/>
      <c r="H8" s="5" t="str">
        <f>IF(SUM(H6:H7)=0,"",SUM(H6:H7))</f>
        <v/>
      </c>
    </row>
    <row r="9" spans="1:8" ht="28.35" customHeight="1" thickBot="1" x14ac:dyDescent="0.25">
      <c r="F9" s="27"/>
      <c r="G9" s="28" t="s">
        <v>70</v>
      </c>
      <c r="H9" s="5" t="str">
        <f>IFERROR(IF(H8*0.19=0,"",H8*0.19),"")</f>
        <v/>
      </c>
    </row>
    <row r="10" spans="1:8" ht="28.35" customHeight="1" thickBot="1" x14ac:dyDescent="0.25">
      <c r="F10" s="27"/>
      <c r="G10" s="29" t="s">
        <v>65</v>
      </c>
      <c r="H10" s="5" t="str">
        <f>IFERROR(H8+H9,"")</f>
        <v/>
      </c>
    </row>
  </sheetData>
  <sheetProtection algorithmName="SHA-512" hashValue="E6QqTD9oZw+YW3gOG986CN4Tq9uNpY+YMIAPeqHxJBEnsOlS5ISVRAHnCDMD8CU3KvC+UnsNr+u4EnvF7uASLQ==" saltValue="wK4z/JKlFPMprLSrI4nuxA==" spinCount="100000" sheet="1" objects="1" scenarios="1"/>
  <mergeCells count="11">
    <mergeCell ref="G3:G5"/>
    <mergeCell ref="H3:H5"/>
    <mergeCell ref="A1:H1"/>
    <mergeCell ref="A2:H2"/>
    <mergeCell ref="A8:B8"/>
    <mergeCell ref="A3:A5"/>
    <mergeCell ref="B3:B5"/>
    <mergeCell ref="C3:C5"/>
    <mergeCell ref="D3:D5"/>
    <mergeCell ref="E3:E5"/>
    <mergeCell ref="F3:F5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8EC08-7EE1-48D2-87DE-A7808AAE76D1}">
  <dimension ref="A1:H13"/>
  <sheetViews>
    <sheetView workbookViewId="0">
      <selection activeCell="F6" sqref="F6"/>
    </sheetView>
  </sheetViews>
  <sheetFormatPr baseColWidth="10" defaultColWidth="9.140625" defaultRowHeight="12.75" x14ac:dyDescent="0.2"/>
  <cols>
    <col min="1" max="1" width="10.85546875" style="9" customWidth="1"/>
    <col min="2" max="2" width="17.85546875" style="12" customWidth="1"/>
    <col min="3" max="3" width="16.140625" style="9" customWidth="1"/>
    <col min="4" max="4" width="11.5703125" style="8" customWidth="1"/>
    <col min="5" max="6" width="17" style="8" customWidth="1"/>
    <col min="7" max="7" width="17.7109375" style="8" customWidth="1"/>
    <col min="8" max="8" width="19.7109375" style="8" customWidth="1"/>
    <col min="9" max="16384" width="9.140625" style="8"/>
  </cols>
  <sheetData>
    <row r="1" spans="1:8" ht="38.1" customHeight="1" x14ac:dyDescent="0.2">
      <c r="A1" s="79" t="s">
        <v>79</v>
      </c>
      <c r="B1" s="80"/>
      <c r="C1" s="80"/>
      <c r="D1" s="80"/>
      <c r="E1" s="80"/>
      <c r="F1" s="80"/>
      <c r="G1" s="80"/>
      <c r="H1" s="80"/>
    </row>
    <row r="2" spans="1:8" ht="8.25" customHeight="1" thickBot="1" x14ac:dyDescent="0.25">
      <c r="A2" s="81"/>
      <c r="B2" s="81"/>
      <c r="C2" s="81"/>
      <c r="D2" s="81"/>
      <c r="E2" s="81"/>
      <c r="F2" s="81"/>
      <c r="G2" s="81"/>
      <c r="H2" s="81"/>
    </row>
    <row r="3" spans="1:8" ht="28.35" customHeight="1" x14ac:dyDescent="0.2">
      <c r="A3" s="91" t="s">
        <v>2</v>
      </c>
      <c r="B3" s="91" t="s">
        <v>1</v>
      </c>
      <c r="C3" s="91" t="s">
        <v>8</v>
      </c>
      <c r="D3" s="88" t="s">
        <v>82</v>
      </c>
      <c r="E3" s="73" t="s">
        <v>83</v>
      </c>
      <c r="F3" s="88" t="s">
        <v>84</v>
      </c>
      <c r="G3" s="73" t="s">
        <v>85</v>
      </c>
      <c r="H3" s="88" t="s">
        <v>86</v>
      </c>
    </row>
    <row r="4" spans="1:8" ht="28.35" customHeight="1" x14ac:dyDescent="0.2">
      <c r="A4" s="89"/>
      <c r="B4" s="89"/>
      <c r="C4" s="89"/>
      <c r="D4" s="89"/>
      <c r="E4" s="74" t="s">
        <v>3</v>
      </c>
      <c r="F4" s="89" t="s">
        <v>5</v>
      </c>
      <c r="G4" s="74"/>
      <c r="H4" s="89" t="s">
        <v>9</v>
      </c>
    </row>
    <row r="5" spans="1:8" s="9" customFormat="1" ht="28.35" customHeight="1" thickBot="1" x14ac:dyDescent="0.25">
      <c r="A5" s="90"/>
      <c r="B5" s="90"/>
      <c r="C5" s="90"/>
      <c r="D5" s="90"/>
      <c r="E5" s="75" t="s">
        <v>4</v>
      </c>
      <c r="F5" s="90" t="s">
        <v>6</v>
      </c>
      <c r="G5" s="75"/>
      <c r="H5" s="90" t="s">
        <v>0</v>
      </c>
    </row>
    <row r="6" spans="1:8" ht="28.35" customHeight="1" x14ac:dyDescent="0.2">
      <c r="A6" s="13" t="s">
        <v>68</v>
      </c>
      <c r="B6" s="14" t="s">
        <v>16</v>
      </c>
      <c r="C6" s="15" t="s">
        <v>7</v>
      </c>
      <c r="D6" s="16">
        <v>14</v>
      </c>
      <c r="E6" s="6"/>
      <c r="F6" s="3" t="str">
        <f t="shared" ref="F6:F10" si="0">IFERROR(D6/E6,"")</f>
        <v/>
      </c>
      <c r="G6" s="1"/>
      <c r="H6" s="2" t="str">
        <f t="shared" ref="H6:H10" si="1">IFERROR(IF(F6*G6=0,"",F6*G6),"")</f>
        <v/>
      </c>
    </row>
    <row r="7" spans="1:8" ht="28.35" customHeight="1" x14ac:dyDescent="0.2">
      <c r="A7" s="17" t="s">
        <v>73</v>
      </c>
      <c r="B7" s="18" t="s">
        <v>16</v>
      </c>
      <c r="C7" s="19" t="s">
        <v>7</v>
      </c>
      <c r="D7" s="20">
        <v>20</v>
      </c>
      <c r="E7" s="6"/>
      <c r="F7" s="3" t="str">
        <f t="shared" si="0"/>
        <v/>
      </c>
      <c r="G7" s="1"/>
      <c r="H7" s="2" t="str">
        <f t="shared" si="1"/>
        <v/>
      </c>
    </row>
    <row r="8" spans="1:8" ht="28.35" customHeight="1" x14ac:dyDescent="0.2">
      <c r="A8" s="17" t="s">
        <v>74</v>
      </c>
      <c r="B8" s="14" t="s">
        <v>80</v>
      </c>
      <c r="C8" s="19" t="s">
        <v>7</v>
      </c>
      <c r="D8" s="20">
        <v>49</v>
      </c>
      <c r="E8" s="6"/>
      <c r="F8" s="3" t="str">
        <f t="shared" si="0"/>
        <v/>
      </c>
      <c r="G8" s="1"/>
      <c r="H8" s="2" t="str">
        <f t="shared" si="1"/>
        <v/>
      </c>
    </row>
    <row r="9" spans="1:8" ht="28.35" customHeight="1" x14ac:dyDescent="0.2">
      <c r="A9" s="17" t="s">
        <v>75</v>
      </c>
      <c r="B9" s="18" t="s">
        <v>19</v>
      </c>
      <c r="C9" s="19" t="s">
        <v>7</v>
      </c>
      <c r="D9" s="20">
        <v>11</v>
      </c>
      <c r="E9" s="6"/>
      <c r="F9" s="3" t="str">
        <f t="shared" si="0"/>
        <v/>
      </c>
      <c r="G9" s="1"/>
      <c r="H9" s="2" t="str">
        <f t="shared" si="1"/>
        <v/>
      </c>
    </row>
    <row r="10" spans="1:8" ht="28.35" customHeight="1" thickBot="1" x14ac:dyDescent="0.25">
      <c r="A10" s="17" t="s">
        <v>76</v>
      </c>
      <c r="B10" s="18" t="s">
        <v>10</v>
      </c>
      <c r="C10" s="19" t="s">
        <v>7</v>
      </c>
      <c r="D10" s="20">
        <v>9</v>
      </c>
      <c r="E10" s="6"/>
      <c r="F10" s="3" t="str">
        <f t="shared" si="0"/>
        <v/>
      </c>
      <c r="G10" s="1"/>
      <c r="H10" s="2" t="str">
        <f t="shared" si="1"/>
        <v/>
      </c>
    </row>
    <row r="11" spans="1:8" ht="28.35" customHeight="1" thickBot="1" x14ac:dyDescent="0.25">
      <c r="A11" s="92" t="s">
        <v>11</v>
      </c>
      <c r="B11" s="97"/>
      <c r="C11" s="22"/>
      <c r="D11" s="23">
        <f>SUM(D6:D10)</f>
        <v>103</v>
      </c>
      <c r="E11" s="10"/>
      <c r="F11" s="24" t="str">
        <f>IF(SUM(F6:F10)=0,"",SUM(F6:F10))</f>
        <v/>
      </c>
      <c r="G11" s="11"/>
      <c r="H11" s="7" t="str">
        <f>IF(SUM(H6:H10)=0,"",SUM(H6:H10))</f>
        <v/>
      </c>
    </row>
    <row r="12" spans="1:8" ht="28.35" customHeight="1" thickBot="1" x14ac:dyDescent="0.25">
      <c r="G12" s="8" t="s">
        <v>70</v>
      </c>
      <c r="H12" s="5" t="str">
        <f>IFERROR(IF(H11*0.19=0,"",H11*0.19),"")</f>
        <v/>
      </c>
    </row>
    <row r="13" spans="1:8" ht="28.35" customHeight="1" thickBot="1" x14ac:dyDescent="0.25">
      <c r="G13" s="8" t="s">
        <v>81</v>
      </c>
      <c r="H13" s="5" t="str">
        <f>IFERROR(H11+H12,"")</f>
        <v/>
      </c>
    </row>
  </sheetData>
  <sheetProtection algorithmName="SHA-512" hashValue="m4yFtf8QFiB2uaUg/DUQebE+KQ5iiBVgG6AcF6HgWCtfpLG9widSnLRS9vY9ZImdI9UcAvsjQFt+/Uwn9i4zfQ==" saltValue="NYntKKilziaboKqgCnTc4w==" spinCount="100000" sheet="1" objects="1" scenarios="1"/>
  <mergeCells count="11">
    <mergeCell ref="G3:G5"/>
    <mergeCell ref="H3:H5"/>
    <mergeCell ref="A1:H1"/>
    <mergeCell ref="A2:H2"/>
    <mergeCell ref="A11:B11"/>
    <mergeCell ref="A3:A5"/>
    <mergeCell ref="B3:B5"/>
    <mergeCell ref="C3:C5"/>
    <mergeCell ref="D3:D5"/>
    <mergeCell ref="E3:E5"/>
    <mergeCell ref="F3:F5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5EC22A-4E81-4664-8CA0-CDC95D69C74C}"/>
</file>

<file path=customXml/itemProps2.xml><?xml version="1.0" encoding="utf-8"?>
<ds:datastoreItem xmlns:ds="http://schemas.openxmlformats.org/officeDocument/2006/customXml" ds:itemID="{3719522B-D2D8-45BB-9E1E-0FA80BE3875B}"/>
</file>

<file path=customXml/itemProps3.xml><?xml version="1.0" encoding="utf-8"?>
<ds:datastoreItem xmlns:ds="http://schemas.openxmlformats.org/officeDocument/2006/customXml" ds:itemID="{734514E8-43AE-4885-87EC-E57DEDD8132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 Preisblatt GR Rathaus</vt:lpstr>
      <vt:lpstr>Preisblatt GR Ratssaal</vt:lpstr>
      <vt:lpstr>Preisblatt GR Standesamt</vt:lpstr>
      <vt:lpstr>Preisblatt GR öffentl. T.</vt:lpstr>
      <vt:lpstr>Preisblatt GR Gemeindebüro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2025-07-14T06:51:22Z</cp:lastPrinted>
  <dcterms:created xsi:type="dcterms:W3CDTF">2001-09-26T11:21:48Z</dcterms:created>
  <dcterms:modified xsi:type="dcterms:W3CDTF">2025-07-14T10:26:05Z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