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6A422F43-593E-4E61-8A00-CA9A151925EA}" xr6:coauthVersionLast="47" xr6:coauthVersionMax="47" xr10:uidLastSave="{00000000-0000-0000-0000-000000000000}"/>
  <bookViews>
    <workbookView xWindow="-120" yWindow="-120" windowWidth="29040" windowHeight="15720" tabRatio="845" xr2:uid="{0AFD1FE9-F2BB-427C-865F-BE4D7BB1D7EC}"/>
  </bookViews>
  <sheets>
    <sheet name="Preisblat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6" i="3"/>
  <c r="D21" i="3"/>
  <c r="F21" i="3" l="1"/>
  <c r="H6" i="3"/>
  <c r="H21" i="3" s="1"/>
  <c r="H22" i="3" l="1"/>
  <c r="H23" i="3" s="1"/>
</calcChain>
</file>

<file path=xl/sharedStrings.xml><?xml version="1.0" encoding="utf-8"?>
<sst xmlns="http://schemas.openxmlformats.org/spreadsheetml/2006/main" count="48" uniqueCount="34">
  <si>
    <t>€</t>
  </si>
  <si>
    <t>Insgesamt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</si>
  <si>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</si>
  <si>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</si>
  <si>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</si>
  <si>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</si>
  <si>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</si>
  <si>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</si>
  <si>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</si>
  <si>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</si>
  <si>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Preisblatt zur Ermittlung der Kosten für die Grundreinigung</t>
  </si>
  <si>
    <t>pro Grundreinigung</t>
  </si>
  <si>
    <t>Gesamtsumme:</t>
  </si>
  <si>
    <t>19 % Mwst:</t>
  </si>
  <si>
    <t>Versammlungsraum</t>
  </si>
  <si>
    <t>Büro Führungskräfte</t>
  </si>
  <si>
    <t>Büro Wehrleitung</t>
  </si>
  <si>
    <t>Toiletten</t>
  </si>
  <si>
    <t>Flur/Treppen</t>
  </si>
  <si>
    <t>Umkleide JFw</t>
  </si>
  <si>
    <t>Umkleidebereich Fw</t>
  </si>
  <si>
    <t>Flur zum OG</t>
  </si>
  <si>
    <t xml:space="preserve">Flur </t>
  </si>
  <si>
    <t xml:space="preserve">Toiletten </t>
  </si>
  <si>
    <t xml:space="preserve">Küche </t>
  </si>
  <si>
    <t xml:space="preserve">Schulungsraum </t>
  </si>
  <si>
    <t xml:space="preserve">Historie </t>
  </si>
  <si>
    <t xml:space="preserve">Abstellraum </t>
  </si>
  <si>
    <t>Schulungsraum JFw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</si>
  <si>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</si>
  <si>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</si>
  <si>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</si>
  <si>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</si>
  <si>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
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</si>
</sst>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2" fontId="0" fillId="0" borderId="3" xfId="0" applyNumberFormat="1" applyBorder="1" applyProtection="1">
      <protection locked="0"/>
    </xf>
    <xf numFmtId="2" fontId="0" fillId="3" borderId="9" xfId="0" applyNumberFormat="1" applyFill="1" applyBorder="1" applyProtection="1">
      <protection hidden="1"/>
    </xf>
    <xf numFmtId="0" fontId="0" fillId="0" borderId="10" xfId="0" applyBorder="1" applyProtection="1">
      <protection locked="0"/>
    </xf>
    <xf numFmtId="2" fontId="0" fillId="0" borderId="10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2" fontId="1" fillId="3" borderId="12" xfId="0" applyNumberFormat="1" applyFont="1" applyFill="1" applyBorder="1" applyProtection="1">
      <protection hidden="1"/>
    </xf>
    <xf numFmtId="2" fontId="0" fillId="3" borderId="8" xfId="0" applyNumberFormat="1" applyFill="1" applyBorder="1" applyProtection="1">
      <protection hidden="1"/>
    </xf>
    <xf numFmtId="2" fontId="0" fillId="3" borderId="11" xfId="0" applyNumberFormat="1" applyFill="1" applyBorder="1" applyProtection="1">
      <protection hidden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2" fillId="3" borderId="4" xfId="1" applyFill="1" applyBorder="1" applyAlignment="1" applyProtection="1">
      <alignment vertical="center"/>
      <protection hidden="1"/>
    </xf>
    <xf numFmtId="1" fontId="2" fillId="3" borderId="3" xfId="0" applyNumberFormat="1" applyFont="1" applyFill="1" applyBorder="1" applyAlignment="1" applyProtection="1">
      <alignment horizontal="left"/>
      <protection hidden="1"/>
    </xf>
    <xf numFmtId="2" fontId="2" fillId="3" borderId="5" xfId="1" applyNumberFormat="1" applyFill="1" applyBorder="1" applyAlignment="1" applyProtection="1">
      <alignment horizontal="right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2" fillId="3" borderId="6" xfId="1" applyFill="1" applyBorder="1" applyAlignment="1" applyProtection="1">
      <alignment vertical="center"/>
      <protection hidden="1"/>
    </xf>
    <xf numFmtId="0" fontId="2" fillId="3" borderId="7" xfId="1" applyFill="1" applyBorder="1" applyAlignment="1" applyProtection="1">
      <alignment vertical="center"/>
      <protection hidden="1"/>
    </xf>
    <xf numFmtId="0" fontId="2" fillId="3" borderId="6" xfId="1" applyFill="1" applyBorder="1" applyAlignment="1" applyProtection="1">
      <alignment vertical="center" wrapText="1"/>
      <protection hidden="1"/>
    </xf>
    <xf numFmtId="0" fontId="2" fillId="3" borderId="7" xfId="1" applyFill="1" applyBorder="1" applyAlignment="1" applyProtection="1">
      <alignment horizontal="left" vertical="center"/>
      <protection hidden="1"/>
    </xf>
    <xf numFmtId="0" fontId="2" fillId="3" borderId="8" xfId="1" applyFill="1" applyBorder="1" applyAlignment="1" applyProtection="1">
      <alignment vertical="center"/>
      <protection hidden="1"/>
    </xf>
    <xf numFmtId="0" fontId="5" fillId="3" borderId="17" xfId="0" applyFont="1" applyFill="1" applyBorder="1" applyAlignment="1" applyProtection="1">
      <alignment horizontal="left"/>
      <protection hidden="1"/>
    </xf>
    <xf numFmtId="0" fontId="5" fillId="3" borderId="11" xfId="0" applyFont="1" applyFill="1" applyBorder="1" applyAlignment="1" applyProtection="1">
      <alignment horizontal="left"/>
      <protection hidden="1"/>
    </xf>
    <xf numFmtId="164" fontId="1" fillId="3" borderId="10" xfId="0" applyNumberFormat="1" applyFont="1" applyFill="1" applyBorder="1" applyAlignment="1" applyProtection="1">
      <alignment horizontal="center"/>
      <protection hidden="1"/>
    </xf>
    <xf numFmtId="164" fontId="1" fillId="3" borderId="11" xfId="0" applyNumberFormat="1" applyFon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  <xf numFmtId="2" fontId="1" fillId="3" borderId="10" xfId="0" applyNumberFormat="1" applyFont="1" applyFill="1" applyBorder="1" applyProtection="1">
      <protection hidden="1"/>
    </xf>
  </cellXfs>
  <cellStyles count="2">
    <cellStyle name="Standard" xfId="0" builtinId="0"/>
    <cellStyle name="Standard 2" xfId="1" xr:uid="{42E42561-DCBB-4938-BA1F-5AFC766980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94C47-5CF2-4C53-8C26-F59EB85B4459}">
  <sheetPr>
    <pageSetUpPr fitToPage="1"/>
  </sheetPr>
  <dimension ref="A1:H23"/>
  <sheetViews>
    <sheetView tabSelected="1" view="pageLayout" zoomScaleNormal="100" workbookViewId="0">
      <selection activeCell="E6" sqref="E6:E20"/>
    </sheetView>
  </sheetViews>
  <sheetFormatPr baseColWidth="10" defaultColWidth="9.140625" defaultRowHeight="38.1" customHeight="1" x14ac:dyDescent="0.2"/>
  <cols>
    <col min="1" max="1" width="10.85546875" style="16" customWidth="1"/>
    <col min="2" max="2" width="28.28515625" style="17" customWidth="1"/>
    <col min="3" max="3" width="16.140625" style="16" customWidth="1"/>
    <col min="4" max="4" width="11.5703125" style="11" customWidth="1"/>
    <col min="5" max="6" width="17" style="11" customWidth="1"/>
    <col min="7" max="7" width="17.7109375" style="11" customWidth="1"/>
    <col min="8" max="8" width="19.7109375" style="11" customWidth="1"/>
    <col min="9" max="16384" width="9.140625" style="11"/>
  </cols>
  <sheetData>
    <row r="1" spans="1:8" ht="38.1" customHeight="1" x14ac:dyDescent="0.2">
      <c r="A1" s="9" t="s">
        <v>10</v>
      </c>
      <c r="B1" s="10"/>
      <c r="C1" s="10"/>
      <c r="D1" s="10"/>
      <c r="E1" s="10"/>
      <c r="F1" s="10"/>
      <c r="G1" s="10"/>
      <c r="H1" s="10"/>
    </row>
    <row r="2" spans="1:8" ht="8.25" customHeight="1" thickBot="1" x14ac:dyDescent="0.25">
      <c r="A2" s="12"/>
      <c r="B2" s="12"/>
      <c r="C2" s="12"/>
      <c r="D2" s="12"/>
      <c r="E2" s="12"/>
      <c r="F2" s="12"/>
      <c r="G2" s="12"/>
      <c r="H2" s="12"/>
    </row>
    <row r="3" spans="1:8" ht="18" customHeight="1" x14ac:dyDescent="0.2">
      <c r="A3" s="18" t="s">
        <v>3</v>
      </c>
      <c r="B3" s="18" t="s">
        <v>2</v>
      </c>
      <c r="C3" s="18" t="s">
        <v>9</v>
      </c>
      <c r="D3" s="19" t="s">
        <v>29</v>
      </c>
      <c r="E3" s="13" t="s">
        <v>30</v>
      </c>
      <c r="F3" s="19" t="s">
        <v>31</v>
      </c>
      <c r="G3" s="13" t="s">
        <v>32</v>
      </c>
      <c r="H3" s="19" t="s">
        <v>33</v>
      </c>
    </row>
    <row r="4" spans="1:8" ht="18" customHeight="1" x14ac:dyDescent="0.2">
      <c r="A4" s="20"/>
      <c r="B4" s="20"/>
      <c r="C4" s="20"/>
      <c r="D4" s="20"/>
      <c r="E4" s="14" t="s">
        <v>4</v>
      </c>
      <c r="F4" s="20" t="s">
        <v>6</v>
      </c>
      <c r="G4" s="14"/>
      <c r="H4" s="20" t="s">
        <v>11</v>
      </c>
    </row>
    <row r="5" spans="1:8" s="16" customFormat="1" ht="20.25" customHeight="1" thickBot="1" x14ac:dyDescent="0.25">
      <c r="A5" s="21"/>
      <c r="B5" s="21"/>
      <c r="C5" s="21"/>
      <c r="D5" s="21"/>
      <c r="E5" s="15" t="s">
        <v>5</v>
      </c>
      <c r="F5" s="21" t="s">
        <v>7</v>
      </c>
      <c r="G5" s="15"/>
      <c r="H5" s="21" t="s">
        <v>0</v>
      </c>
    </row>
    <row r="6" spans="1:8" ht="12.75" x14ac:dyDescent="0.2">
      <c r="A6" s="22">
        <v>1</v>
      </c>
      <c r="B6" s="23" t="s">
        <v>14</v>
      </c>
      <c r="C6" s="24" t="s">
        <v>8</v>
      </c>
      <c r="D6" s="25">
        <v>38</v>
      </c>
      <c r="E6" s="5"/>
      <c r="F6" s="7" t="str">
        <f>IFERROR(D6/E6,"")</f>
        <v/>
      </c>
      <c r="G6" s="1"/>
      <c r="H6" s="2" t="str">
        <f>IFERROR(IF(F6*G6=0,"",F6*G6),"")</f>
        <v/>
      </c>
    </row>
    <row r="7" spans="1:8" ht="12.75" x14ac:dyDescent="0.2">
      <c r="A7" s="26">
        <v>2</v>
      </c>
      <c r="B7" s="27" t="s">
        <v>15</v>
      </c>
      <c r="C7" s="24" t="s">
        <v>8</v>
      </c>
      <c r="D7" s="25">
        <v>18</v>
      </c>
      <c r="E7" s="5"/>
      <c r="F7" s="7" t="str">
        <f t="shared" ref="F7:F20" si="0">IFERROR(D7/E7,"")</f>
        <v/>
      </c>
      <c r="G7" s="1"/>
      <c r="H7" s="2" t="str">
        <f t="shared" ref="H7:H20" si="1">IFERROR(IF(F7*G7=0,"",F7*G7),"")</f>
        <v/>
      </c>
    </row>
    <row r="8" spans="1:8" ht="12.75" x14ac:dyDescent="0.2">
      <c r="A8" s="26">
        <v>3</v>
      </c>
      <c r="B8" s="28" t="s">
        <v>16</v>
      </c>
      <c r="C8" s="24" t="s">
        <v>8</v>
      </c>
      <c r="D8" s="25">
        <v>18</v>
      </c>
      <c r="E8" s="5"/>
      <c r="F8" s="7" t="str">
        <f t="shared" si="0"/>
        <v/>
      </c>
      <c r="G8" s="1"/>
      <c r="H8" s="2" t="str">
        <f t="shared" si="1"/>
        <v/>
      </c>
    </row>
    <row r="9" spans="1:8" ht="12.75" x14ac:dyDescent="0.2">
      <c r="A9" s="26">
        <v>4</v>
      </c>
      <c r="B9" s="27" t="s">
        <v>17</v>
      </c>
      <c r="C9" s="24" t="s">
        <v>8</v>
      </c>
      <c r="D9" s="25">
        <v>23</v>
      </c>
      <c r="E9" s="5"/>
      <c r="F9" s="7" t="str">
        <f t="shared" si="0"/>
        <v/>
      </c>
      <c r="G9" s="1"/>
      <c r="H9" s="2" t="str">
        <f t="shared" si="1"/>
        <v/>
      </c>
    </row>
    <row r="10" spans="1:8" ht="12.75" x14ac:dyDescent="0.2">
      <c r="A10" s="26">
        <v>5</v>
      </c>
      <c r="B10" s="28" t="s">
        <v>18</v>
      </c>
      <c r="C10" s="24" t="s">
        <v>8</v>
      </c>
      <c r="D10" s="25">
        <v>11</v>
      </c>
      <c r="E10" s="5"/>
      <c r="F10" s="7" t="str">
        <f t="shared" si="0"/>
        <v/>
      </c>
      <c r="G10" s="1"/>
      <c r="H10" s="2" t="str">
        <f t="shared" si="1"/>
        <v/>
      </c>
    </row>
    <row r="11" spans="1:8" ht="12.75" x14ac:dyDescent="0.2">
      <c r="A11" s="26">
        <v>6</v>
      </c>
      <c r="B11" s="29" t="s">
        <v>28</v>
      </c>
      <c r="C11" s="24" t="s">
        <v>8</v>
      </c>
      <c r="D11" s="25">
        <v>25</v>
      </c>
      <c r="E11" s="5"/>
      <c r="F11" s="7" t="str">
        <f t="shared" si="0"/>
        <v/>
      </c>
      <c r="G11" s="1"/>
      <c r="H11" s="2" t="str">
        <f t="shared" si="1"/>
        <v/>
      </c>
    </row>
    <row r="12" spans="1:8" ht="12.75" x14ac:dyDescent="0.2">
      <c r="A12" s="26">
        <v>7</v>
      </c>
      <c r="B12" s="30" t="s">
        <v>19</v>
      </c>
      <c r="C12" s="24" t="s">
        <v>8</v>
      </c>
      <c r="D12" s="25">
        <v>17</v>
      </c>
      <c r="E12" s="5"/>
      <c r="F12" s="7" t="str">
        <f t="shared" si="0"/>
        <v/>
      </c>
      <c r="G12" s="1"/>
      <c r="H12" s="2" t="str">
        <f t="shared" si="1"/>
        <v/>
      </c>
    </row>
    <row r="13" spans="1:8" ht="12.75" x14ac:dyDescent="0.2">
      <c r="A13" s="26">
        <v>8</v>
      </c>
      <c r="B13" s="27" t="s">
        <v>20</v>
      </c>
      <c r="C13" s="24" t="s">
        <v>8</v>
      </c>
      <c r="D13" s="25">
        <v>85</v>
      </c>
      <c r="E13" s="5"/>
      <c r="F13" s="7" t="str">
        <f t="shared" si="0"/>
        <v/>
      </c>
      <c r="G13" s="1"/>
      <c r="H13" s="2" t="str">
        <f t="shared" si="1"/>
        <v/>
      </c>
    </row>
    <row r="14" spans="1:8" ht="12.75" x14ac:dyDescent="0.2">
      <c r="A14" s="26">
        <v>9</v>
      </c>
      <c r="B14" s="28" t="s">
        <v>21</v>
      </c>
      <c r="C14" s="24" t="s">
        <v>8</v>
      </c>
      <c r="D14" s="25">
        <v>34</v>
      </c>
      <c r="E14" s="5"/>
      <c r="F14" s="7" t="str">
        <f t="shared" si="0"/>
        <v/>
      </c>
      <c r="G14" s="1"/>
      <c r="H14" s="2" t="str">
        <f t="shared" si="1"/>
        <v/>
      </c>
    </row>
    <row r="15" spans="1:8" ht="12.75" x14ac:dyDescent="0.2">
      <c r="A15" s="26">
        <v>10</v>
      </c>
      <c r="B15" s="27" t="s">
        <v>22</v>
      </c>
      <c r="C15" s="24" t="s">
        <v>8</v>
      </c>
      <c r="D15" s="25">
        <v>16</v>
      </c>
      <c r="E15" s="5"/>
      <c r="F15" s="7" t="str">
        <f t="shared" si="0"/>
        <v/>
      </c>
      <c r="G15" s="1"/>
      <c r="H15" s="2" t="str">
        <f t="shared" si="1"/>
        <v/>
      </c>
    </row>
    <row r="16" spans="1:8" ht="12.75" x14ac:dyDescent="0.2">
      <c r="A16" s="26">
        <v>11</v>
      </c>
      <c r="B16" s="28" t="s">
        <v>23</v>
      </c>
      <c r="C16" s="24" t="s">
        <v>8</v>
      </c>
      <c r="D16" s="25">
        <v>16</v>
      </c>
      <c r="E16" s="5"/>
      <c r="F16" s="7" t="str">
        <f t="shared" si="0"/>
        <v/>
      </c>
      <c r="G16" s="1"/>
      <c r="H16" s="2" t="str">
        <f t="shared" si="1"/>
        <v/>
      </c>
    </row>
    <row r="17" spans="1:8" ht="12.75" x14ac:dyDescent="0.2">
      <c r="A17" s="26">
        <v>12</v>
      </c>
      <c r="B17" s="27" t="s">
        <v>24</v>
      </c>
      <c r="C17" s="24" t="s">
        <v>8</v>
      </c>
      <c r="D17" s="25">
        <v>13</v>
      </c>
      <c r="E17" s="5"/>
      <c r="F17" s="7" t="str">
        <f t="shared" si="0"/>
        <v/>
      </c>
      <c r="G17" s="1"/>
      <c r="H17" s="2" t="str">
        <f t="shared" si="1"/>
        <v/>
      </c>
    </row>
    <row r="18" spans="1:8" ht="12.75" x14ac:dyDescent="0.2">
      <c r="A18" s="26">
        <v>13</v>
      </c>
      <c r="B18" s="28" t="s">
        <v>25</v>
      </c>
      <c r="C18" s="24" t="s">
        <v>8</v>
      </c>
      <c r="D18" s="25">
        <v>121</v>
      </c>
      <c r="E18" s="5"/>
      <c r="F18" s="7" t="str">
        <f t="shared" si="0"/>
        <v/>
      </c>
      <c r="G18" s="1"/>
      <c r="H18" s="2" t="str">
        <f t="shared" si="1"/>
        <v/>
      </c>
    </row>
    <row r="19" spans="1:8" ht="12.75" x14ac:dyDescent="0.2">
      <c r="A19" s="26">
        <v>14</v>
      </c>
      <c r="B19" s="27" t="s">
        <v>26</v>
      </c>
      <c r="C19" s="24" t="s">
        <v>8</v>
      </c>
      <c r="D19" s="25">
        <v>17</v>
      </c>
      <c r="E19" s="5"/>
      <c r="F19" s="7" t="str">
        <f t="shared" si="0"/>
        <v/>
      </c>
      <c r="G19" s="1"/>
      <c r="H19" s="2" t="str">
        <f t="shared" si="1"/>
        <v/>
      </c>
    </row>
    <row r="20" spans="1:8" ht="13.5" thickBot="1" x14ac:dyDescent="0.25">
      <c r="A20" s="26">
        <v>15</v>
      </c>
      <c r="B20" s="31" t="s">
        <v>27</v>
      </c>
      <c r="C20" s="24" t="s">
        <v>8</v>
      </c>
      <c r="D20" s="25">
        <v>9</v>
      </c>
      <c r="E20" s="5"/>
      <c r="F20" s="7" t="str">
        <f t="shared" si="0"/>
        <v/>
      </c>
      <c r="G20" s="1"/>
      <c r="H20" s="2" t="str">
        <f t="shared" si="1"/>
        <v/>
      </c>
    </row>
    <row r="21" spans="1:8" ht="13.5" thickBot="1" x14ac:dyDescent="0.25">
      <c r="A21" s="32" t="s">
        <v>1</v>
      </c>
      <c r="B21" s="33"/>
      <c r="C21" s="34"/>
      <c r="D21" s="35">
        <f>SUM(D6:D20)</f>
        <v>461</v>
      </c>
      <c r="E21" s="3"/>
      <c r="F21" s="8" t="str">
        <f>IF(SUM(F6:F20)=0,"",SUM(F6:F20))</f>
        <v/>
      </c>
      <c r="G21" s="4"/>
      <c r="H21" s="6" t="str">
        <f>IF(SUM(H6:H20)=0,"",SUM(H6:H20))</f>
        <v/>
      </c>
    </row>
    <row r="22" spans="1:8" ht="16.5" customHeight="1" thickBot="1" x14ac:dyDescent="0.25">
      <c r="G22" s="11" t="s">
        <v>13</v>
      </c>
      <c r="H22" s="36" t="str">
        <f>IFERROR(IF(H21*0.19=0,"",H21*0.19),"")</f>
        <v/>
      </c>
    </row>
    <row r="23" spans="1:8" ht="18.75" customHeight="1" thickBot="1" x14ac:dyDescent="0.25">
      <c r="G23" s="11" t="s">
        <v>12</v>
      </c>
      <c r="H23" s="37" t="str">
        <f>IFERROR(H21+H22,"")</f>
        <v/>
      </c>
    </row>
  </sheetData>
  <sheetProtection algorithmName="SHA-512" hashValue="+T5AbApMUgLc3duENlG0DFvj0dDlmorUYi7184cFfQSxID6Oy6Vf1/FMQwLTKUxHNJvyZzGDzNwyD5zx6IvExA==" saltValue="gCZuRK5FGa4ekAKDdqLqZQ==" spinCount="100000" sheet="1" objects="1" scenarios="1"/>
  <mergeCells count="11">
    <mergeCell ref="A1:H1"/>
    <mergeCell ref="A21:B21"/>
    <mergeCell ref="A2:H2"/>
    <mergeCell ref="A3:A5"/>
    <mergeCell ref="B3:B5"/>
    <mergeCell ref="C3:C5"/>
    <mergeCell ref="D3:D5"/>
    <mergeCell ref="E3:E5"/>
    <mergeCell ref="F3:F5"/>
    <mergeCell ref="G3:G5"/>
    <mergeCell ref="H3:H5"/>
  </mergeCells>
  <phoneticPr fontId="0" type="noConversion"/>
  <pageMargins left="0.7" right="0.7" top="0.75" bottom="0.75" header="0.3" footer="0.3"/>
  <pageSetup paperSize="9" scale="96" orientation="landscape" horizontalDpi="4294967293" verticalDpi="4294967293" r:id="rId1"/>
  <headerFooter alignWithMargins="0">
    <oddHeader>&amp;CObjekt: Gerätehaus Ortsfeuerwehr Wolmirstedt, Bauernweg 25,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437468-7481-4E64-BE39-8BCD99439AEF}"/>
</file>

<file path=customXml/itemProps2.xml><?xml version="1.0" encoding="utf-8"?>
<ds:datastoreItem xmlns:ds="http://schemas.openxmlformats.org/officeDocument/2006/customXml" ds:itemID="{14627C53-C4BB-4ACD-89A1-4892BFFD5BC0}"/>
</file>

<file path=customXml/itemProps3.xml><?xml version="1.0" encoding="utf-8"?>
<ds:datastoreItem xmlns:ds="http://schemas.openxmlformats.org/officeDocument/2006/customXml" ds:itemID="{879B7710-FE3E-4A00-9590-FC85064BA43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2017-07-12T12:51:50Z</cp:lastPrinted>
  <dcterms:created xsi:type="dcterms:W3CDTF">2001-09-26T11:21:48Z</dcterms:created>
  <dcterms:modified xsi:type="dcterms:W3CDTF">2025-07-14T10:07:38Z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